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45A8F9A7-095F-4AAD-844F-B199C106047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Print_Area" localSheetId="0">Hoja1!$A$2:$G$143</definedName>
    <definedName name="_xlnm.Print_Area" localSheetId="2">Hoja2!$A$1:$H$45</definedName>
    <definedName name="_xlnm.Print_Area" localSheetId="1">Hoja3!$A$1:$H$45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3" l="1"/>
  <c r="H25" i="3"/>
  <c r="H24" i="3"/>
  <c r="G44" i="1"/>
  <c r="G35" i="1"/>
  <c r="G36" i="1"/>
  <c r="G37" i="1"/>
  <c r="G38" i="1"/>
  <c r="G39" i="1"/>
  <c r="G41" i="1"/>
  <c r="G42" i="1"/>
  <c r="G43" i="1"/>
  <c r="G25" i="1"/>
  <c r="G26" i="1"/>
  <c r="G27" i="1"/>
  <c r="G28" i="1"/>
  <c r="G29" i="1"/>
  <c r="G30" i="1"/>
  <c r="G31" i="1"/>
  <c r="G32" i="1"/>
  <c r="G33" i="1"/>
  <c r="G3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4" i="1"/>
  <c r="H28" i="3" l="1"/>
  <c r="H29" i="3"/>
  <c r="H30" i="3" s="1"/>
  <c r="G65" i="1"/>
  <c r="H27" i="2"/>
  <c r="H24" i="2"/>
  <c r="H25" i="2"/>
  <c r="H28" i="2" l="1"/>
  <c r="H29" i="2"/>
  <c r="H3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8D31AD4-FAF2-43B4-8428-924FA0E7663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68E53F0-57ED-40EF-B0BE-0EDCAF66181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6449DE6-F00D-4DEC-9116-EFFA2826058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2D4090C-9F83-4E3C-8781-A338C6DFB2E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9EB101C-FFD9-45A8-95DA-665AB2FB4A8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2FA641D-68DC-415C-BC65-6A77C477AA7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DB80937-ECE6-4D03-A473-769EF022BB8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F9AC100-0851-4A21-9ADE-42650DCFC11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<sst xmlns="http://schemas.openxmlformats.org/spreadsheetml/2006/main" count="299" uniqueCount="202">
  <si>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</si>
  <si>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</si>
  <si>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</si>
  <si>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</si>
  <si>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</si>
  <si>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</si>
  <si>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</si>
  <si>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</si>
  <si>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</si>
  <si>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</si>
  <si>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</si>
  <si>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</si>
  <si>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</si>
  <si>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</si>
  <si>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</si>
  <si>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</si>
  <si>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</si>
  <si>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</si>
  <si>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</si>
  <si>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</si>
  <si>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</si>
  <si>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</si>
  <si>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</si>
  <si>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</si>
  <si>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</si>
  <si>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</si>
  <si>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</si>
  <si>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</si>
  <si>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</si>
  <si>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</si>
  <si>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</si>
  <si>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</si>
  <si>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</si>
  <si>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</si>
  <si>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</si>
  <si>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</si>
  <si>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</si>
  <si>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</si>
  <si>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>AV. DEL PERIODISTA Y CALLE 11A</t>
  </si>
  <si>
    <t>0990277583001</t>
  </si>
  <si>
    <t>FECHA DE CADUCIDAD</t>
  </si>
  <si>
    <t>10:00AM</t>
  </si>
  <si>
    <t>DR. RICAURTE</t>
  </si>
  <si>
    <t>INJERTO O OSEO  PUTTY 2.5CC</t>
  </si>
  <si>
    <t>08A020</t>
  </si>
  <si>
    <t>0295330017</t>
  </si>
  <si>
    <t>SUSTITUTO OSEO CORTICO ESPONJOSO 30CC</t>
  </si>
  <si>
    <t>PALACOS R+G 1X40</t>
  </si>
  <si>
    <t>A230409-739</t>
  </si>
  <si>
    <t>A230409-737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</si>
  <si>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</si>
  <si>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</si>
  <si>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</si>
  <si>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</si>
  <si>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</si>
  <si>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</si>
  <si>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</si>
  <si>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</si>
  <si>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</si>
  <si>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</si>
  <si>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</si>
  <si>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</si>
  <si>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 xml:space="preserve">ANCLAJE RAPIDO </t>
  </si>
  <si>
    <t xml:space="preserve">BROCA CANULADA PARA CUERPO </t>
  </si>
  <si>
    <t xml:space="preserve">BROCA CANULADA PARA CABEZA </t>
  </si>
  <si>
    <t xml:space="preserve">ANCLAJE RAPIDO CANULADO </t>
  </si>
  <si>
    <t xml:space="preserve">GUIA DE PIN </t>
  </si>
  <si>
    <t xml:space="preserve">PIN GUIA </t>
  </si>
  <si>
    <t>SET DE AUTOCOMPRESION 3.5 AZUL</t>
  </si>
  <si>
    <t>SET DE AUTOCOMPRESION 4.0 GRIS</t>
  </si>
  <si>
    <t>DR.LAMA</t>
  </si>
  <si>
    <t>5:00PM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</si>
  <si>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</si>
  <si>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</si>
  <si>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</si>
  <si>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</si>
  <si>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</si>
  <si>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</si>
  <si>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</si>
  <si>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</si>
  <si>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</si>
  <si>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</si>
  <si>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</si>
  <si>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</si>
  <si>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</si>
  <si>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</si>
  <si>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</si>
  <si>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</si>
  <si>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</si>
  <si>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</si>
  <si>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</si>
  <si>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</si>
  <si>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</si>
  <si>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</si>
  <si>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</si>
  <si>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</si>
  <si>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</si>
  <si>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</si>
  <si>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</si>
  <si>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</si>
  <si>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</si>
  <si>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</si>
  <si>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</si>
  <si>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</si>
  <si>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</si>
  <si>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</si>
  <si>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</si>
  <si>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</si>
  <si>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</si>
  <si>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</si>
  <si>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</si>
  <si>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</si>
  <si>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</si>
  <si>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</si>
  <si>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</si>
  <si>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</si>
  <si>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</si>
  <si>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</si>
  <si>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</si>
  <si>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</si>
  <si>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</si>
  <si>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</si>
  <si>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</si>
  <si>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</si>
  <si>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</si>
  <si>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</si>
  <si>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</si>
  <si>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</si>
  <si>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</si>
  <si>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</si>
  <si>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</si>
  <si>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</si>
  <si>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</si>
  <si>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</si>
  <si>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MOTOR AUXEN # 1</t>
  </si>
  <si>
    <t>ADAPTADORES ANCLAJE RAPIDO</t>
  </si>
  <si>
    <t>LLAVE JACOBS</t>
  </si>
  <si>
    <t>INTERCAMBIADOR DE BATERIA</t>
  </si>
  <si>
    <t>PORTA BATERIA</t>
  </si>
  <si>
    <t xml:space="preserve">CONTENEDOR </t>
  </si>
  <si>
    <t>BATERIAS ROJAS # 7 # 8</t>
  </si>
  <si>
    <t>042610030</t>
  </si>
  <si>
    <t>F200426105</t>
  </si>
  <si>
    <t>TORNILLO CORTICAL GTP 4.5*30mm TITANIO</t>
  </si>
  <si>
    <t>042610034</t>
  </si>
  <si>
    <t>F200426102</t>
  </si>
  <si>
    <t>TORNILLO CORTICAL GTP 4.5*34mm TITANIO</t>
  </si>
  <si>
    <t>042610038</t>
  </si>
  <si>
    <t>F200426107</t>
  </si>
  <si>
    <t>TORNILLO CORTICAL GTP 4.5*38mm TITANIO</t>
  </si>
  <si>
    <t>042610042</t>
  </si>
  <si>
    <t>F200426104</t>
  </si>
  <si>
    <t>TORNILLO CORTICAL GTP 4.5*42mm TITANIO</t>
  </si>
  <si>
    <t>042610046</t>
  </si>
  <si>
    <t>F200426110</t>
  </si>
  <si>
    <t>TORNILLO CORTICAL GTP 4.5*46mm TITANIO</t>
  </si>
  <si>
    <t>042610050</t>
  </si>
  <si>
    <t>F200426108</t>
  </si>
  <si>
    <t>TORNILLO CORTICAL GTP 4.5*50mm TITANIO</t>
  </si>
  <si>
    <t>042610054</t>
  </si>
  <si>
    <t>F200426101</t>
  </si>
  <si>
    <t>TORNILLO CORTICAL GTP 4.5*54mm TITANIO</t>
  </si>
  <si>
    <t>042610058</t>
  </si>
  <si>
    <t>E200426108</t>
  </si>
  <si>
    <t>TORNILLO CORTICAL GTP 4.5*58mm TITANIO</t>
  </si>
  <si>
    <t>042610062</t>
  </si>
  <si>
    <t>E200426110</t>
  </si>
  <si>
    <t>TORNILLO CORTICAL GTP 4.5*62mm TITANIO</t>
  </si>
  <si>
    <t>042610066</t>
  </si>
  <si>
    <t>E200426106</t>
  </si>
  <si>
    <t>TORNILLO CORTICAL GTP 4.5*66mm TITANIO</t>
  </si>
  <si>
    <t>042610070</t>
  </si>
  <si>
    <t>F200426111</t>
  </si>
  <si>
    <t>TORNILLO CORTICAL GTP 4.5*70mm TITANIO</t>
  </si>
  <si>
    <t>G2100451</t>
  </si>
  <si>
    <t xml:space="preserve">PLACA BLOQ. EN U TROCANTER * 6 ORIF.DER. TIT </t>
  </si>
  <si>
    <t>G2100480</t>
  </si>
  <si>
    <t xml:space="preserve">PLACA BLOQ. EN N TROCANTER * 6 ORIF.DER. TIT </t>
  </si>
  <si>
    <t>G2100530</t>
  </si>
  <si>
    <t xml:space="preserve">PLACA BLOQ. EN H TROCANTER * 12 ORIF.DER.TIT. </t>
  </si>
  <si>
    <t>M2100706</t>
  </si>
  <si>
    <t xml:space="preserve">PLACA BLOQ. EN H TROCANTER * 14 ORIF.DER.TIT. </t>
  </si>
  <si>
    <t>F2105939</t>
  </si>
  <si>
    <t xml:space="preserve">PLACA BLOQ. EN U TROCANTER * 6 ORIF. IZQ.TIT </t>
  </si>
  <si>
    <t>G2100516</t>
  </si>
  <si>
    <t xml:space="preserve">PLACA BLOQ. EN N TROCANTER * 6 ORIF. IZQ. TIT </t>
  </si>
  <si>
    <t>K2102877</t>
  </si>
  <si>
    <t xml:space="preserve">PLACA BLOQ. EN H TROCANTER * 12 ORIF. IZQ.TIT. </t>
  </si>
  <si>
    <t>G2100430</t>
  </si>
  <si>
    <t xml:space="preserve">PLACA BLOQ. EN H TROCANTER * 14 ORIF. IZQ.TIT. </t>
  </si>
  <si>
    <t>G1A40 CEMENT BONE</t>
  </si>
  <si>
    <t>MATRIZ OSEA DESMINERALIZADA 5CC</t>
  </si>
  <si>
    <t>08A024</t>
  </si>
  <si>
    <t>0340770083</t>
  </si>
  <si>
    <t>INJERTO OSEO CORTICO ESPONJOSO 5CC (4-10MM)</t>
  </si>
  <si>
    <t>0302440083</t>
  </si>
  <si>
    <t>02/24/2028</t>
  </si>
  <si>
    <t>03/24/2028</t>
  </si>
  <si>
    <t>07/27/2026</t>
  </si>
  <si>
    <t>A230481</t>
  </si>
  <si>
    <t>A230481-761</t>
  </si>
  <si>
    <t>7:30AM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</si>
</sst>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-&quot;$&quot;\ * #,##0.00_-;\-&quot;$&quot;\ * #,##0.00_-;_-&quot;$&quot;\ * &quot;-&quot;??_-;_-@_-"/>
    <numFmt numFmtId="169" formatCode="_-[$$-240A]\ * #,##0.00_-;\-[$$-240A]\ * #,##0.00_-;_-[$$-240A]\ * &quot;-&quot;??_-;_-@_-"/>
    <numFmt numFmtId="170" formatCode="_ &quot;$&quot;* #,##0_ ;_ &quot;$&quot;* \-#,##0_ ;_ &quot;$&quot;* &quot;-&quot;_ ;_ @_ "/>
    <numFmt numFmtId="172" formatCode="_-* #,##0\ &quot;€&quot;_-;\-* #,##0\ &quot;€&quot;_-;_-* &quot;-&quot;\ &quot;€&quot;_-;_-@_-"/>
    <numFmt numFmtId="174" formatCode="_-* #,##0.00\ &quot;€&quot;_-;\-* #,##0.00\ &quot;€&quot;_-;_-* &quot;-&quot;??\ &quot;€&quot;_-;_-@_-"/>
    <numFmt numFmtId="179" formatCode="_ * #,##0.00_ ;_ * \-#,##0.00_ ;_ * &quot;-&quot;??_ ;_ @_ 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7" fillId="0" borderId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8" fillId="0" borderId="0"/>
    <xf numFmtId="0" fontId="29" fillId="0" borderId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2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172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64" fontId="3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0" fontId="28" fillId="0" borderId="0"/>
    <xf numFmtId="174" fontId="24" fillId="0" borderId="0" applyFont="0" applyFill="0" applyBorder="0" applyAlignment="0" applyProtection="0"/>
    <xf numFmtId="0" fontId="27" fillId="0" borderId="0"/>
    <xf numFmtId="0" fontId="34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5" fillId="0" borderId="0"/>
    <xf numFmtId="168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</cellStyleXfs>
  <cellXfs count="20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167" fontId="13" fillId="0" borderId="0" xfId="1" applyNumberFormat="1" applyFont="1" applyAlignment="1">
      <alignment wrapText="1"/>
    </xf>
    <xf numFmtId="167" fontId="13" fillId="0" borderId="15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4" fontId="12" fillId="0" borderId="0" xfId="0" applyNumberFormat="1" applyFont="1"/>
    <xf numFmtId="0" fontId="14" fillId="0" borderId="2" xfId="0" applyFont="1" applyBorder="1"/>
    <xf numFmtId="0" fontId="7" fillId="0" borderId="2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wrapText="1" readingOrder="1"/>
      <protection locked="0"/>
    </xf>
    <xf numFmtId="169" fontId="7" fillId="0" borderId="1" xfId="13" applyNumberFormat="1" applyFont="1" applyFill="1" applyBorder="1" applyAlignment="1"/>
    <xf numFmtId="169" fontId="7" fillId="0" borderId="0" xfId="13" applyNumberFormat="1" applyFont="1" applyFill="1" applyBorder="1" applyAlignment="1"/>
    <xf numFmtId="0" fontId="12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1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7" fillId="0" borderId="1" xfId="0" applyNumberFormat="1" applyFont="1" applyBorder="1" applyAlignment="1">
      <alignment horizontal="center" wrapText="1"/>
    </xf>
    <xf numFmtId="4" fontId="12" fillId="0" borderId="1" xfId="0" applyNumberFormat="1" applyFont="1" applyBorder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14" fontId="7" fillId="2" borderId="1" xfId="0" applyNumberFormat="1" applyFont="1" applyFill="1" applyBorder="1" applyAlignment="1" applyProtection="1">
      <alignment horizontal="center" vertical="top" readingOrder="1"/>
      <protection locked="0"/>
    </xf>
    <xf numFmtId="14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49" fontId="13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30" fillId="0" borderId="0" xfId="0" applyFont="1" applyAlignment="1">
      <alignment horizontal="center"/>
    </xf>
    <xf numFmtId="0" fontId="12" fillId="2" borderId="0" xfId="0" applyFont="1" applyFill="1"/>
    <xf numFmtId="0" fontId="30" fillId="0" borderId="0" xfId="0" applyFont="1" applyAlignment="1">
      <alignment wrapText="1"/>
    </xf>
    <xf numFmtId="0" fontId="30" fillId="0" borderId="0" xfId="0" applyFont="1" applyAlignment="1">
      <alignment horizontal="left"/>
    </xf>
    <xf numFmtId="0" fontId="30" fillId="0" borderId="0" xfId="1" applyFont="1" applyAlignment="1">
      <alignment horizontal="center"/>
    </xf>
    <xf numFmtId="0" fontId="30" fillId="0" borderId="0" xfId="1" applyFont="1" applyAlignment="1">
      <alignment horizontal="left"/>
    </xf>
    <xf numFmtId="0" fontId="30" fillId="0" borderId="0" xfId="0" applyFont="1"/>
    <xf numFmtId="0" fontId="12" fillId="0" borderId="2" xfId="0" applyFont="1" applyBorder="1"/>
    <xf numFmtId="167" fontId="13" fillId="0" borderId="1" xfId="1" applyNumberFormat="1" applyFont="1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0" fontId="12" fillId="0" borderId="0" xfId="1" applyFont="1" applyAlignment="1" applyProtection="1">
      <alignment vertical="top" readingOrder="1"/>
      <protection locked="0"/>
    </xf>
    <xf numFmtId="167" fontId="12" fillId="0" borderId="1" xfId="0" applyNumberFormat="1" applyFont="1" applyBorder="1"/>
    <xf numFmtId="0" fontId="6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" fillId="0" borderId="0" xfId="0" applyFont="1"/>
    <xf numFmtId="0" fontId="13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/>
    </xf>
    <xf numFmtId="0" fontId="14" fillId="0" borderId="0" xfId="0" applyFont="1"/>
    <xf numFmtId="0" fontId="31" fillId="7" borderId="1" xfId="0" applyFont="1" applyFill="1" applyBorder="1" applyAlignment="1">
      <alignment horizontal="center"/>
    </xf>
    <xf numFmtId="0" fontId="15" fillId="0" borderId="0" xfId="0" applyFont="1"/>
    <xf numFmtId="0" fontId="0" fillId="0" borderId="12" xfId="0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2" xfId="0" applyFont="1" applyBorder="1"/>
    <xf numFmtId="0" fontId="14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8" borderId="1" xfId="0" applyFont="1" applyFill="1" applyBorder="1" applyAlignment="1" applyProtection="1">
      <alignment horizontal="center" wrapText="1" readingOrder="1"/>
      <protection locked="0"/>
    </xf>
    <xf numFmtId="0" fontId="6" fillId="8" borderId="1" xfId="0" applyFont="1" applyFill="1" applyBorder="1" applyAlignment="1" applyProtection="1">
      <alignment horizontal="center" wrapText="1" readingOrder="1"/>
      <protection locked="0"/>
    </xf>
    <xf numFmtId="1" fontId="14" fillId="5" borderId="1" xfId="0" applyNumberFormat="1" applyFont="1" applyFill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0" fontId="12" fillId="0" borderId="0" xfId="0" applyFont="1"/>
    <xf numFmtId="0" fontId="7" fillId="0" borderId="0" xfId="0" applyFont="1"/>
    <xf numFmtId="0" fontId="12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1" fillId="0" borderId="0" xfId="0" applyFont="1" applyAlignment="1">
      <alignment horizontal="left" vertical="top"/>
    </xf>
    <xf numFmtId="0" fontId="23" fillId="0" borderId="9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8" borderId="1" xfId="0" applyFont="1" applyFill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 wrapText="1"/>
    </xf>
    <xf numFmtId="14" fontId="2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11" xfId="0" applyBorder="1"/>
    <xf numFmtId="0" fontId="4" fillId="0" borderId="7" xfId="1" applyFont="1" applyBorder="1"/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wrapText="1"/>
    </xf>
    <xf numFmtId="0" fontId="4" fillId="0" borderId="6" xfId="1" applyFont="1" applyBorder="1"/>
    <xf numFmtId="0" fontId="22" fillId="0" borderId="14" xfId="0" applyFont="1" applyBorder="1" applyAlignment="1">
      <alignment vertical="center" wrapText="1"/>
    </xf>
    <xf numFmtId="0" fontId="0" fillId="0" borderId="4" xfId="0" applyBorder="1"/>
    <xf numFmtId="0" fontId="7" fillId="0" borderId="0" xfId="0" applyFont="1" applyAlignment="1">
      <alignment horizontal="left"/>
    </xf>
    <xf numFmtId="0" fontId="7" fillId="0" borderId="0" xfId="0" applyFont="1"/>
    <xf numFmtId="0" fontId="33" fillId="6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0" xfId="0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" fontId="7" fillId="0" borderId="1" xfId="0" applyNumberFormat="1" applyFont="1" applyBorder="1" applyAlignment="1">
      <alignment horizontal="center"/>
    </xf>
    <xf numFmtId="167" fontId="13" fillId="0" borderId="0" xfId="1" applyNumberFormat="1" applyFont="1" applyAlignment="1">
      <alignment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left" vertical="top"/>
    </xf>
    <xf numFmtId="0" fontId="13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0" fontId="11" fillId="0" borderId="1" xfId="1" applyFont="1" applyBorder="1" applyAlignment="1">
      <alignment horizontal="left"/>
    </xf>
    <xf numFmtId="0" fontId="11" fillId="0" borderId="1" xfId="1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4" fontId="7" fillId="2" borderId="1" xfId="0" applyNumberFormat="1" applyFont="1" applyFill="1" applyBorder="1" applyAlignment="1" applyProtection="1">
      <alignment horizontal="center" vertical="top" readingOrder="1"/>
      <protection locked="0"/>
    </xf>
    <xf numFmtId="49" fontId="7" fillId="0" borderId="1" xfId="0" applyNumberFormat="1" applyFont="1" applyBorder="1" applyAlignment="1">
      <alignment horizontal="center"/>
    </xf>
  </cellXfs>
  <cellStyles count="172">
    <cellStyle name="Millares 2" xfId="66" xr:uid="{CE7CB34E-4D8F-4B99-AFEE-637091BEF144}"/>
    <cellStyle name="Moneda [0] 2" xfId="9" xr:uid="{7885F167-394D-4800-8979-E0D76BDB0EC3}"/>
    <cellStyle name="Moneda [0] 2 2" xfId="13" xr:uid="{9875A7D1-5DF4-4A86-9A14-945F25B0BBE1}"/>
    <cellStyle name="Moneda [0] 2 3" xfId="33" xr:uid="{08182781-1FEF-4AD9-93DB-D74868116F04}"/>
    <cellStyle name="Moneda [0] 2 4" xfId="31" xr:uid="{B70140A6-A412-4490-B32E-0036FC3EA012}"/>
    <cellStyle name="Moneda [0] 2 4 2" xfId="95" xr:uid="{669E7756-D800-4965-BA93-C1ABE04F9850}"/>
    <cellStyle name="Moneda [0] 2 4 2 2" xfId="166" xr:uid="{50B7B42D-7741-4119-9670-EE5163ED37A0}"/>
    <cellStyle name="Moneda [0] 2 4 3" xfId="137" xr:uid="{5FBFE192-68B9-4C2B-BA04-D7052F98A4D2}"/>
    <cellStyle name="Moneda [0] 2 4 4" xfId="87" xr:uid="{AD769D11-B015-4BBA-BA48-B29294ADCECC}"/>
    <cellStyle name="Moneda [0] 2 5" xfId="46" xr:uid="{A8858E45-1C65-4285-A96B-B61FEC39A5DE}"/>
    <cellStyle name="Moneda [0] 2 6" xfId="167" xr:uid="{0F999BB5-D295-4251-AA5F-1CD86B38D074}"/>
    <cellStyle name="Moneda [0] 2 7" xfId="168" xr:uid="{F24DA985-71A3-4C91-B318-DD3250C974FA}"/>
    <cellStyle name="Moneda [0] 3" xfId="14" xr:uid="{78526A93-DB21-4762-9B4F-2400F07CC8F1}"/>
    <cellStyle name="Moneda [0] 4" xfId="35" xr:uid="{C63C2672-202F-4656-BBD4-C8E028FF338F}"/>
    <cellStyle name="Moneda [0] 4 2" xfId="54" xr:uid="{06DCEB40-D4B5-4485-9C41-63006D55D0DB}"/>
    <cellStyle name="Moneda [0] 4 2 2" xfId="56" xr:uid="{B71BA7FA-429F-4BDA-8021-A82092E21CB4}"/>
    <cellStyle name="Moneda [0] 4 2 2 2" xfId="72" xr:uid="{A1AE053B-6DC7-42F0-B76C-CF9414D322B9}"/>
    <cellStyle name="Moneda [0] 4 2 2 2 2" xfId="89" xr:uid="{5C8AF344-2E11-41DA-AA39-54BEC6CADB7D}"/>
    <cellStyle name="Moneda [0] 4 2 2 2 2 2" xfId="139" xr:uid="{3EE8B2DC-739B-4CB6-B03B-36F210DDCC8E}"/>
    <cellStyle name="Moneda [0] 4 2 2 2 3" xfId="123" xr:uid="{B2C8EC24-2608-4C47-8E95-17F239C7AEDC}"/>
    <cellStyle name="Moneda [0] 4 2 2 3" xfId="82" xr:uid="{F04954C8-8FF6-4F7D-93BB-901E404900D7}"/>
    <cellStyle name="Moneda [0] 4 2 2 3 2" xfId="132" xr:uid="{4C186860-BCA6-454C-916F-1631CAF3FD92}"/>
    <cellStyle name="Moneda [0] 4 2 2 4" xfId="161" xr:uid="{B8941E46-FEE6-44EC-929B-99508724FFAF}"/>
    <cellStyle name="Moneda [0] 4 2 2 5" xfId="117" xr:uid="{9249731F-FBFC-4916-B164-7D9DDDF96265}"/>
    <cellStyle name="Moneda [0] 4 2 3" xfId="71" xr:uid="{9000CC03-E7DF-4F1B-AFD0-94961C364F74}"/>
    <cellStyle name="Moneda [0] 4 2 3 2" xfId="88" xr:uid="{67E43FD3-A8A6-4312-ACEA-441E023651EE}"/>
    <cellStyle name="Moneda [0] 4 2 3 2 2" xfId="138" xr:uid="{4B26030B-0E6D-424B-8E69-BBEC8BA30B18}"/>
    <cellStyle name="Moneda [0] 4 2 3 3" xfId="122" xr:uid="{7518BB70-4872-43E5-828A-B2DA17C31E08}"/>
    <cellStyle name="Moneda [0] 4 2 4" xfId="81" xr:uid="{C4C98A34-1025-4A7B-9720-3B43075862EE}"/>
    <cellStyle name="Moneda [0] 4 2 4 2" xfId="131" xr:uid="{1645D99E-8082-4248-84D2-6830A72DF699}"/>
    <cellStyle name="Moneda [0] 4 2 5" xfId="160" xr:uid="{5DB8E736-15CA-4E6C-AF56-62995EF0140F}"/>
    <cellStyle name="Moneda [0] 4 2 6" xfId="116" xr:uid="{4FFD5810-8C86-4A4D-94AD-7CD049805AB9}"/>
    <cellStyle name="Moneda [0] 5" xfId="51" xr:uid="{09F46D9B-793D-4A41-A208-6487AD186EA0}"/>
    <cellStyle name="Moneda [0] 6" xfId="106" xr:uid="{67A337FD-362B-4CC2-84DE-0373A063C7AF}"/>
    <cellStyle name="Moneda 10" xfId="19" xr:uid="{AEEFA498-4881-4033-A5E5-74AE5F1E8897}"/>
    <cellStyle name="Moneda 11" xfId="24" xr:uid="{1B5D7BE3-048B-4234-A079-E2E0D864C30F}"/>
    <cellStyle name="Moneda 12" xfId="27" xr:uid="{A2A6F6A8-9C1D-4FFE-8D94-E9AA34B67E62}"/>
    <cellStyle name="Moneda 13" xfId="26" xr:uid="{622A5334-A0D4-4CD2-B9B6-2E4BFE270ACA}"/>
    <cellStyle name="Moneda 14" xfId="29" xr:uid="{16CF35E1-9170-40CE-9C63-8DAB7EB463F6}"/>
    <cellStyle name="Moneda 15" xfId="34" xr:uid="{12E484B6-3CB2-4991-B3DD-C4B9C40CFAB3}"/>
    <cellStyle name="Moneda 16" xfId="36" xr:uid="{C67AF417-C423-4C1F-BFD8-048C773E5DCD}"/>
    <cellStyle name="Moneda 17" xfId="37" xr:uid="{2696D841-AA40-4638-9AD6-4BB47D394E1D}"/>
    <cellStyle name="Moneda 18" xfId="38" xr:uid="{2E560874-1622-4276-AA4A-80F2B273530C}"/>
    <cellStyle name="Moneda 19" xfId="39" xr:uid="{3A2319AA-DF5F-4140-9FA8-D644EEE276D2}"/>
    <cellStyle name="Moneda 19 2" xfId="47" xr:uid="{BEA83F4C-5B69-41F7-85BA-9DAC16CA16E9}"/>
    <cellStyle name="Moneda 19 2 2" xfId="94" xr:uid="{59F57D7D-DF42-49BC-B4BC-423C6209F932}"/>
    <cellStyle name="Moneda 19 2 2 2" xfId="144" xr:uid="{D43EFF03-2CD2-46D8-8432-889471412D03}"/>
    <cellStyle name="Moneda 19 2 3" xfId="128" xr:uid="{0CA10682-7827-473A-B444-D0A3EAD1F280}"/>
    <cellStyle name="Moneda 19 3" xfId="79" xr:uid="{3B718AD9-6516-4C5F-B72B-63264659918A}"/>
    <cellStyle name="Moneda 19 3 2" xfId="130" xr:uid="{9AA9F84A-6873-48F6-8AE3-2BE23FCC42DF}"/>
    <cellStyle name="Moneda 19 4" xfId="98" xr:uid="{9843336A-5FB3-42F3-836F-B97E0147E590}"/>
    <cellStyle name="Moneda 19 5" xfId="109" xr:uid="{8795DD30-0138-460B-A5B9-0D687B7F08A1}"/>
    <cellStyle name="Moneda 19 6" xfId="169" xr:uid="{7B9A81C3-4CAE-4E96-A2BA-3278D92463D9}"/>
    <cellStyle name="Moneda 19 7" xfId="57" xr:uid="{FB352B69-11CB-43AE-8100-9559E66CE80D}"/>
    <cellStyle name="Moneda 2" xfId="3" xr:uid="{246C37B4-006C-46DD-9128-BAA498AC7092}"/>
    <cellStyle name="Moneda 2 2" xfId="8" xr:uid="{95843604-E0A3-40FB-B584-BD528DCB2C51}"/>
    <cellStyle name="Moneda 2 2 2" xfId="32" xr:uid="{95A2D032-39E1-4563-BD01-93148C23E50C}"/>
    <cellStyle name="Moneda 2 2 2 2" xfId="80" xr:uid="{DCD36DDA-9178-4F43-9A0F-3517691460EE}"/>
    <cellStyle name="Moneda 2 2 2 3" xfId="55" xr:uid="{59846D6B-D03A-486F-B308-47597BD01CB7}"/>
    <cellStyle name="Moneda 2 2 3" xfId="52" xr:uid="{09CEB46C-C0DB-4C7E-A5F0-3327B6927419}"/>
    <cellStyle name="Moneda 2 3" xfId="107" xr:uid="{392A8B43-2CAE-43A8-88C0-C3DEBB5639BF}"/>
    <cellStyle name="Moneda 2 3 2" xfId="146" xr:uid="{48329BCB-F5D7-436E-8AB2-90F985F94341}"/>
    <cellStyle name="Moneda 2 3 3" xfId="155" xr:uid="{69B6F9DE-5648-495C-93D0-60BFB4FDBA38}"/>
    <cellStyle name="Moneda 2 3 4" xfId="149" xr:uid="{0AAA7CC5-EC80-4CF2-8D6E-FF72668EB3BA}"/>
    <cellStyle name="Moneda 2 4" xfId="148" xr:uid="{5A588AEB-30E0-4CBC-A35B-C04A7C5F5CF6}"/>
    <cellStyle name="Moneda 2 4 2" xfId="156" xr:uid="{AD07F71E-83A6-40B8-8B98-60096F406D90}"/>
    <cellStyle name="Moneda 2 5" xfId="145" xr:uid="{F272E0FE-D74D-4DA2-B84B-F06F31D2E641}"/>
    <cellStyle name="Moneda 20" xfId="30" xr:uid="{A23618E6-047A-4196-9E6B-516AD6084A47}"/>
    <cellStyle name="Moneda 21" xfId="28" xr:uid="{B6AE8110-8EDE-43AC-83F2-ED040FDF3FE2}"/>
    <cellStyle name="Moneda 22" xfId="40" xr:uid="{08AC10CE-1AA5-49A3-80A3-85B792687E00}"/>
    <cellStyle name="Moneda 23" xfId="41" xr:uid="{6CFE0327-DE23-4AC2-910A-619ED600E1CF}"/>
    <cellStyle name="Moneda 24" xfId="42" xr:uid="{3F2E49A9-DA1B-4F0E-A3E4-78767C2149F1}"/>
    <cellStyle name="Moneda 25" xfId="43" xr:uid="{F13BE212-9A4D-422D-A49B-3C8A3DF9878E}"/>
    <cellStyle name="Moneda 26" xfId="44" xr:uid="{7463F9E0-F0EC-4171-B5B5-72AF9E3BCCD7}"/>
    <cellStyle name="Moneda 27" xfId="45" xr:uid="{92C432E8-780B-4910-B127-F43401621467}"/>
    <cellStyle name="Moneda 28" xfId="48" xr:uid="{1238D4AA-8E70-4293-8337-4D590784FC50}"/>
    <cellStyle name="Moneda 29" xfId="59" xr:uid="{D8DF4AEB-F988-4413-A723-96DFFD0003B5}"/>
    <cellStyle name="Moneda 3" xfId="11" xr:uid="{2538C21E-891D-45AE-8F11-2902D24DCC9D}"/>
    <cellStyle name="Moneda 3 2" xfId="2" xr:uid="{00000000-0005-0000-0000-000000000000}"/>
    <cellStyle name="Moneda 3 2 2" xfId="6" xr:uid="{61344C62-871D-4691-AADB-30FB5CEA428F}"/>
    <cellStyle name="Moneda 3 2 2 2" xfId="58" xr:uid="{2BA43346-2033-4B8D-82FB-39FB05A08F8A}"/>
    <cellStyle name="Moneda 3 2 3" xfId="10" xr:uid="{8F6DBA2F-34F7-44C7-A5F8-04E65CDF98C4}"/>
    <cellStyle name="Moneda 3 2 3 2" xfId="15" xr:uid="{16ECB5CA-65AA-433F-88CC-3858918BBC34}"/>
    <cellStyle name="Moneda 3 2 3 3" xfId="53" xr:uid="{B5ED7731-214D-4BA1-8019-011657A86608}"/>
    <cellStyle name="Moneda 3 2 4" xfId="49" xr:uid="{6FC791D1-9ED5-4C5E-9B9A-1941A3D1A95B}"/>
    <cellStyle name="Moneda 3 2 4 2" xfId="150" xr:uid="{BE3A5503-9786-4B90-8065-5FD44E9DCF01}"/>
    <cellStyle name="Moneda 3 3" xfId="115" xr:uid="{34EC4ED9-DE6E-4E55-B2E3-3835616E9120}"/>
    <cellStyle name="Moneda 3 3 2" xfId="157" xr:uid="{EB2B48FF-1652-484B-9F30-1C0B70F4DA94}"/>
    <cellStyle name="Moneda 3 3 3" xfId="151" xr:uid="{A34567BB-67EB-4143-B87E-7B9CEA6A7EC6}"/>
    <cellStyle name="Moneda 30" xfId="60" xr:uid="{9F387352-5B24-4791-96A1-3F847F1715F0}"/>
    <cellStyle name="Moneda 30 2" xfId="73" xr:uid="{DE788A96-0B37-4AA3-86A5-052A269570F4}"/>
    <cellStyle name="Moneda 30 2 2" xfId="90" xr:uid="{0B4BA744-6D29-4188-98B2-73DB91894724}"/>
    <cellStyle name="Moneda 30 2 2 2" xfId="140" xr:uid="{099ACE62-4B57-4DE2-B06B-1C5F1CDA3871}"/>
    <cellStyle name="Moneda 30 2 3" xfId="124" xr:uid="{2CA42E99-5B62-4C88-8AAF-68286273A4B4}"/>
    <cellStyle name="Moneda 30 3" xfId="83" xr:uid="{193DBD2D-168F-48B5-9C97-0B73D565A6FA}"/>
    <cellStyle name="Moneda 30 3 2" xfId="133" xr:uid="{716FD69D-DF30-48EE-B582-A4F0C7D3C9DF}"/>
    <cellStyle name="Moneda 30 4" xfId="162" xr:uid="{BD696C7A-91FA-4A37-BD5F-0880007DA000}"/>
    <cellStyle name="Moneda 30 5" xfId="118" xr:uid="{0B23ECFE-2616-47C4-B3B0-926BFA0AB607}"/>
    <cellStyle name="Moneda 31" xfId="61" xr:uid="{E4D97610-E2B1-436B-830E-423D8C0B97FD}"/>
    <cellStyle name="Moneda 31 2" xfId="74" xr:uid="{8FD4B5AC-F183-4971-B5F3-681D49DA4147}"/>
    <cellStyle name="Moneda 31 2 2" xfId="91" xr:uid="{72DEE654-4442-4A2C-A854-BC02C97885E3}"/>
    <cellStyle name="Moneda 31 2 2 2" xfId="141" xr:uid="{5C4DF580-5957-46CF-8270-B65EB57AE0CC}"/>
    <cellStyle name="Moneda 31 2 3" xfId="125" xr:uid="{2617C401-0D82-4361-87D2-FB3802BFC047}"/>
    <cellStyle name="Moneda 31 3" xfId="84" xr:uid="{67813BEE-CD3A-4350-9D49-7BCEE3E93C64}"/>
    <cellStyle name="Moneda 31 3 2" xfId="134" xr:uid="{D47A30B0-7582-4849-82F3-4060A65B28D1}"/>
    <cellStyle name="Moneda 31 4" xfId="163" xr:uid="{137E251D-E38E-43EE-B2FF-3BE526522E51}"/>
    <cellStyle name="Moneda 31 5" xfId="119" xr:uid="{473BBB23-997B-42B8-B19D-CB5E420B8066}"/>
    <cellStyle name="Moneda 32" xfId="62" xr:uid="{C60F9CBA-BE5B-4787-85C9-B21BB794BB96}"/>
    <cellStyle name="Moneda 32 2" xfId="75" xr:uid="{D48B9633-F302-49FB-825F-CE92BAA9A250}"/>
    <cellStyle name="Moneda 32 2 2" xfId="92" xr:uid="{6E8B9DC4-8459-4C03-AC0F-0476BB9F1A2D}"/>
    <cellStyle name="Moneda 32 2 2 2" xfId="142" xr:uid="{8498E693-3D5F-498E-AE8A-7913D4CE89C2}"/>
    <cellStyle name="Moneda 32 2 3" xfId="126" xr:uid="{F275EEFA-62B6-4F17-97BE-E3B44036D696}"/>
    <cellStyle name="Moneda 32 3" xfId="85" xr:uid="{CF3CF0C2-BBA6-4A34-BF9A-E7070FA8B087}"/>
    <cellStyle name="Moneda 32 3 2" xfId="135" xr:uid="{F1A87A9F-16BF-4707-A7E6-504C4907D909}"/>
    <cellStyle name="Moneda 32 4" xfId="164" xr:uid="{1014DAEA-01F6-4D0C-BEF7-BF68766F0089}"/>
    <cellStyle name="Moneda 32 5" xfId="120" xr:uid="{E4115222-EEE9-455D-B644-FE5BE5707011}"/>
    <cellStyle name="Moneda 33" xfId="63" xr:uid="{2332CEDA-CC1A-4D0A-B158-B7ADB5542B8B}"/>
    <cellStyle name="Moneda 33 2" xfId="76" xr:uid="{59281034-6881-4E1B-9085-7BD6D85D6E3D}"/>
    <cellStyle name="Moneda 33 2 2" xfId="93" xr:uid="{52689779-9F5B-40EE-9438-B8B6EC2F6AD5}"/>
    <cellStyle name="Moneda 33 2 2 2" xfId="143" xr:uid="{F8BD346C-BBAB-415C-B32E-F80CC048C6F2}"/>
    <cellStyle name="Moneda 33 2 3" xfId="127" xr:uid="{4D4EE798-F99F-4EC7-B795-F78D06637120}"/>
    <cellStyle name="Moneda 33 3" xfId="86" xr:uid="{FEA783ED-D8A9-45BF-A3A2-7C705938A97F}"/>
    <cellStyle name="Moneda 33 3 2" xfId="136" xr:uid="{6CD18680-71FC-41D1-B4D8-8DB3291D06D3}"/>
    <cellStyle name="Moneda 33 4" xfId="165" xr:uid="{D5599621-E1B6-4F53-9FF1-D91F0C541766}"/>
    <cellStyle name="Moneda 33 5" xfId="121" xr:uid="{54D79F56-82ED-4FD6-9666-C943AE8B2DD3}"/>
    <cellStyle name="Moneda 34" xfId="64" xr:uid="{D7CB2E80-A401-4ECA-BCC0-58FEE8C6A9D2}"/>
    <cellStyle name="Moneda 35" xfId="65" xr:uid="{61C40F20-26E7-4378-A739-1226C0738702}"/>
    <cellStyle name="Moneda 36" xfId="68" xr:uid="{FE6DA726-3249-4118-90C8-B0A477DA3634}"/>
    <cellStyle name="Moneda 37" xfId="67" xr:uid="{3C624375-1759-4B60-B1D7-E549858DBE14}"/>
    <cellStyle name="Moneda 38" xfId="69" xr:uid="{56DCE51E-549A-49B7-A67E-3B1D36B01326}"/>
    <cellStyle name="Moneda 39" xfId="70" xr:uid="{A5495E7E-E491-45E2-9BCC-5FA4CDA4E214}"/>
    <cellStyle name="Moneda 4" xfId="12" xr:uid="{C70A1A35-8C31-459B-A094-C7A7C4A54AA2}"/>
    <cellStyle name="Moneda 4 2" xfId="78" xr:uid="{DAFC7BCD-3017-4A1C-889E-9803C6388381}"/>
    <cellStyle name="Moneda 4 2 2" xfId="129" xr:uid="{1DBCBBE7-2FF9-48ED-AD42-3D45163C28A4}"/>
    <cellStyle name="Moneda 4 3" xfId="101" xr:uid="{6A44A775-2CDB-41E0-BF32-C35E55C3EEA1}"/>
    <cellStyle name="Moneda 40" xfId="77" xr:uid="{3F96AE50-209A-4507-B0E3-790694C22FDB}"/>
    <cellStyle name="Moneda 41" xfId="97" xr:uid="{CDDE81C7-B476-487A-8438-F9C5EED3B135}"/>
    <cellStyle name="Moneda 41 2" xfId="154" xr:uid="{42D3E9DE-C21A-4034-BB4B-156BF39AF720}"/>
    <cellStyle name="Moneda 42" xfId="96" xr:uid="{72816E2D-C959-4521-8887-DA384B405F7B}"/>
    <cellStyle name="Moneda 42 2" xfId="153" xr:uid="{AAECE20E-4FAA-470A-822B-FA8198A4F2EC}"/>
    <cellStyle name="Moneda 43" xfId="99" xr:uid="{4BD97AE9-62D9-4476-90C6-BC85ADA76363}"/>
    <cellStyle name="Moneda 44" xfId="100" xr:uid="{F06CCDDF-9C5E-4425-BF8E-C0E12115F676}"/>
    <cellStyle name="Moneda 45" xfId="102" xr:uid="{13D3FC53-D529-4D4A-B1E7-C997765F22FA}"/>
    <cellStyle name="Moneda 46" xfId="103" xr:uid="{3F4A91E9-54D4-41AA-8EF0-FC8DB6B5716E}"/>
    <cellStyle name="Moneda 47" xfId="104" xr:uid="{A449C0BB-CE61-48A3-915E-86AB3DCE299B}"/>
    <cellStyle name="Moneda 48" xfId="105" xr:uid="{3F787E96-D574-4A88-8055-39CD5DD44965}"/>
    <cellStyle name="Moneda 49" xfId="171" xr:uid="{F9BC30BB-E085-43FD-9F3F-B98B1BA4BA18}"/>
    <cellStyle name="Moneda 5" xfId="16" xr:uid="{278C0791-88F2-4158-BFE8-35783D35DBE1}"/>
    <cellStyle name="Moneda 50" xfId="170" xr:uid="{54121603-C650-46C7-9D5B-5813DA9C76C7}"/>
    <cellStyle name="Moneda 51" xfId="50" xr:uid="{DB2D9DEC-6D4C-4050-89DA-1C1D6E371507}"/>
    <cellStyle name="Moneda 6" xfId="18" xr:uid="{D402A1F8-B68E-41F8-AA64-9FB31A50C2CF}"/>
    <cellStyle name="Moneda 6 2" xfId="147" xr:uid="{8DA5BC55-E110-436C-9E8F-8FA5596312DF}"/>
    <cellStyle name="Moneda 6 2 2" xfId="159" xr:uid="{23FFC7C3-074B-440F-9796-A8DE1C53DD43}"/>
    <cellStyle name="Moneda 7" xfId="21" xr:uid="{A22085C2-E9A3-4F89-B66F-C2C9FE962096}"/>
    <cellStyle name="Moneda 7 2" xfId="152" xr:uid="{FB748AE3-15FE-4324-8909-4C299E1F39F7}"/>
    <cellStyle name="Moneda 7 2 2" xfId="158" xr:uid="{4BC74FB6-DD96-4DA3-A53B-000D68278BED}"/>
    <cellStyle name="Moneda 8" xfId="7" xr:uid="{15B56524-FA5E-40AC-8CCD-AC1A16A8DF9D}"/>
    <cellStyle name="Moneda 9" xfId="20" xr:uid="{9AF78091-C3EB-4E9A-8878-1073441E8593}"/>
    <cellStyle name="Normal" xfId="0" builtinId="0"/>
    <cellStyle name="Normal 2" xfId="1" xr:uid="{00000000-0005-0000-0000-000002000000}"/>
    <cellStyle name="Normal 2 2" xfId="112" xr:uid="{E80C9B08-FC8C-418B-BA2D-0E6905E987FA}"/>
    <cellStyle name="Normal 2 3" xfId="108" xr:uid="{05687642-58FB-4F93-B856-7B0B9DF47DDC}"/>
    <cellStyle name="Normal 3" xfId="5" xr:uid="{3188FEE7-4CDF-48B9-9B18-E27A41F027A2}"/>
    <cellStyle name="Normal 3 2" xfId="4" xr:uid="{461E556F-A662-430B-90E8-C1A86DFEA26C}"/>
    <cellStyle name="Normal 3 3" xfId="23" xr:uid="{2DDB0967-9568-43CA-8498-4678F6855361}"/>
    <cellStyle name="Normal 4" xfId="22" xr:uid="{339F3A01-DB42-48BB-A6A0-BE94C5D14200}"/>
    <cellStyle name="Porcentaje 2" xfId="25" xr:uid="{AB52E430-86FB-4EEA-9B74-A1439F184B65}"/>
    <cellStyle name="Porcentaje 2 2" xfId="113" xr:uid="{BED90E60-4457-4A11-8DC7-5B0FD3371BC7}"/>
    <cellStyle name="常规 3" xfId="110" xr:uid="{036E4649-8DF3-43A4-84B3-F203CA2F1688}"/>
    <cellStyle name="常规 4" xfId="17" xr:uid="{0BAC9D00-87DB-4F43-8C2D-D92D73FEC5C0}"/>
    <cellStyle name="常规 5" xfId="111" xr:uid="{F3AC801C-A574-4E20-9E0F-E07AD61FA3E0}"/>
    <cellStyle name="常规_PI2012BMC03" xfId="114" xr:uid="{013418E7-D61F-49AA-99A4-0B347A5741E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00224FD-B763-496D-8F38-A1622F9E55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5" name="Imagen 4">
          <a:extLst>
            <a:ext uri="{FF2B5EF4-FFF2-40B4-BE49-F238E27FC236}">
              <a16:creationId xmlns:a16="http://schemas.microsoft.com/office/drawing/2014/main" id="{5A2D3C9D-A235-4142-96F7-40D66E1137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2"/>
  <sheetViews>
    <sheetView showGridLines="0" view="pageBreakPreview" zoomScaleNormal="100" zoomScaleSheetLayoutView="100" workbookViewId="0">
      <selection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5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8.8554687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7"/>
      <c r="B2" s="28"/>
      <c r="C2" s="102" t="s">
        <v>25</v>
      </c>
      <c r="D2" s="98" t="s">
        <v>24</v>
      </c>
      <c r="E2" s="9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103"/>
      <c r="D3" s="36" t="s">
        <v>27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100" t="s">
        <v>26</v>
      </c>
      <c r="D4" s="104" t="s">
        <v>28</v>
      </c>
      <c r="E4" s="105"/>
      <c r="F4" s="1"/>
      <c r="G4" s="1"/>
      <c r="H4" s="1"/>
      <c r="I4" s="1"/>
      <c r="J4" s="2"/>
      <c r="K4" s="3"/>
    </row>
    <row r="5" spans="1:14" customFormat="1" ht="20.100000000000001" customHeight="1" thickBot="1">
      <c r="A5" s="29"/>
      <c r="B5" s="30"/>
      <c r="C5" s="101"/>
      <c r="D5" s="106" t="s">
        <v>29</v>
      </c>
      <c r="E5" s="107"/>
      <c r="F5" s="4"/>
      <c r="G5" s="4"/>
      <c r="H5" s="4"/>
      <c r="I5" s="4"/>
      <c r="J5" s="4"/>
      <c r="K5" s="4"/>
      <c r="L5" s="97"/>
      <c r="M5" s="97"/>
      <c r="N5" s="6"/>
    </row>
    <row r="6" spans="1:14" ht="20.100000000000001" customHeight="1">
      <c r="A6" s="7"/>
      <c r="B6" s="7"/>
      <c r="C6" s="7"/>
      <c r="D6" s="7"/>
      <c r="E6" s="7"/>
      <c r="L6" s="97"/>
      <c r="M6" s="97"/>
    </row>
    <row r="7" spans="1:14" ht="20.100000000000001" customHeight="1">
      <c r="A7" s="8" t="s">
        <v>0</v>
      </c>
      <c r="B7" s="8"/>
      <c r="C7" s="9">
        <v>45261</v>
      </c>
      <c r="D7" s="8" t="s">
        <v>1</v>
      </c>
      <c r="E7" s="32">
        <v>20231101759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8" t="s">
        <v>37</v>
      </c>
      <c r="D9" s="12" t="s">
        <v>3</v>
      </c>
      <c r="E9" s="40" t="s">
        <v>39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95" t="s">
        <v>22</v>
      </c>
      <c r="B11" s="96"/>
      <c r="C11" s="38" t="s">
        <v>37</v>
      </c>
      <c r="D11" s="12" t="s">
        <v>23</v>
      </c>
      <c r="E11" s="31" t="s">
        <v>36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39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45261</v>
      </c>
      <c r="D15" s="12" t="s">
        <v>7</v>
      </c>
      <c r="E15" s="13" t="s">
        <v>71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70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6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7" t="s">
        <v>31</v>
      </c>
      <c r="G23" s="37" t="s">
        <v>32</v>
      </c>
      <c r="L23" s="16"/>
      <c r="M23" s="16"/>
    </row>
    <row r="24" spans="1:13" ht="15">
      <c r="A24" s="158" t="s">
        <v>141</v>
      </c>
      <c r="B24" s="158" t="s">
        <v>142</v>
      </c>
      <c r="C24" s="159" t="s">
        <v>143</v>
      </c>
      <c r="D24" s="161">
        <v>4</v>
      </c>
      <c r="E24" s="72"/>
      <c r="F24" s="86">
        <v>30</v>
      </c>
      <c r="G24" s="49">
        <f t="shared" ref="G24:G63" si="0">D24*F24</f>
        <v>120</v>
      </c>
      <c r="L24" s="16"/>
      <c r="M24" s="16"/>
    </row>
    <row r="25" spans="1:13" s="131" customFormat="1" ht="15">
      <c r="A25" s="158" t="s">
        <v>144</v>
      </c>
      <c r="B25" s="158" t="s">
        <v>145</v>
      </c>
      <c r="C25" s="159" t="s">
        <v>146</v>
      </c>
      <c r="D25" s="161">
        <v>4</v>
      </c>
      <c r="E25" s="72"/>
      <c r="F25" s="86">
        <v>30</v>
      </c>
      <c r="G25" s="49">
        <f t="shared" si="0"/>
        <v>120</v>
      </c>
      <c r="L25" s="136"/>
      <c r="M25" s="136"/>
    </row>
    <row r="26" spans="1:13" s="131" customFormat="1" ht="15">
      <c r="A26" s="158" t="s">
        <v>147</v>
      </c>
      <c r="B26" s="158" t="s">
        <v>148</v>
      </c>
      <c r="C26" s="159" t="s">
        <v>149</v>
      </c>
      <c r="D26" s="161">
        <v>4</v>
      </c>
      <c r="E26" s="72"/>
      <c r="F26" s="86">
        <v>30</v>
      </c>
      <c r="G26" s="49">
        <f t="shared" si="0"/>
        <v>120</v>
      </c>
      <c r="L26" s="136"/>
      <c r="M26" s="136"/>
    </row>
    <row r="27" spans="1:13" s="131" customFormat="1" ht="15">
      <c r="A27" s="158" t="s">
        <v>150</v>
      </c>
      <c r="B27" s="158" t="s">
        <v>151</v>
      </c>
      <c r="C27" s="159" t="s">
        <v>152</v>
      </c>
      <c r="D27" s="161">
        <v>4</v>
      </c>
      <c r="E27" s="72"/>
      <c r="F27" s="86">
        <v>30</v>
      </c>
      <c r="G27" s="49">
        <f t="shared" si="0"/>
        <v>120</v>
      </c>
      <c r="L27" s="136"/>
      <c r="M27" s="136"/>
    </row>
    <row r="28" spans="1:13" s="131" customFormat="1" ht="15">
      <c r="A28" s="158" t="s">
        <v>153</v>
      </c>
      <c r="B28" s="158" t="s">
        <v>154</v>
      </c>
      <c r="C28" s="159" t="s">
        <v>155</v>
      </c>
      <c r="D28" s="161">
        <v>4</v>
      </c>
      <c r="E28" s="72"/>
      <c r="F28" s="86">
        <v>30</v>
      </c>
      <c r="G28" s="49">
        <f t="shared" si="0"/>
        <v>120</v>
      </c>
      <c r="L28" s="136"/>
      <c r="M28" s="136"/>
    </row>
    <row r="29" spans="1:13" s="131" customFormat="1" ht="15">
      <c r="A29" s="158" t="s">
        <v>156</v>
      </c>
      <c r="B29" s="158" t="s">
        <v>157</v>
      </c>
      <c r="C29" s="159" t="s">
        <v>158</v>
      </c>
      <c r="D29" s="161">
        <v>4</v>
      </c>
      <c r="E29" s="72"/>
      <c r="F29" s="86">
        <v>30</v>
      </c>
      <c r="G29" s="49">
        <f t="shared" si="0"/>
        <v>120</v>
      </c>
      <c r="L29" s="136"/>
      <c r="M29" s="136"/>
    </row>
    <row r="30" spans="1:13" s="131" customFormat="1" ht="15">
      <c r="A30" s="158" t="s">
        <v>159</v>
      </c>
      <c r="B30" s="158" t="s">
        <v>160</v>
      </c>
      <c r="C30" s="159" t="s">
        <v>161</v>
      </c>
      <c r="D30" s="161">
        <v>4</v>
      </c>
      <c r="E30" s="72"/>
      <c r="F30" s="86">
        <v>30</v>
      </c>
      <c r="G30" s="49">
        <f t="shared" si="0"/>
        <v>120</v>
      </c>
      <c r="L30" s="136"/>
      <c r="M30" s="136"/>
    </row>
    <row r="31" spans="1:13" s="131" customFormat="1" ht="15">
      <c r="A31" s="158" t="s">
        <v>162</v>
      </c>
      <c r="B31" s="158" t="s">
        <v>163</v>
      </c>
      <c r="C31" s="159" t="s">
        <v>164</v>
      </c>
      <c r="D31" s="161">
        <v>4</v>
      </c>
      <c r="E31" s="72"/>
      <c r="F31" s="86">
        <v>30</v>
      </c>
      <c r="G31" s="49">
        <f t="shared" si="0"/>
        <v>120</v>
      </c>
      <c r="L31" s="136"/>
      <c r="M31" s="136"/>
    </row>
    <row r="32" spans="1:13" s="131" customFormat="1" ht="15">
      <c r="A32" s="158" t="s">
        <v>165</v>
      </c>
      <c r="B32" s="158" t="s">
        <v>166</v>
      </c>
      <c r="C32" s="159" t="s">
        <v>167</v>
      </c>
      <c r="D32" s="161">
        <v>4</v>
      </c>
      <c r="E32" s="72"/>
      <c r="F32" s="86">
        <v>30</v>
      </c>
      <c r="G32" s="49">
        <f t="shared" si="0"/>
        <v>120</v>
      </c>
      <c r="L32" s="136"/>
      <c r="M32" s="136"/>
    </row>
    <row r="33" spans="1:13" s="131" customFormat="1" ht="15">
      <c r="A33" s="158" t="s">
        <v>168</v>
      </c>
      <c r="B33" s="158" t="s">
        <v>169</v>
      </c>
      <c r="C33" s="159" t="s">
        <v>170</v>
      </c>
      <c r="D33" s="161">
        <v>4</v>
      </c>
      <c r="E33" s="72"/>
      <c r="F33" s="86">
        <v>30</v>
      </c>
      <c r="G33" s="49">
        <f t="shared" si="0"/>
        <v>120</v>
      </c>
      <c r="L33" s="136"/>
      <c r="M33" s="136"/>
    </row>
    <row r="34" spans="1:13" s="131" customFormat="1" ht="15">
      <c r="A34" s="158" t="s">
        <v>171</v>
      </c>
      <c r="B34" s="158" t="s">
        <v>172</v>
      </c>
      <c r="C34" s="159" t="s">
        <v>173</v>
      </c>
      <c r="D34" s="161">
        <v>4</v>
      </c>
      <c r="E34" s="72"/>
      <c r="F34" s="86">
        <v>30</v>
      </c>
      <c r="G34" s="49">
        <f t="shared" si="0"/>
        <v>120</v>
      </c>
      <c r="L34" s="136"/>
      <c r="M34" s="136"/>
    </row>
    <row r="35" spans="1:13" s="131" customFormat="1" ht="15">
      <c r="A35" s="138"/>
      <c r="B35" s="132"/>
      <c r="C35" s="139"/>
      <c r="D35" s="140"/>
      <c r="E35" s="72"/>
      <c r="F35" s="86"/>
      <c r="G35" s="49">
        <f t="shared" si="0"/>
        <v>0</v>
      </c>
      <c r="L35" s="136"/>
      <c r="M35" s="136"/>
    </row>
    <row r="36" spans="1:13" s="131" customFormat="1" ht="15">
      <c r="A36" s="187">
        <v>28402006</v>
      </c>
      <c r="B36" s="187" t="s">
        <v>174</v>
      </c>
      <c r="C36" s="186" t="s">
        <v>175</v>
      </c>
      <c r="D36" s="187">
        <v>1</v>
      </c>
      <c r="E36" s="72"/>
      <c r="F36" s="86">
        <v>960</v>
      </c>
      <c r="G36" s="49">
        <f t="shared" si="0"/>
        <v>960</v>
      </c>
      <c r="L36" s="136"/>
      <c r="M36" s="136"/>
    </row>
    <row r="37" spans="1:13" s="131" customFormat="1" ht="15">
      <c r="A37" s="187">
        <v>28412006</v>
      </c>
      <c r="B37" s="187" t="s">
        <v>176</v>
      </c>
      <c r="C37" s="194" t="s">
        <v>177</v>
      </c>
      <c r="D37" s="187">
        <v>1</v>
      </c>
      <c r="E37" s="72"/>
      <c r="F37" s="86">
        <v>960</v>
      </c>
      <c r="G37" s="49">
        <f t="shared" si="0"/>
        <v>960</v>
      </c>
      <c r="L37" s="136"/>
      <c r="M37" s="136"/>
    </row>
    <row r="38" spans="1:13" s="131" customFormat="1" ht="15">
      <c r="A38" s="188">
        <v>28402012</v>
      </c>
      <c r="B38" s="183" t="s">
        <v>178</v>
      </c>
      <c r="C38" s="189" t="s">
        <v>179</v>
      </c>
      <c r="D38" s="187">
        <v>1</v>
      </c>
      <c r="E38" s="72"/>
      <c r="F38" s="86">
        <v>960</v>
      </c>
      <c r="G38" s="49">
        <f t="shared" si="0"/>
        <v>960</v>
      </c>
      <c r="L38" s="136"/>
      <c r="M38" s="136"/>
    </row>
    <row r="39" spans="1:13" s="131" customFormat="1" ht="15">
      <c r="A39" s="185">
        <v>28402014</v>
      </c>
      <c r="B39" s="185" t="s">
        <v>180</v>
      </c>
      <c r="C39" s="184" t="s">
        <v>181</v>
      </c>
      <c r="D39" s="187">
        <v>1</v>
      </c>
      <c r="E39" s="72"/>
      <c r="F39" s="86">
        <v>960</v>
      </c>
      <c r="G39" s="49">
        <f t="shared" si="0"/>
        <v>960</v>
      </c>
      <c r="L39" s="136"/>
      <c r="M39" s="136"/>
    </row>
    <row r="40" spans="1:13" s="131" customFormat="1" ht="15.75">
      <c r="A40" s="185"/>
      <c r="B40" s="185"/>
      <c r="C40" s="184"/>
      <c r="D40" s="192">
        <v>4</v>
      </c>
      <c r="E40" s="72"/>
      <c r="F40" s="86"/>
      <c r="G40" s="49"/>
      <c r="L40" s="136"/>
      <c r="M40" s="136"/>
    </row>
    <row r="41" spans="1:13" s="131" customFormat="1" ht="15">
      <c r="A41" s="185">
        <v>28401006</v>
      </c>
      <c r="B41" s="185" t="s">
        <v>182</v>
      </c>
      <c r="C41" s="184" t="s">
        <v>183</v>
      </c>
      <c r="D41" s="193">
        <v>1</v>
      </c>
      <c r="E41" s="72"/>
      <c r="F41" s="86">
        <v>960</v>
      </c>
      <c r="G41" s="49">
        <f t="shared" si="0"/>
        <v>960</v>
      </c>
      <c r="L41" s="136"/>
      <c r="M41" s="136"/>
    </row>
    <row r="42" spans="1:13" s="131" customFormat="1" ht="15">
      <c r="A42" s="185">
        <v>28411006</v>
      </c>
      <c r="B42" s="185" t="s">
        <v>184</v>
      </c>
      <c r="C42" s="184" t="s">
        <v>185</v>
      </c>
      <c r="D42" s="193">
        <v>1</v>
      </c>
      <c r="E42" s="72"/>
      <c r="F42" s="86">
        <v>960</v>
      </c>
      <c r="G42" s="49">
        <f t="shared" si="0"/>
        <v>960</v>
      </c>
      <c r="L42" s="136"/>
      <c r="M42" s="136"/>
    </row>
    <row r="43" spans="1:13" s="131" customFormat="1" ht="15">
      <c r="A43" s="185">
        <v>28401012</v>
      </c>
      <c r="B43" s="185" t="s">
        <v>186</v>
      </c>
      <c r="C43" s="184" t="s">
        <v>187</v>
      </c>
      <c r="D43" s="193">
        <v>1</v>
      </c>
      <c r="E43" s="72"/>
      <c r="F43" s="86">
        <v>960</v>
      </c>
      <c r="G43" s="49">
        <f t="shared" si="0"/>
        <v>960</v>
      </c>
      <c r="L43" s="136"/>
      <c r="M43" s="136"/>
    </row>
    <row r="44" spans="1:13" s="131" customFormat="1" ht="15">
      <c r="A44" s="185">
        <v>28401014</v>
      </c>
      <c r="B44" s="185" t="s">
        <v>188</v>
      </c>
      <c r="C44" s="184" t="s">
        <v>189</v>
      </c>
      <c r="D44" s="193">
        <v>1</v>
      </c>
      <c r="E44" s="72"/>
      <c r="F44" s="86">
        <v>960</v>
      </c>
      <c r="G44" s="49">
        <f t="shared" si="0"/>
        <v>960</v>
      </c>
      <c r="L44" s="136"/>
      <c r="M44" s="136"/>
    </row>
    <row r="45" spans="1:13" s="131" customFormat="1" ht="15.75">
      <c r="A45" s="190"/>
      <c r="B45" s="191"/>
      <c r="C45" s="184"/>
      <c r="D45" s="192">
        <v>4</v>
      </c>
      <c r="E45" s="72"/>
      <c r="F45" s="86"/>
      <c r="G45" s="49"/>
      <c r="L45" s="136"/>
      <c r="M45" s="136"/>
    </row>
    <row r="46" spans="1:13" s="131" customFormat="1" ht="15">
      <c r="A46" s="138" t="s">
        <v>72</v>
      </c>
      <c r="B46" s="132" t="s">
        <v>73</v>
      </c>
      <c r="C46" s="139" t="s">
        <v>74</v>
      </c>
      <c r="D46" s="140">
        <v>2</v>
      </c>
      <c r="E46" s="72"/>
      <c r="F46" s="86">
        <v>220</v>
      </c>
      <c r="G46" s="49">
        <f t="shared" ref="G46" si="1">D46*F46</f>
        <v>440</v>
      </c>
      <c r="L46" s="136"/>
      <c r="M46" s="136"/>
    </row>
    <row r="47" spans="1:13" ht="15">
      <c r="A47" s="124" t="s">
        <v>75</v>
      </c>
      <c r="B47" s="123" t="s">
        <v>73</v>
      </c>
      <c r="C47" s="125" t="s">
        <v>76</v>
      </c>
      <c r="D47" s="126">
        <v>2</v>
      </c>
      <c r="E47" s="72"/>
      <c r="F47" s="86">
        <v>220</v>
      </c>
      <c r="G47" s="49">
        <f t="shared" si="0"/>
        <v>440</v>
      </c>
      <c r="L47" s="16"/>
      <c r="M47" s="16"/>
    </row>
    <row r="48" spans="1:13" ht="15">
      <c r="A48" s="124" t="s">
        <v>77</v>
      </c>
      <c r="B48" s="123" t="s">
        <v>78</v>
      </c>
      <c r="C48" s="125" t="s">
        <v>79</v>
      </c>
      <c r="D48" s="126">
        <v>2</v>
      </c>
      <c r="E48" s="72"/>
      <c r="F48" s="86">
        <v>220</v>
      </c>
      <c r="G48" s="49">
        <f t="shared" si="0"/>
        <v>440</v>
      </c>
      <c r="L48" s="16"/>
      <c r="M48" s="16"/>
    </row>
    <row r="49" spans="1:13" ht="15">
      <c r="A49" s="124" t="s">
        <v>80</v>
      </c>
      <c r="B49" s="123" t="s">
        <v>81</v>
      </c>
      <c r="C49" s="125" t="s">
        <v>82</v>
      </c>
      <c r="D49" s="126">
        <v>2</v>
      </c>
      <c r="E49" s="72"/>
      <c r="F49" s="86">
        <v>220</v>
      </c>
      <c r="G49" s="49">
        <f t="shared" si="0"/>
        <v>440</v>
      </c>
      <c r="L49" s="16"/>
      <c r="M49" s="16"/>
    </row>
    <row r="50" spans="1:13" ht="15">
      <c r="A50" s="124" t="s">
        <v>83</v>
      </c>
      <c r="B50" s="123" t="s">
        <v>84</v>
      </c>
      <c r="C50" s="125" t="s">
        <v>85</v>
      </c>
      <c r="D50" s="126">
        <v>2</v>
      </c>
      <c r="E50" s="72"/>
      <c r="F50" s="86">
        <v>220</v>
      </c>
      <c r="G50" s="49">
        <f t="shared" si="0"/>
        <v>440</v>
      </c>
      <c r="L50" s="16"/>
      <c r="M50" s="16"/>
    </row>
    <row r="51" spans="1:13" ht="15">
      <c r="A51" s="124" t="s">
        <v>86</v>
      </c>
      <c r="B51" s="123" t="s">
        <v>87</v>
      </c>
      <c r="C51" s="125" t="s">
        <v>88</v>
      </c>
      <c r="D51" s="126">
        <v>2</v>
      </c>
      <c r="E51" s="72"/>
      <c r="F51" s="86">
        <v>220</v>
      </c>
      <c r="G51" s="49">
        <f t="shared" si="0"/>
        <v>440</v>
      </c>
      <c r="L51" s="16"/>
      <c r="M51" s="16"/>
    </row>
    <row r="52" spans="1:13" ht="15">
      <c r="A52" s="124" t="s">
        <v>89</v>
      </c>
      <c r="B52" s="123" t="s">
        <v>90</v>
      </c>
      <c r="C52" s="125" t="s">
        <v>91</v>
      </c>
      <c r="D52" s="126">
        <v>2</v>
      </c>
      <c r="E52" s="72"/>
      <c r="F52" s="86">
        <v>220</v>
      </c>
      <c r="G52" s="49">
        <f t="shared" si="0"/>
        <v>440</v>
      </c>
      <c r="L52" s="16"/>
      <c r="M52" s="16"/>
    </row>
    <row r="53" spans="1:13" ht="15">
      <c r="A53" s="124" t="s">
        <v>92</v>
      </c>
      <c r="B53" s="123" t="s">
        <v>90</v>
      </c>
      <c r="C53" s="125" t="s">
        <v>93</v>
      </c>
      <c r="D53" s="126">
        <v>2</v>
      </c>
      <c r="E53" s="72"/>
      <c r="F53" s="86">
        <v>220</v>
      </c>
      <c r="G53" s="49">
        <f t="shared" si="0"/>
        <v>440</v>
      </c>
      <c r="L53" s="16"/>
      <c r="M53" s="16"/>
    </row>
    <row r="54" spans="1:13" ht="15">
      <c r="A54" s="124" t="s">
        <v>94</v>
      </c>
      <c r="B54" s="123" t="s">
        <v>95</v>
      </c>
      <c r="C54" s="125" t="s">
        <v>96</v>
      </c>
      <c r="D54" s="126">
        <v>1</v>
      </c>
      <c r="E54" s="72"/>
      <c r="F54" s="86">
        <v>220</v>
      </c>
      <c r="G54" s="49">
        <f t="shared" si="0"/>
        <v>220</v>
      </c>
      <c r="L54" s="16"/>
      <c r="M54" s="16"/>
    </row>
    <row r="55" spans="1:13" ht="15">
      <c r="A55" s="124" t="s">
        <v>94</v>
      </c>
      <c r="B55" s="123" t="s">
        <v>97</v>
      </c>
      <c r="C55" s="125" t="s">
        <v>96</v>
      </c>
      <c r="D55" s="126">
        <v>1</v>
      </c>
      <c r="E55" s="72"/>
      <c r="F55" s="86">
        <v>220</v>
      </c>
      <c r="G55" s="49">
        <f t="shared" si="0"/>
        <v>220</v>
      </c>
      <c r="L55" s="16"/>
      <c r="M55" s="16"/>
    </row>
    <row r="56" spans="1:13" ht="15">
      <c r="A56" s="124" t="s">
        <v>98</v>
      </c>
      <c r="B56" s="123" t="s">
        <v>99</v>
      </c>
      <c r="C56" s="125" t="s">
        <v>100</v>
      </c>
      <c r="D56" s="126">
        <v>2</v>
      </c>
      <c r="E56" s="72"/>
      <c r="F56" s="86">
        <v>220</v>
      </c>
      <c r="G56" s="49">
        <f t="shared" si="0"/>
        <v>440</v>
      </c>
      <c r="L56" s="16"/>
      <c r="M56" s="16"/>
    </row>
    <row r="57" spans="1:13" ht="15">
      <c r="A57" s="124" t="s">
        <v>101</v>
      </c>
      <c r="B57" s="123" t="s">
        <v>102</v>
      </c>
      <c r="C57" s="125" t="s">
        <v>103</v>
      </c>
      <c r="D57" s="126">
        <v>2</v>
      </c>
      <c r="E57" s="72"/>
      <c r="F57" s="86">
        <v>220</v>
      </c>
      <c r="G57" s="49">
        <f t="shared" si="0"/>
        <v>440</v>
      </c>
      <c r="L57" s="16"/>
      <c r="M57" s="16"/>
    </row>
    <row r="58" spans="1:13" ht="15">
      <c r="A58" s="124" t="s">
        <v>104</v>
      </c>
      <c r="B58" s="123" t="s">
        <v>105</v>
      </c>
      <c r="C58" s="125" t="s">
        <v>106</v>
      </c>
      <c r="D58" s="126">
        <v>2</v>
      </c>
      <c r="E58" s="72"/>
      <c r="F58" s="86">
        <v>220</v>
      </c>
      <c r="G58" s="49">
        <f t="shared" si="0"/>
        <v>440</v>
      </c>
      <c r="L58" s="16"/>
      <c r="M58" s="16"/>
    </row>
    <row r="59" spans="1:13" ht="15">
      <c r="A59" s="124" t="s">
        <v>107</v>
      </c>
      <c r="B59" s="123" t="s">
        <v>108</v>
      </c>
      <c r="C59" s="125" t="s">
        <v>109</v>
      </c>
      <c r="D59" s="126">
        <v>2</v>
      </c>
      <c r="E59" s="72"/>
      <c r="F59" s="86">
        <v>220</v>
      </c>
      <c r="G59" s="49">
        <f t="shared" si="0"/>
        <v>440</v>
      </c>
      <c r="L59" s="16"/>
      <c r="M59" s="16"/>
    </row>
    <row r="60" spans="1:13" ht="15">
      <c r="A60" s="124" t="s">
        <v>110</v>
      </c>
      <c r="B60" s="123" t="s">
        <v>111</v>
      </c>
      <c r="C60" s="125" t="s">
        <v>112</v>
      </c>
      <c r="D60" s="126">
        <v>2</v>
      </c>
      <c r="E60" s="72"/>
      <c r="F60" s="86">
        <v>220</v>
      </c>
      <c r="G60" s="49">
        <f t="shared" si="0"/>
        <v>440</v>
      </c>
      <c r="L60" s="16"/>
      <c r="M60" s="16"/>
    </row>
    <row r="61" spans="1:13" ht="15">
      <c r="A61" s="124" t="s">
        <v>113</v>
      </c>
      <c r="B61" s="123" t="s">
        <v>114</v>
      </c>
      <c r="C61" s="125" t="s">
        <v>115</v>
      </c>
      <c r="D61" s="126">
        <v>2</v>
      </c>
      <c r="E61" s="72"/>
      <c r="F61" s="86">
        <v>220</v>
      </c>
      <c r="G61" s="49">
        <f t="shared" si="0"/>
        <v>440</v>
      </c>
      <c r="L61" s="16"/>
      <c r="M61" s="16"/>
    </row>
    <row r="62" spans="1:13" ht="15">
      <c r="A62" s="124" t="s">
        <v>116</v>
      </c>
      <c r="B62" s="123" t="s">
        <v>117</v>
      </c>
      <c r="C62" s="125" t="s">
        <v>118</v>
      </c>
      <c r="D62" s="126">
        <v>2</v>
      </c>
      <c r="E62" s="72"/>
      <c r="F62" s="86">
        <v>220</v>
      </c>
      <c r="G62" s="49">
        <f t="shared" si="0"/>
        <v>440</v>
      </c>
      <c r="L62" s="16"/>
      <c r="M62" s="16"/>
    </row>
    <row r="63" spans="1:13" ht="15">
      <c r="A63" s="124" t="s">
        <v>119</v>
      </c>
      <c r="B63" s="123" t="s">
        <v>120</v>
      </c>
      <c r="C63" s="125" t="s">
        <v>121</v>
      </c>
      <c r="D63" s="126">
        <v>2</v>
      </c>
      <c r="E63" s="72"/>
      <c r="F63" s="86">
        <v>220</v>
      </c>
      <c r="G63" s="49">
        <f t="shared" si="0"/>
        <v>440</v>
      </c>
      <c r="L63" s="16"/>
      <c r="M63" s="16"/>
    </row>
    <row r="64" spans="1:13" ht="15.75">
      <c r="A64" s="124"/>
      <c r="B64" s="123"/>
      <c r="C64" s="125"/>
      <c r="D64" s="127">
        <v>34</v>
      </c>
      <c r="E64" s="72"/>
      <c r="F64" s="86"/>
      <c r="G64" s="49"/>
      <c r="L64" s="16"/>
      <c r="M64" s="16"/>
    </row>
    <row r="65" spans="1:7" ht="20.100000000000001" customHeight="1">
      <c r="A65"/>
      <c r="B65" s="73"/>
      <c r="C65" s="74"/>
      <c r="D65"/>
      <c r="E65"/>
      <c r="F65" s="83" t="s">
        <v>33</v>
      </c>
      <c r="G65" s="42">
        <f>SUM(G24:G64)</f>
        <v>16480</v>
      </c>
    </row>
    <row r="66" spans="1:7" ht="20.100000000000001" customHeight="1">
      <c r="A66"/>
      <c r="B66" s="73"/>
      <c r="C66" s="74"/>
      <c r="D66"/>
      <c r="E66"/>
      <c r="F66" s="83" t="s">
        <v>34</v>
      </c>
      <c r="G66" s="43">
        <v>2708.4</v>
      </c>
    </row>
    <row r="67" spans="1:7" ht="20.100000000000001" customHeight="1">
      <c r="A67" s="24"/>
      <c r="B67" s="73"/>
      <c r="C67" s="74"/>
      <c r="D67"/>
      <c r="E67"/>
      <c r="F67" s="83" t="s">
        <v>35</v>
      </c>
      <c r="G67" s="43">
        <v>25278.400000000001</v>
      </c>
    </row>
    <row r="68" spans="1:7" ht="20.100000000000001" customHeight="1">
      <c r="A68" s="24"/>
      <c r="B68" s="73"/>
      <c r="C68" s="74"/>
      <c r="D68"/>
      <c r="E68"/>
      <c r="F68"/>
      <c r="G68"/>
    </row>
    <row r="69" spans="1:7" ht="20.100000000000001" customHeight="1">
      <c r="A69" s="24"/>
      <c r="B69" s="73"/>
      <c r="C69" s="74"/>
      <c r="D69"/>
      <c r="E69"/>
      <c r="F69"/>
      <c r="G69"/>
    </row>
    <row r="70" spans="1:7" ht="20.100000000000001" customHeight="1">
      <c r="A70" s="24"/>
      <c r="B70" s="20"/>
      <c r="C70" s="85"/>
      <c r="D70"/>
      <c r="E70"/>
      <c r="F70"/>
      <c r="G70"/>
    </row>
    <row r="71" spans="1:7" ht="20.100000000000001" customHeight="1">
      <c r="A71" s="24"/>
      <c r="B71" s="116" t="s">
        <v>122</v>
      </c>
      <c r="C71" s="116"/>
      <c r="D71"/>
      <c r="E71"/>
      <c r="F71"/>
      <c r="G71"/>
    </row>
    <row r="72" spans="1:7" ht="20.100000000000001" customHeight="1">
      <c r="A72" s="24"/>
      <c r="B72" s="132">
        <v>1</v>
      </c>
      <c r="C72" s="142" t="s">
        <v>123</v>
      </c>
      <c r="D72"/>
      <c r="E72"/>
      <c r="F72"/>
      <c r="G72"/>
    </row>
    <row r="73" spans="1:7" ht="20.100000000000001" customHeight="1">
      <c r="A73" s="24"/>
      <c r="B73" s="132">
        <v>1</v>
      </c>
      <c r="C73" s="142" t="s">
        <v>124</v>
      </c>
      <c r="D73"/>
      <c r="E73"/>
      <c r="F73"/>
      <c r="G73"/>
    </row>
    <row r="74" spans="1:7" ht="20.100000000000001" customHeight="1">
      <c r="A74" s="24"/>
      <c r="B74" s="132">
        <v>1</v>
      </c>
      <c r="C74" s="142" t="s">
        <v>125</v>
      </c>
      <c r="D74"/>
      <c r="E74"/>
      <c r="F74"/>
      <c r="G74"/>
    </row>
    <row r="75" spans="1:7" ht="20.100000000000001" customHeight="1">
      <c r="A75" s="24"/>
      <c r="B75" s="132">
        <v>2</v>
      </c>
      <c r="C75" s="142" t="s">
        <v>62</v>
      </c>
      <c r="D75"/>
      <c r="E75"/>
      <c r="F75"/>
      <c r="G75"/>
    </row>
    <row r="76" spans="1:7" ht="20.100000000000001" customHeight="1">
      <c r="B76" s="132">
        <v>1</v>
      </c>
      <c r="C76" s="142" t="s">
        <v>126</v>
      </c>
      <c r="D76"/>
      <c r="E76"/>
      <c r="F76"/>
      <c r="G76"/>
    </row>
    <row r="77" spans="1:7" ht="20.100000000000001" customHeight="1">
      <c r="B77" s="132">
        <v>2</v>
      </c>
      <c r="C77" s="142" t="s">
        <v>127</v>
      </c>
      <c r="D77"/>
      <c r="E77"/>
      <c r="F77"/>
      <c r="G77"/>
    </row>
    <row r="78" spans="1:7" ht="20.100000000000001" customHeight="1">
      <c r="B78" s="132">
        <v>1</v>
      </c>
      <c r="C78" s="142" t="s">
        <v>128</v>
      </c>
      <c r="D78"/>
      <c r="E78"/>
      <c r="F78"/>
      <c r="G78"/>
    </row>
    <row r="79" spans="1:7" ht="20.100000000000001" customHeight="1">
      <c r="B79" s="132">
        <v>7</v>
      </c>
      <c r="C79" s="142" t="s">
        <v>129</v>
      </c>
      <c r="D79"/>
      <c r="E79"/>
      <c r="F79"/>
      <c r="G79"/>
    </row>
    <row r="80" spans="1:7" ht="20.100000000000001" customHeight="1">
      <c r="B80" s="132">
        <v>1</v>
      </c>
      <c r="C80" s="142" t="s">
        <v>130</v>
      </c>
    </row>
    <row r="81" spans="2:3" ht="20.100000000000001" customHeight="1">
      <c r="B81" s="132">
        <v>1</v>
      </c>
      <c r="C81" s="142" t="s">
        <v>131</v>
      </c>
    </row>
    <row r="82" spans="2:3" ht="20.100000000000001" customHeight="1">
      <c r="B82" s="132">
        <v>1</v>
      </c>
      <c r="C82" s="142" t="s">
        <v>132</v>
      </c>
    </row>
    <row r="83" spans="2:3" ht="20.100000000000001" customHeight="1">
      <c r="B83" s="132">
        <v>1</v>
      </c>
      <c r="C83" s="142" t="s">
        <v>133</v>
      </c>
    </row>
    <row r="84" spans="2:3" ht="20.100000000000001" customHeight="1">
      <c r="B84" s="141">
        <v>21</v>
      </c>
      <c r="C84" s="143"/>
    </row>
    <row r="85" spans="2:3" ht="20.100000000000001" customHeight="1">
      <c r="B85" s="87">
        <v>9</v>
      </c>
      <c r="C85" s="90"/>
    </row>
    <row r="86" spans="2:3" ht="20.100000000000001" customHeight="1">
      <c r="B86" s="88"/>
      <c r="C86" s="90"/>
    </row>
    <row r="87" spans="2:3" ht="20.100000000000001" customHeight="1">
      <c r="B87" s="88"/>
      <c r="C87" s="91" t="s">
        <v>68</v>
      </c>
    </row>
    <row r="88" spans="2:3" ht="20.100000000000001" customHeight="1">
      <c r="B88" s="88">
        <v>1</v>
      </c>
      <c r="C88" s="89" t="s">
        <v>63</v>
      </c>
    </row>
    <row r="89" spans="2:3" ht="20.100000000000001" customHeight="1">
      <c r="B89" s="88">
        <v>1</v>
      </c>
      <c r="C89" s="89" t="s">
        <v>64</v>
      </c>
    </row>
    <row r="90" spans="2:3" ht="20.100000000000001" customHeight="1">
      <c r="B90" s="88">
        <v>1</v>
      </c>
      <c r="C90" s="89" t="s">
        <v>65</v>
      </c>
    </row>
    <row r="91" spans="2:3" ht="20.100000000000001" customHeight="1">
      <c r="B91" s="88">
        <v>1</v>
      </c>
      <c r="C91" s="89" t="s">
        <v>62</v>
      </c>
    </row>
    <row r="92" spans="2:3" ht="20.100000000000001" customHeight="1">
      <c r="B92" s="88">
        <v>1</v>
      </c>
      <c r="C92" s="89" t="s">
        <v>66</v>
      </c>
    </row>
    <row r="93" spans="2:3" ht="20.100000000000001" customHeight="1">
      <c r="B93" s="88">
        <v>4</v>
      </c>
      <c r="C93" s="89" t="s">
        <v>67</v>
      </c>
    </row>
    <row r="94" spans="2:3" ht="20.100000000000001" customHeight="1">
      <c r="B94" s="87">
        <v>9</v>
      </c>
      <c r="C94" s="90"/>
    </row>
    <row r="95" spans="2:3" ht="20.100000000000001" customHeight="1">
      <c r="B95" s="88"/>
      <c r="C95" s="90"/>
    </row>
    <row r="96" spans="2:3" ht="20.100000000000001" customHeight="1">
      <c r="B96" s="88"/>
      <c r="C96" s="91" t="s">
        <v>69</v>
      </c>
    </row>
    <row r="97" spans="2:5" ht="20.100000000000001" customHeight="1">
      <c r="B97" s="88">
        <v>1</v>
      </c>
      <c r="C97" s="89" t="s">
        <v>63</v>
      </c>
    </row>
    <row r="98" spans="2:5" ht="20.100000000000001" customHeight="1">
      <c r="B98" s="88">
        <v>1</v>
      </c>
      <c r="C98" s="89" t="s">
        <v>64</v>
      </c>
    </row>
    <row r="99" spans="2:5" ht="20.100000000000001" customHeight="1">
      <c r="B99" s="88">
        <v>1</v>
      </c>
      <c r="C99" s="89" t="s">
        <v>65</v>
      </c>
    </row>
    <row r="100" spans="2:5" ht="20.100000000000001" customHeight="1">
      <c r="B100" s="88">
        <v>1</v>
      </c>
      <c r="C100" s="89" t="s">
        <v>62</v>
      </c>
    </row>
    <row r="101" spans="2:5" ht="20.100000000000001" customHeight="1">
      <c r="B101" s="88">
        <v>1</v>
      </c>
      <c r="C101" s="89" t="s">
        <v>66</v>
      </c>
    </row>
    <row r="102" spans="2:5" ht="20.100000000000001" customHeight="1">
      <c r="B102" s="63">
        <v>4</v>
      </c>
      <c r="C102" s="89" t="s">
        <v>67</v>
      </c>
    </row>
    <row r="103" spans="2:5" ht="20.100000000000001" customHeight="1">
      <c r="B103" s="92">
        <v>9</v>
      </c>
      <c r="C103" s="90"/>
    </row>
    <row r="104" spans="2:5" ht="20.100000000000001" customHeight="1">
      <c r="B104" s="84"/>
      <c r="C104" s="65"/>
    </row>
    <row r="105" spans="2:5" ht="20.100000000000001" customHeight="1">
      <c r="B105" s="114">
        <v>1</v>
      </c>
      <c r="C105" s="119" t="s">
        <v>134</v>
      </c>
    </row>
    <row r="106" spans="2:5" ht="20.100000000000001" customHeight="1">
      <c r="B106" s="114">
        <v>6</v>
      </c>
      <c r="C106" s="119" t="s">
        <v>135</v>
      </c>
    </row>
    <row r="107" spans="2:5" ht="20.100000000000001" customHeight="1">
      <c r="B107" s="114">
        <v>1</v>
      </c>
      <c r="C107" s="119" t="s">
        <v>136</v>
      </c>
      <c r="D107" s="93"/>
    </row>
    <row r="108" spans="2:5" s="131" customFormat="1" ht="20.100000000000001" customHeight="1">
      <c r="B108" s="114">
        <v>1</v>
      </c>
      <c r="C108" s="119" t="s">
        <v>137</v>
      </c>
      <c r="D108" s="93"/>
      <c r="E108" s="134"/>
    </row>
    <row r="109" spans="2:5" s="131" customFormat="1" ht="20.100000000000001" customHeight="1">
      <c r="B109" s="114">
        <v>1</v>
      </c>
      <c r="C109" s="119" t="s">
        <v>138</v>
      </c>
      <c r="D109" s="93"/>
      <c r="E109" s="134"/>
    </row>
    <row r="110" spans="2:5" s="131" customFormat="1" ht="20.100000000000001" customHeight="1">
      <c r="B110" s="114">
        <v>2</v>
      </c>
      <c r="C110" s="119" t="s">
        <v>140</v>
      </c>
      <c r="D110" s="93"/>
      <c r="E110" s="134"/>
    </row>
    <row r="111" spans="2:5" s="131" customFormat="1" ht="20.100000000000001" customHeight="1">
      <c r="B111" s="128">
        <v>1</v>
      </c>
      <c r="C111" s="129" t="s">
        <v>139</v>
      </c>
      <c r="D111" s="93"/>
      <c r="E111" s="134"/>
    </row>
    <row r="112" spans="2:5" s="131" customFormat="1" ht="20.100000000000001" customHeight="1">
      <c r="B112" s="122">
        <v>13</v>
      </c>
      <c r="C112" s="121"/>
      <c r="D112" s="93"/>
      <c r="E112" s="134"/>
    </row>
    <row r="113" spans="1:5" s="131" customFormat="1" ht="20.100000000000001" customHeight="1">
      <c r="B113" s="133"/>
      <c r="C113" s="130"/>
      <c r="D113" s="93"/>
      <c r="E113" s="134"/>
    </row>
    <row r="114" spans="1:5" ht="20.100000000000001" customHeight="1">
      <c r="B114" s="94"/>
      <c r="C114" s="19"/>
      <c r="D114" s="93"/>
    </row>
    <row r="115" spans="1:5" ht="20.100000000000001" customHeight="1">
      <c r="B115" s="94"/>
      <c r="C115" s="19"/>
      <c r="D115" s="93"/>
    </row>
    <row r="116" spans="1:5" ht="20.100000000000001" customHeight="1">
      <c r="B116" s="75" t="s">
        <v>50</v>
      </c>
      <c r="C116" s="77" t="s">
        <v>51</v>
      </c>
    </row>
    <row r="117" spans="1:5" ht="20.100000000000001" customHeight="1">
      <c r="B117" s="78"/>
      <c r="C117" s="77" t="s">
        <v>52</v>
      </c>
    </row>
    <row r="118" spans="1:5" ht="20.100000000000001" customHeight="1">
      <c r="B118" s="78"/>
      <c r="C118" s="77" t="s">
        <v>53</v>
      </c>
    </row>
    <row r="119" spans="1:5" ht="20.100000000000001" customHeight="1">
      <c r="B119" s="78"/>
      <c r="C119" s="77" t="s">
        <v>54</v>
      </c>
    </row>
    <row r="120" spans="1:5" ht="20.100000000000001" customHeight="1">
      <c r="B120" s="78"/>
      <c r="C120" s="77" t="s">
        <v>55</v>
      </c>
    </row>
    <row r="121" spans="1:5" ht="20.100000000000001" customHeight="1">
      <c r="B121" s="78"/>
      <c r="C121" s="77"/>
    </row>
    <row r="122" spans="1:5" ht="20.100000000000001" customHeight="1">
      <c r="B122" s="79" t="s">
        <v>23</v>
      </c>
      <c r="C122" s="80" t="s">
        <v>56</v>
      </c>
    </row>
    <row r="123" spans="1:5" ht="20.100000000000001" customHeight="1">
      <c r="B123" s="79"/>
      <c r="C123" s="80" t="s">
        <v>57</v>
      </c>
    </row>
    <row r="124" spans="1:5" ht="20.100000000000001" customHeight="1">
      <c r="B124" s="79"/>
      <c r="C124" s="80" t="s">
        <v>58</v>
      </c>
    </row>
    <row r="125" spans="1:5" ht="20.100000000000001" customHeight="1">
      <c r="B125" s="23"/>
      <c r="C125" s="81"/>
    </row>
    <row r="126" spans="1:5" ht="20.100000000000001" customHeight="1">
      <c r="B126" s="23"/>
      <c r="C126" s="81"/>
    </row>
    <row r="127" spans="1:5" ht="20.100000000000001" customHeight="1">
      <c r="A127"/>
      <c r="B127"/>
      <c r="C127" s="20"/>
      <c r="D127"/>
      <c r="E127"/>
    </row>
    <row r="128" spans="1:5" ht="20.100000000000001" customHeight="1">
      <c r="A128"/>
      <c r="B128" s="20"/>
      <c r="C128" s="20"/>
      <c r="D128"/>
      <c r="E128"/>
    </row>
    <row r="129" spans="1:5" ht="20.100000000000001" customHeight="1">
      <c r="A129" s="19"/>
      <c r="B129" s="20"/>
      <c r="C129" s="20"/>
      <c r="D129" s="76"/>
      <c r="E129" s="76"/>
    </row>
    <row r="130" spans="1:5" ht="20.100000000000001" customHeight="1" thickBot="1">
      <c r="A130"/>
      <c r="B130" s="19" t="s">
        <v>59</v>
      </c>
      <c r="C130" s="82"/>
      <c r="D130" s="76"/>
      <c r="E130" s="76"/>
    </row>
    <row r="131" spans="1:5" ht="20.100000000000001" customHeight="1">
      <c r="A131"/>
      <c r="B131"/>
      <c r="C131"/>
      <c r="D131" s="76"/>
      <c r="E131" s="76"/>
    </row>
    <row r="132" spans="1:5" ht="20.100000000000001" customHeight="1">
      <c r="A132"/>
      <c r="B132"/>
      <c r="C132"/>
      <c r="D132" s="76"/>
      <c r="E132" s="76"/>
    </row>
    <row r="133" spans="1:5" ht="20.100000000000001" customHeight="1" thickBot="1">
      <c r="A133"/>
      <c r="B133" s="19" t="s">
        <v>60</v>
      </c>
      <c r="C133" s="82"/>
      <c r="D133" s="76"/>
      <c r="E133" s="76"/>
    </row>
    <row r="134" spans="1:5" ht="20.100000000000001" customHeight="1">
      <c r="A134"/>
      <c r="B134"/>
      <c r="C134"/>
      <c r="D134" s="76"/>
      <c r="E134" s="76"/>
    </row>
    <row r="135" spans="1:5" ht="20.100000000000001" customHeight="1">
      <c r="A135"/>
      <c r="B135"/>
      <c r="C135"/>
      <c r="D135" s="76"/>
      <c r="E135" s="76"/>
    </row>
    <row r="136" spans="1:5" ht="20.100000000000001" customHeight="1" thickBot="1">
      <c r="A136"/>
      <c r="B136" s="19" t="s">
        <v>17</v>
      </c>
      <c r="C136" s="82"/>
      <c r="D136" s="76"/>
      <c r="E136" s="76"/>
    </row>
    <row r="137" spans="1:5" ht="20.100000000000001" customHeight="1">
      <c r="A137"/>
      <c r="B137"/>
      <c r="C137"/>
      <c r="D137"/>
      <c r="E137"/>
    </row>
    <row r="138" spans="1:5" ht="20.100000000000001" customHeight="1">
      <c r="A138"/>
      <c r="B138"/>
      <c r="C138"/>
      <c r="D138"/>
      <c r="E138"/>
    </row>
    <row r="139" spans="1:5" ht="20.100000000000001" customHeight="1" thickBot="1">
      <c r="A139"/>
      <c r="B139" s="19" t="s">
        <v>61</v>
      </c>
      <c r="C139" s="82"/>
      <c r="D139"/>
      <c r="E139"/>
    </row>
    <row r="140" spans="1:5" ht="20.100000000000001" customHeight="1">
      <c r="A140"/>
      <c r="B140"/>
      <c r="C140"/>
      <c r="D140"/>
      <c r="E140"/>
    </row>
    <row r="141" spans="1:5" ht="20.100000000000001" customHeight="1">
      <c r="A141"/>
      <c r="B141"/>
      <c r="C141"/>
      <c r="D141"/>
      <c r="E141"/>
    </row>
    <row r="142" spans="1:5" ht="20.100000000000001" customHeight="1" thickBot="1">
      <c r="A142"/>
      <c r="B142" s="19" t="s">
        <v>19</v>
      </c>
      <c r="C142" s="82"/>
      <c r="D142"/>
      <c r="E142"/>
    </row>
  </sheetData>
  <mergeCells count="8">
    <mergeCell ref="D2:E2"/>
    <mergeCell ref="C4:C5"/>
    <mergeCell ref="C2:C3"/>
    <mergeCell ref="D4:E4"/>
    <mergeCell ref="D5:E5"/>
    <mergeCell ref="A11:B11"/>
    <mergeCell ref="L5:M6"/>
    <mergeCell ref="B71:C71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15F4-ABC9-418B-AF21-1EC849B588D2}">
  <dimension ref="A1:N45"/>
  <sheetViews>
    <sheetView tabSelected="1" view="pageBreakPreview" zoomScale="60" zoomScaleNormal="100" workbookViewId="0">
      <selection activeCell="D18" sqref="D18"/>
    </sheetView>
  </sheetViews>
  <sheetFormatPr baseColWidth="10" defaultColWidth="11.42578125" defaultRowHeight="20.100000000000001" customHeight="1"/>
  <cols>
    <col min="1" max="1" width="21.28515625" style="155" bestFit="1" customWidth="1"/>
    <col min="2" max="2" width="19.5703125" style="154" customWidth="1"/>
    <col min="3" max="3" width="86.28515625" style="150" customWidth="1"/>
    <col min="4" max="4" width="23.140625" style="150" customWidth="1"/>
    <col min="5" max="5" width="17.7109375" style="150" customWidth="1"/>
    <col min="6" max="6" width="13.85546875" style="155" bestFit="1" customWidth="1"/>
    <col min="7" max="7" width="18.85546875" style="155" customWidth="1"/>
    <col min="8" max="8" width="13.42578125" style="155" bestFit="1" customWidth="1"/>
    <col min="9" max="11" width="11.42578125" style="155"/>
    <col min="12" max="12" width="14.42578125" style="155" bestFit="1" customWidth="1"/>
    <col min="13" max="13" width="50.140625" style="155" bestFit="1" customWidth="1"/>
    <col min="14" max="258" width="11.42578125" style="155"/>
    <col min="259" max="259" width="13.140625" style="155" customWidth="1"/>
    <col min="260" max="260" width="15.140625" style="155" customWidth="1"/>
    <col min="261" max="261" width="42" style="155" customWidth="1"/>
    <col min="262" max="262" width="11.42578125" style="155"/>
    <col min="263" max="263" width="13.140625" style="155" customWidth="1"/>
    <col min="264" max="514" width="11.42578125" style="155"/>
    <col min="515" max="515" width="13.140625" style="155" customWidth="1"/>
    <col min="516" max="516" width="15.140625" style="155" customWidth="1"/>
    <col min="517" max="517" width="42" style="155" customWidth="1"/>
    <col min="518" max="518" width="11.42578125" style="155"/>
    <col min="519" max="519" width="13.140625" style="155" customWidth="1"/>
    <col min="520" max="770" width="11.42578125" style="155"/>
    <col min="771" max="771" width="13.140625" style="155" customWidth="1"/>
    <col min="772" max="772" width="15.140625" style="155" customWidth="1"/>
    <col min="773" max="773" width="42" style="155" customWidth="1"/>
    <col min="774" max="774" width="11.42578125" style="155"/>
    <col min="775" max="775" width="13.140625" style="155" customWidth="1"/>
    <col min="776" max="1026" width="11.42578125" style="155"/>
    <col min="1027" max="1027" width="13.140625" style="155" customWidth="1"/>
    <col min="1028" max="1028" width="15.140625" style="155" customWidth="1"/>
    <col min="1029" max="1029" width="42" style="155" customWidth="1"/>
    <col min="1030" max="1030" width="11.42578125" style="155"/>
    <col min="1031" max="1031" width="13.140625" style="155" customWidth="1"/>
    <col min="1032" max="1282" width="11.42578125" style="155"/>
    <col min="1283" max="1283" width="13.140625" style="155" customWidth="1"/>
    <col min="1284" max="1284" width="15.140625" style="155" customWidth="1"/>
    <col min="1285" max="1285" width="42" style="155" customWidth="1"/>
    <col min="1286" max="1286" width="11.42578125" style="155"/>
    <col min="1287" max="1287" width="13.140625" style="155" customWidth="1"/>
    <col min="1288" max="1538" width="11.42578125" style="155"/>
    <col min="1539" max="1539" width="13.140625" style="155" customWidth="1"/>
    <col min="1540" max="1540" width="15.140625" style="155" customWidth="1"/>
    <col min="1541" max="1541" width="42" style="155" customWidth="1"/>
    <col min="1542" max="1542" width="11.42578125" style="155"/>
    <col min="1543" max="1543" width="13.140625" style="155" customWidth="1"/>
    <col min="1544" max="1794" width="11.42578125" style="155"/>
    <col min="1795" max="1795" width="13.140625" style="155" customWidth="1"/>
    <col min="1796" max="1796" width="15.140625" style="155" customWidth="1"/>
    <col min="1797" max="1797" width="42" style="155" customWidth="1"/>
    <col min="1798" max="1798" width="11.42578125" style="155"/>
    <col min="1799" max="1799" width="13.140625" style="155" customWidth="1"/>
    <col min="1800" max="2050" width="11.42578125" style="155"/>
    <col min="2051" max="2051" width="13.140625" style="155" customWidth="1"/>
    <col min="2052" max="2052" width="15.140625" style="155" customWidth="1"/>
    <col min="2053" max="2053" width="42" style="155" customWidth="1"/>
    <col min="2054" max="2054" width="11.42578125" style="155"/>
    <col min="2055" max="2055" width="13.140625" style="155" customWidth="1"/>
    <col min="2056" max="2306" width="11.42578125" style="155"/>
    <col min="2307" max="2307" width="13.140625" style="155" customWidth="1"/>
    <col min="2308" max="2308" width="15.140625" style="155" customWidth="1"/>
    <col min="2309" max="2309" width="42" style="155" customWidth="1"/>
    <col min="2310" max="2310" width="11.42578125" style="155"/>
    <col min="2311" max="2311" width="13.140625" style="155" customWidth="1"/>
    <col min="2312" max="2562" width="11.42578125" style="155"/>
    <col min="2563" max="2563" width="13.140625" style="155" customWidth="1"/>
    <col min="2564" max="2564" width="15.140625" style="155" customWidth="1"/>
    <col min="2565" max="2565" width="42" style="155" customWidth="1"/>
    <col min="2566" max="2566" width="11.42578125" style="155"/>
    <col min="2567" max="2567" width="13.140625" style="155" customWidth="1"/>
    <col min="2568" max="2818" width="11.42578125" style="155"/>
    <col min="2819" max="2819" width="13.140625" style="155" customWidth="1"/>
    <col min="2820" max="2820" width="15.140625" style="155" customWidth="1"/>
    <col min="2821" max="2821" width="42" style="155" customWidth="1"/>
    <col min="2822" max="2822" width="11.42578125" style="155"/>
    <col min="2823" max="2823" width="13.140625" style="155" customWidth="1"/>
    <col min="2824" max="3074" width="11.42578125" style="155"/>
    <col min="3075" max="3075" width="13.140625" style="155" customWidth="1"/>
    <col min="3076" max="3076" width="15.140625" style="155" customWidth="1"/>
    <col min="3077" max="3077" width="42" style="155" customWidth="1"/>
    <col min="3078" max="3078" width="11.42578125" style="155"/>
    <col min="3079" max="3079" width="13.140625" style="155" customWidth="1"/>
    <col min="3080" max="3330" width="11.42578125" style="155"/>
    <col min="3331" max="3331" width="13.140625" style="155" customWidth="1"/>
    <col min="3332" max="3332" width="15.140625" style="155" customWidth="1"/>
    <col min="3333" max="3333" width="42" style="155" customWidth="1"/>
    <col min="3334" max="3334" width="11.42578125" style="155"/>
    <col min="3335" max="3335" width="13.140625" style="155" customWidth="1"/>
    <col min="3336" max="3586" width="11.42578125" style="155"/>
    <col min="3587" max="3587" width="13.140625" style="155" customWidth="1"/>
    <col min="3588" max="3588" width="15.140625" style="155" customWidth="1"/>
    <col min="3589" max="3589" width="42" style="155" customWidth="1"/>
    <col min="3590" max="3590" width="11.42578125" style="155"/>
    <col min="3591" max="3591" width="13.140625" style="155" customWidth="1"/>
    <col min="3592" max="3842" width="11.42578125" style="155"/>
    <col min="3843" max="3843" width="13.140625" style="155" customWidth="1"/>
    <col min="3844" max="3844" width="15.140625" style="155" customWidth="1"/>
    <col min="3845" max="3845" width="42" style="155" customWidth="1"/>
    <col min="3846" max="3846" width="11.42578125" style="155"/>
    <col min="3847" max="3847" width="13.140625" style="155" customWidth="1"/>
    <col min="3848" max="4098" width="11.42578125" style="155"/>
    <col min="4099" max="4099" width="13.140625" style="155" customWidth="1"/>
    <col min="4100" max="4100" width="15.140625" style="155" customWidth="1"/>
    <col min="4101" max="4101" width="42" style="155" customWidth="1"/>
    <col min="4102" max="4102" width="11.42578125" style="155"/>
    <col min="4103" max="4103" width="13.140625" style="155" customWidth="1"/>
    <col min="4104" max="4354" width="11.42578125" style="155"/>
    <col min="4355" max="4355" width="13.140625" style="155" customWidth="1"/>
    <col min="4356" max="4356" width="15.140625" style="155" customWidth="1"/>
    <col min="4357" max="4357" width="42" style="155" customWidth="1"/>
    <col min="4358" max="4358" width="11.42578125" style="155"/>
    <col min="4359" max="4359" width="13.140625" style="155" customWidth="1"/>
    <col min="4360" max="4610" width="11.42578125" style="155"/>
    <col min="4611" max="4611" width="13.140625" style="155" customWidth="1"/>
    <col min="4612" max="4612" width="15.140625" style="155" customWidth="1"/>
    <col min="4613" max="4613" width="42" style="155" customWidth="1"/>
    <col min="4614" max="4614" width="11.42578125" style="155"/>
    <col min="4615" max="4615" width="13.140625" style="155" customWidth="1"/>
    <col min="4616" max="4866" width="11.42578125" style="155"/>
    <col min="4867" max="4867" width="13.140625" style="155" customWidth="1"/>
    <col min="4868" max="4868" width="15.140625" style="155" customWidth="1"/>
    <col min="4869" max="4869" width="42" style="155" customWidth="1"/>
    <col min="4870" max="4870" width="11.42578125" style="155"/>
    <col min="4871" max="4871" width="13.140625" style="155" customWidth="1"/>
    <col min="4872" max="5122" width="11.42578125" style="155"/>
    <col min="5123" max="5123" width="13.140625" style="155" customWidth="1"/>
    <col min="5124" max="5124" width="15.140625" style="155" customWidth="1"/>
    <col min="5125" max="5125" width="42" style="155" customWidth="1"/>
    <col min="5126" max="5126" width="11.42578125" style="155"/>
    <col min="5127" max="5127" width="13.140625" style="155" customWidth="1"/>
    <col min="5128" max="5378" width="11.42578125" style="155"/>
    <col min="5379" max="5379" width="13.140625" style="155" customWidth="1"/>
    <col min="5380" max="5380" width="15.140625" style="155" customWidth="1"/>
    <col min="5381" max="5381" width="42" style="155" customWidth="1"/>
    <col min="5382" max="5382" width="11.42578125" style="155"/>
    <col min="5383" max="5383" width="13.140625" style="155" customWidth="1"/>
    <col min="5384" max="5634" width="11.42578125" style="155"/>
    <col min="5635" max="5635" width="13.140625" style="155" customWidth="1"/>
    <col min="5636" max="5636" width="15.140625" style="155" customWidth="1"/>
    <col min="5637" max="5637" width="42" style="155" customWidth="1"/>
    <col min="5638" max="5638" width="11.42578125" style="155"/>
    <col min="5639" max="5639" width="13.140625" style="155" customWidth="1"/>
    <col min="5640" max="5890" width="11.42578125" style="155"/>
    <col min="5891" max="5891" width="13.140625" style="155" customWidth="1"/>
    <col min="5892" max="5892" width="15.140625" style="155" customWidth="1"/>
    <col min="5893" max="5893" width="42" style="155" customWidth="1"/>
    <col min="5894" max="5894" width="11.42578125" style="155"/>
    <col min="5895" max="5895" width="13.140625" style="155" customWidth="1"/>
    <col min="5896" max="6146" width="11.42578125" style="155"/>
    <col min="6147" max="6147" width="13.140625" style="155" customWidth="1"/>
    <col min="6148" max="6148" width="15.140625" style="155" customWidth="1"/>
    <col min="6149" max="6149" width="42" style="155" customWidth="1"/>
    <col min="6150" max="6150" width="11.42578125" style="155"/>
    <col min="6151" max="6151" width="13.140625" style="155" customWidth="1"/>
    <col min="6152" max="6402" width="11.42578125" style="155"/>
    <col min="6403" max="6403" width="13.140625" style="155" customWidth="1"/>
    <col min="6404" max="6404" width="15.140625" style="155" customWidth="1"/>
    <col min="6405" max="6405" width="42" style="155" customWidth="1"/>
    <col min="6406" max="6406" width="11.42578125" style="155"/>
    <col min="6407" max="6407" width="13.140625" style="155" customWidth="1"/>
    <col min="6408" max="6658" width="11.42578125" style="155"/>
    <col min="6659" max="6659" width="13.140625" style="155" customWidth="1"/>
    <col min="6660" max="6660" width="15.140625" style="155" customWidth="1"/>
    <col min="6661" max="6661" width="42" style="155" customWidth="1"/>
    <col min="6662" max="6662" width="11.42578125" style="155"/>
    <col min="6663" max="6663" width="13.140625" style="155" customWidth="1"/>
    <col min="6664" max="6914" width="11.42578125" style="155"/>
    <col min="6915" max="6915" width="13.140625" style="155" customWidth="1"/>
    <col min="6916" max="6916" width="15.140625" style="155" customWidth="1"/>
    <col min="6917" max="6917" width="42" style="155" customWidth="1"/>
    <col min="6918" max="6918" width="11.42578125" style="155"/>
    <col min="6919" max="6919" width="13.140625" style="155" customWidth="1"/>
    <col min="6920" max="7170" width="11.42578125" style="155"/>
    <col min="7171" max="7171" width="13.140625" style="155" customWidth="1"/>
    <col min="7172" max="7172" width="15.140625" style="155" customWidth="1"/>
    <col min="7173" max="7173" width="42" style="155" customWidth="1"/>
    <col min="7174" max="7174" width="11.42578125" style="155"/>
    <col min="7175" max="7175" width="13.140625" style="155" customWidth="1"/>
    <col min="7176" max="7426" width="11.42578125" style="155"/>
    <col min="7427" max="7427" width="13.140625" style="155" customWidth="1"/>
    <col min="7428" max="7428" width="15.140625" style="155" customWidth="1"/>
    <col min="7429" max="7429" width="42" style="155" customWidth="1"/>
    <col min="7430" max="7430" width="11.42578125" style="155"/>
    <col min="7431" max="7431" width="13.140625" style="155" customWidth="1"/>
    <col min="7432" max="7682" width="11.42578125" style="155"/>
    <col min="7683" max="7683" width="13.140625" style="155" customWidth="1"/>
    <col min="7684" max="7684" width="15.140625" style="155" customWidth="1"/>
    <col min="7685" max="7685" width="42" style="155" customWidth="1"/>
    <col min="7686" max="7686" width="11.42578125" style="155"/>
    <col min="7687" max="7687" width="13.140625" style="155" customWidth="1"/>
    <col min="7688" max="7938" width="11.42578125" style="155"/>
    <col min="7939" max="7939" width="13.140625" style="155" customWidth="1"/>
    <col min="7940" max="7940" width="15.140625" style="155" customWidth="1"/>
    <col min="7941" max="7941" width="42" style="155" customWidth="1"/>
    <col min="7942" max="7942" width="11.42578125" style="155"/>
    <col min="7943" max="7943" width="13.140625" style="155" customWidth="1"/>
    <col min="7944" max="8194" width="11.42578125" style="155"/>
    <col min="8195" max="8195" width="13.140625" style="155" customWidth="1"/>
    <col min="8196" max="8196" width="15.140625" style="155" customWidth="1"/>
    <col min="8197" max="8197" width="42" style="155" customWidth="1"/>
    <col min="8198" max="8198" width="11.42578125" style="155"/>
    <col min="8199" max="8199" width="13.140625" style="155" customWidth="1"/>
    <col min="8200" max="8450" width="11.42578125" style="155"/>
    <col min="8451" max="8451" width="13.140625" style="155" customWidth="1"/>
    <col min="8452" max="8452" width="15.140625" style="155" customWidth="1"/>
    <col min="8453" max="8453" width="42" style="155" customWidth="1"/>
    <col min="8454" max="8454" width="11.42578125" style="155"/>
    <col min="8455" max="8455" width="13.140625" style="155" customWidth="1"/>
    <col min="8456" max="8706" width="11.42578125" style="155"/>
    <col min="8707" max="8707" width="13.140625" style="155" customWidth="1"/>
    <col min="8708" max="8708" width="15.140625" style="155" customWidth="1"/>
    <col min="8709" max="8709" width="42" style="155" customWidth="1"/>
    <col min="8710" max="8710" width="11.42578125" style="155"/>
    <col min="8711" max="8711" width="13.140625" style="155" customWidth="1"/>
    <col min="8712" max="8962" width="11.42578125" style="155"/>
    <col min="8963" max="8963" width="13.140625" style="155" customWidth="1"/>
    <col min="8964" max="8964" width="15.140625" style="155" customWidth="1"/>
    <col min="8965" max="8965" width="42" style="155" customWidth="1"/>
    <col min="8966" max="8966" width="11.42578125" style="155"/>
    <col min="8967" max="8967" width="13.140625" style="155" customWidth="1"/>
    <col min="8968" max="9218" width="11.42578125" style="155"/>
    <col min="9219" max="9219" width="13.140625" style="155" customWidth="1"/>
    <col min="9220" max="9220" width="15.140625" style="155" customWidth="1"/>
    <col min="9221" max="9221" width="42" style="155" customWidth="1"/>
    <col min="9222" max="9222" width="11.42578125" style="155"/>
    <col min="9223" max="9223" width="13.140625" style="155" customWidth="1"/>
    <col min="9224" max="9474" width="11.42578125" style="155"/>
    <col min="9475" max="9475" width="13.140625" style="155" customWidth="1"/>
    <col min="9476" max="9476" width="15.140625" style="155" customWidth="1"/>
    <col min="9477" max="9477" width="42" style="155" customWidth="1"/>
    <col min="9478" max="9478" width="11.42578125" style="155"/>
    <col min="9479" max="9479" width="13.140625" style="155" customWidth="1"/>
    <col min="9480" max="9730" width="11.42578125" style="155"/>
    <col min="9731" max="9731" width="13.140625" style="155" customWidth="1"/>
    <col min="9732" max="9732" width="15.140625" style="155" customWidth="1"/>
    <col min="9733" max="9733" width="42" style="155" customWidth="1"/>
    <col min="9734" max="9734" width="11.42578125" style="155"/>
    <col min="9735" max="9735" width="13.140625" style="155" customWidth="1"/>
    <col min="9736" max="9986" width="11.42578125" style="155"/>
    <col min="9987" max="9987" width="13.140625" style="155" customWidth="1"/>
    <col min="9988" max="9988" width="15.140625" style="155" customWidth="1"/>
    <col min="9989" max="9989" width="42" style="155" customWidth="1"/>
    <col min="9990" max="9990" width="11.42578125" style="155"/>
    <col min="9991" max="9991" width="13.140625" style="155" customWidth="1"/>
    <col min="9992" max="10242" width="11.42578125" style="155"/>
    <col min="10243" max="10243" width="13.140625" style="155" customWidth="1"/>
    <col min="10244" max="10244" width="15.140625" style="155" customWidth="1"/>
    <col min="10245" max="10245" width="42" style="155" customWidth="1"/>
    <col min="10246" max="10246" width="11.42578125" style="155"/>
    <col min="10247" max="10247" width="13.140625" style="155" customWidth="1"/>
    <col min="10248" max="10498" width="11.42578125" style="155"/>
    <col min="10499" max="10499" width="13.140625" style="155" customWidth="1"/>
    <col min="10500" max="10500" width="15.140625" style="155" customWidth="1"/>
    <col min="10501" max="10501" width="42" style="155" customWidth="1"/>
    <col min="10502" max="10502" width="11.42578125" style="155"/>
    <col min="10503" max="10503" width="13.140625" style="155" customWidth="1"/>
    <col min="10504" max="10754" width="11.42578125" style="155"/>
    <col min="10755" max="10755" width="13.140625" style="155" customWidth="1"/>
    <col min="10756" max="10756" width="15.140625" style="155" customWidth="1"/>
    <col min="10757" max="10757" width="42" style="155" customWidth="1"/>
    <col min="10758" max="10758" width="11.42578125" style="155"/>
    <col min="10759" max="10759" width="13.140625" style="155" customWidth="1"/>
    <col min="10760" max="11010" width="11.42578125" style="155"/>
    <col min="11011" max="11011" width="13.140625" style="155" customWidth="1"/>
    <col min="11012" max="11012" width="15.140625" style="155" customWidth="1"/>
    <col min="11013" max="11013" width="42" style="155" customWidth="1"/>
    <col min="11014" max="11014" width="11.42578125" style="155"/>
    <col min="11015" max="11015" width="13.140625" style="155" customWidth="1"/>
    <col min="11016" max="11266" width="11.42578125" style="155"/>
    <col min="11267" max="11267" width="13.140625" style="155" customWidth="1"/>
    <col min="11268" max="11268" width="15.140625" style="155" customWidth="1"/>
    <col min="11269" max="11269" width="42" style="155" customWidth="1"/>
    <col min="11270" max="11270" width="11.42578125" style="155"/>
    <col min="11271" max="11271" width="13.140625" style="155" customWidth="1"/>
    <col min="11272" max="11522" width="11.42578125" style="155"/>
    <col min="11523" max="11523" width="13.140625" style="155" customWidth="1"/>
    <col min="11524" max="11524" width="15.140625" style="155" customWidth="1"/>
    <col min="11525" max="11525" width="42" style="155" customWidth="1"/>
    <col min="11526" max="11526" width="11.42578125" style="155"/>
    <col min="11527" max="11527" width="13.140625" style="155" customWidth="1"/>
    <col min="11528" max="11778" width="11.42578125" style="155"/>
    <col min="11779" max="11779" width="13.140625" style="155" customWidth="1"/>
    <col min="11780" max="11780" width="15.140625" style="155" customWidth="1"/>
    <col min="11781" max="11781" width="42" style="155" customWidth="1"/>
    <col min="11782" max="11782" width="11.42578125" style="155"/>
    <col min="11783" max="11783" width="13.140625" style="155" customWidth="1"/>
    <col min="11784" max="12034" width="11.42578125" style="155"/>
    <col min="12035" max="12035" width="13.140625" style="155" customWidth="1"/>
    <col min="12036" max="12036" width="15.140625" style="155" customWidth="1"/>
    <col min="12037" max="12037" width="42" style="155" customWidth="1"/>
    <col min="12038" max="12038" width="11.42578125" style="155"/>
    <col min="12039" max="12039" width="13.140625" style="155" customWidth="1"/>
    <col min="12040" max="12290" width="11.42578125" style="155"/>
    <col min="12291" max="12291" width="13.140625" style="155" customWidth="1"/>
    <col min="12292" max="12292" width="15.140625" style="155" customWidth="1"/>
    <col min="12293" max="12293" width="42" style="155" customWidth="1"/>
    <col min="12294" max="12294" width="11.42578125" style="155"/>
    <col min="12295" max="12295" width="13.140625" style="155" customWidth="1"/>
    <col min="12296" max="12546" width="11.42578125" style="155"/>
    <col min="12547" max="12547" width="13.140625" style="155" customWidth="1"/>
    <col min="12548" max="12548" width="15.140625" style="155" customWidth="1"/>
    <col min="12549" max="12549" width="42" style="155" customWidth="1"/>
    <col min="12550" max="12550" width="11.42578125" style="155"/>
    <col min="12551" max="12551" width="13.140625" style="155" customWidth="1"/>
    <col min="12552" max="12802" width="11.42578125" style="155"/>
    <col min="12803" max="12803" width="13.140625" style="155" customWidth="1"/>
    <col min="12804" max="12804" width="15.140625" style="155" customWidth="1"/>
    <col min="12805" max="12805" width="42" style="155" customWidth="1"/>
    <col min="12806" max="12806" width="11.42578125" style="155"/>
    <col min="12807" max="12807" width="13.140625" style="155" customWidth="1"/>
    <col min="12808" max="13058" width="11.42578125" style="155"/>
    <col min="13059" max="13059" width="13.140625" style="155" customWidth="1"/>
    <col min="13060" max="13060" width="15.140625" style="155" customWidth="1"/>
    <col min="13061" max="13061" width="42" style="155" customWidth="1"/>
    <col min="13062" max="13062" width="11.42578125" style="155"/>
    <col min="13063" max="13063" width="13.140625" style="155" customWidth="1"/>
    <col min="13064" max="13314" width="11.42578125" style="155"/>
    <col min="13315" max="13315" width="13.140625" style="155" customWidth="1"/>
    <col min="13316" max="13316" width="15.140625" style="155" customWidth="1"/>
    <col min="13317" max="13317" width="42" style="155" customWidth="1"/>
    <col min="13318" max="13318" width="11.42578125" style="155"/>
    <col min="13319" max="13319" width="13.140625" style="155" customWidth="1"/>
    <col min="13320" max="13570" width="11.42578125" style="155"/>
    <col min="13571" max="13571" width="13.140625" style="155" customWidth="1"/>
    <col min="13572" max="13572" width="15.140625" style="155" customWidth="1"/>
    <col min="13573" max="13573" width="42" style="155" customWidth="1"/>
    <col min="13574" max="13574" width="11.42578125" style="155"/>
    <col min="13575" max="13575" width="13.140625" style="155" customWidth="1"/>
    <col min="13576" max="13826" width="11.42578125" style="155"/>
    <col min="13827" max="13827" width="13.140625" style="155" customWidth="1"/>
    <col min="13828" max="13828" width="15.140625" style="155" customWidth="1"/>
    <col min="13829" max="13829" width="42" style="155" customWidth="1"/>
    <col min="13830" max="13830" width="11.42578125" style="155"/>
    <col min="13831" max="13831" width="13.140625" style="155" customWidth="1"/>
    <col min="13832" max="14082" width="11.42578125" style="155"/>
    <col min="14083" max="14083" width="13.140625" style="155" customWidth="1"/>
    <col min="14084" max="14084" width="15.140625" style="155" customWidth="1"/>
    <col min="14085" max="14085" width="42" style="155" customWidth="1"/>
    <col min="14086" max="14086" width="11.42578125" style="155"/>
    <col min="14087" max="14087" width="13.140625" style="155" customWidth="1"/>
    <col min="14088" max="14338" width="11.42578125" style="155"/>
    <col min="14339" max="14339" width="13.140625" style="155" customWidth="1"/>
    <col min="14340" max="14340" width="15.140625" style="155" customWidth="1"/>
    <col min="14341" max="14341" width="42" style="155" customWidth="1"/>
    <col min="14342" max="14342" width="11.42578125" style="155"/>
    <col min="14343" max="14343" width="13.140625" style="155" customWidth="1"/>
    <col min="14344" max="14594" width="11.42578125" style="155"/>
    <col min="14595" max="14595" width="13.140625" style="155" customWidth="1"/>
    <col min="14596" max="14596" width="15.140625" style="155" customWidth="1"/>
    <col min="14597" max="14597" width="42" style="155" customWidth="1"/>
    <col min="14598" max="14598" width="11.42578125" style="155"/>
    <col min="14599" max="14599" width="13.140625" style="155" customWidth="1"/>
    <col min="14600" max="14850" width="11.42578125" style="155"/>
    <col min="14851" max="14851" width="13.140625" style="155" customWidth="1"/>
    <col min="14852" max="14852" width="15.140625" style="155" customWidth="1"/>
    <col min="14853" max="14853" width="42" style="155" customWidth="1"/>
    <col min="14854" max="14854" width="11.42578125" style="155"/>
    <col min="14855" max="14855" width="13.140625" style="155" customWidth="1"/>
    <col min="14856" max="15106" width="11.42578125" style="155"/>
    <col min="15107" max="15107" width="13.140625" style="155" customWidth="1"/>
    <col min="15108" max="15108" width="15.140625" style="155" customWidth="1"/>
    <col min="15109" max="15109" width="42" style="155" customWidth="1"/>
    <col min="15110" max="15110" width="11.42578125" style="155"/>
    <col min="15111" max="15111" width="13.140625" style="155" customWidth="1"/>
    <col min="15112" max="15362" width="11.42578125" style="155"/>
    <col min="15363" max="15363" width="13.140625" style="155" customWidth="1"/>
    <col min="15364" max="15364" width="15.140625" style="155" customWidth="1"/>
    <col min="15365" max="15365" width="42" style="155" customWidth="1"/>
    <col min="15366" max="15366" width="11.42578125" style="155"/>
    <col min="15367" max="15367" width="13.140625" style="155" customWidth="1"/>
    <col min="15368" max="15618" width="11.42578125" style="155"/>
    <col min="15619" max="15619" width="13.140625" style="155" customWidth="1"/>
    <col min="15620" max="15620" width="15.140625" style="155" customWidth="1"/>
    <col min="15621" max="15621" width="42" style="155" customWidth="1"/>
    <col min="15622" max="15622" width="11.42578125" style="155"/>
    <col min="15623" max="15623" width="13.140625" style="155" customWidth="1"/>
    <col min="15624" max="15874" width="11.42578125" style="155"/>
    <col min="15875" max="15875" width="13.140625" style="155" customWidth="1"/>
    <col min="15876" max="15876" width="15.140625" style="155" customWidth="1"/>
    <col min="15877" max="15877" width="42" style="155" customWidth="1"/>
    <col min="15878" max="15878" width="11.42578125" style="155"/>
    <col min="15879" max="15879" width="13.140625" style="155" customWidth="1"/>
    <col min="15880" max="16130" width="11.42578125" style="155"/>
    <col min="16131" max="16131" width="13.140625" style="155" customWidth="1"/>
    <col min="16132" max="16132" width="15.140625" style="155" customWidth="1"/>
    <col min="16133" max="16133" width="42" style="155" customWidth="1"/>
    <col min="16134" max="16134" width="11.42578125" style="155"/>
    <col min="16135" max="16135" width="13.140625" style="155" customWidth="1"/>
    <col min="16136" max="16384" width="11.42578125" style="155"/>
  </cols>
  <sheetData>
    <row r="1" spans="1:14" ht="20.100000000000001" customHeight="1" thickBot="1"/>
    <row r="2" spans="1:14" s="157" customFormat="1" ht="20.100000000000001" customHeight="1" thickBot="1">
      <c r="A2" s="153"/>
      <c r="B2" s="148"/>
      <c r="C2" s="102" t="s">
        <v>25</v>
      </c>
      <c r="D2" s="98" t="s">
        <v>24</v>
      </c>
      <c r="E2" s="99"/>
      <c r="F2" s="145"/>
      <c r="G2" s="145"/>
      <c r="H2" s="145"/>
      <c r="I2" s="145"/>
      <c r="J2" s="144"/>
      <c r="K2" s="149"/>
    </row>
    <row r="3" spans="1:14" s="157" customFormat="1" ht="20.100000000000001" customHeight="1" thickBot="1">
      <c r="A3" s="146"/>
      <c r="B3" s="118"/>
      <c r="C3" s="103"/>
      <c r="D3" s="137" t="s">
        <v>27</v>
      </c>
      <c r="E3" s="152"/>
      <c r="F3" s="145"/>
      <c r="G3" s="145"/>
      <c r="H3" s="145"/>
      <c r="I3" s="145"/>
      <c r="J3" s="144"/>
      <c r="K3" s="149"/>
    </row>
    <row r="4" spans="1:14" s="157" customFormat="1" ht="20.100000000000001" customHeight="1" thickBot="1">
      <c r="A4" s="146"/>
      <c r="B4" s="118"/>
      <c r="C4" s="100" t="s">
        <v>26</v>
      </c>
      <c r="D4" s="104" t="s">
        <v>28</v>
      </c>
      <c r="E4" s="105"/>
      <c r="F4" s="145"/>
      <c r="G4" s="145"/>
      <c r="H4" s="145"/>
      <c r="I4" s="145"/>
      <c r="J4" s="144"/>
      <c r="K4" s="149"/>
    </row>
    <row r="5" spans="1:14" s="157" customFormat="1" ht="20.100000000000001" customHeight="1" thickBot="1">
      <c r="A5" s="151"/>
      <c r="B5" s="147"/>
      <c r="C5" s="101"/>
      <c r="D5" s="106" t="s">
        <v>29</v>
      </c>
      <c r="E5" s="107"/>
      <c r="F5" s="163"/>
      <c r="G5" s="163"/>
      <c r="H5" s="163"/>
      <c r="I5" s="163"/>
      <c r="J5" s="163"/>
      <c r="K5" s="163"/>
      <c r="L5" s="97"/>
      <c r="M5" s="97"/>
      <c r="N5" s="155"/>
    </row>
    <row r="6" spans="1:14" ht="20.100000000000001" customHeight="1">
      <c r="A6" s="165"/>
      <c r="B6" s="165"/>
      <c r="C6" s="165"/>
      <c r="D6" s="165"/>
      <c r="E6" s="165"/>
      <c r="L6" s="97"/>
      <c r="M6" s="97"/>
    </row>
    <row r="7" spans="1:14" ht="20.100000000000001" customHeight="1">
      <c r="A7" s="166" t="s">
        <v>0</v>
      </c>
      <c r="B7" s="166"/>
      <c r="C7" s="167">
        <v>45261</v>
      </c>
      <c r="D7" s="166" t="s">
        <v>1</v>
      </c>
      <c r="E7" s="168">
        <v>20231101759</v>
      </c>
      <c r="L7" s="164"/>
      <c r="M7" s="164"/>
    </row>
    <row r="8" spans="1:14" ht="20.100000000000001" customHeight="1">
      <c r="A8" s="169"/>
      <c r="B8" s="169"/>
      <c r="C8" s="169"/>
      <c r="D8" s="169"/>
      <c r="E8" s="169"/>
      <c r="L8" s="164"/>
      <c r="M8" s="164"/>
    </row>
    <row r="9" spans="1:14" ht="20.100000000000001" customHeight="1">
      <c r="A9" s="166" t="s">
        <v>2</v>
      </c>
      <c r="B9" s="166"/>
      <c r="C9" s="38" t="s">
        <v>37</v>
      </c>
      <c r="D9" s="170" t="s">
        <v>3</v>
      </c>
      <c r="E9" s="40" t="s">
        <v>39</v>
      </c>
      <c r="L9" s="164"/>
      <c r="M9" s="164"/>
    </row>
    <row r="10" spans="1:14" ht="20.100000000000001" customHeight="1">
      <c r="A10" s="169"/>
      <c r="B10" s="169"/>
      <c r="C10" s="169"/>
      <c r="D10" s="169"/>
      <c r="E10" s="169"/>
      <c r="L10" s="164"/>
      <c r="M10" s="164"/>
    </row>
    <row r="11" spans="1:14" ht="20.100000000000001" customHeight="1">
      <c r="A11" s="95" t="s">
        <v>22</v>
      </c>
      <c r="B11" s="96"/>
      <c r="C11" s="38" t="s">
        <v>37</v>
      </c>
      <c r="D11" s="170" t="s">
        <v>23</v>
      </c>
      <c r="E11" s="172" t="s">
        <v>36</v>
      </c>
      <c r="L11" s="164"/>
      <c r="M11" s="164"/>
    </row>
    <row r="12" spans="1:14" ht="20.100000000000001" customHeight="1">
      <c r="A12" s="169"/>
      <c r="B12" s="169"/>
      <c r="C12" s="169"/>
      <c r="D12" s="169"/>
      <c r="E12" s="169"/>
      <c r="L12" s="164"/>
      <c r="M12" s="164"/>
    </row>
    <row r="13" spans="1:14" ht="20.100000000000001" customHeight="1">
      <c r="A13" s="166" t="s">
        <v>4</v>
      </c>
      <c r="B13" s="166"/>
      <c r="C13" s="39" t="s">
        <v>38</v>
      </c>
      <c r="D13" s="170" t="s">
        <v>5</v>
      </c>
      <c r="E13" s="171" t="s">
        <v>30</v>
      </c>
      <c r="L13" s="164"/>
      <c r="M13" s="164"/>
    </row>
    <row r="14" spans="1:14" ht="20.100000000000001" customHeight="1">
      <c r="A14" s="169"/>
      <c r="B14" s="169"/>
      <c r="C14" s="169"/>
      <c r="D14" s="169"/>
      <c r="E14" s="169"/>
      <c r="L14" s="164"/>
      <c r="M14" s="164"/>
    </row>
    <row r="15" spans="1:14" ht="20.100000000000001" customHeight="1">
      <c r="A15" s="166" t="s">
        <v>6</v>
      </c>
      <c r="B15" s="166"/>
      <c r="C15" s="167">
        <v>45264</v>
      </c>
      <c r="D15" s="170" t="s">
        <v>7</v>
      </c>
      <c r="E15" s="173" t="s">
        <v>201</v>
      </c>
      <c r="L15" s="164"/>
      <c r="M15" s="164"/>
    </row>
    <row r="16" spans="1:14" ht="20.100000000000001" customHeight="1">
      <c r="A16" s="169"/>
      <c r="B16" s="169"/>
      <c r="C16" s="169"/>
      <c r="D16" s="169"/>
      <c r="E16" s="169"/>
      <c r="L16" s="164"/>
      <c r="M16" s="164"/>
    </row>
    <row r="17" spans="1:13" ht="20.100000000000001" customHeight="1">
      <c r="A17" s="166" t="s">
        <v>8</v>
      </c>
      <c r="B17" s="166"/>
      <c r="C17" s="171" t="s">
        <v>70</v>
      </c>
      <c r="D17" s="174"/>
      <c r="E17" s="175"/>
      <c r="L17" s="164"/>
      <c r="M17" s="164"/>
    </row>
    <row r="18" spans="1:13" ht="20.100000000000001" customHeight="1">
      <c r="A18" s="169"/>
      <c r="B18" s="169"/>
      <c r="C18" s="169"/>
      <c r="D18" s="169"/>
      <c r="E18" s="169"/>
      <c r="L18" s="164"/>
      <c r="M18" s="164"/>
    </row>
    <row r="19" spans="1:13" ht="20.100000000000001" customHeight="1">
      <c r="A19" s="166" t="s">
        <v>9</v>
      </c>
      <c r="B19" s="166"/>
      <c r="C19" s="171"/>
      <c r="D19" s="170" t="s">
        <v>20</v>
      </c>
      <c r="E19" s="173"/>
      <c r="L19" s="164"/>
      <c r="M19" s="164"/>
    </row>
    <row r="20" spans="1:13" ht="20.100000000000001" customHeight="1">
      <c r="A20" s="169"/>
      <c r="B20" s="169"/>
      <c r="C20" s="169"/>
      <c r="D20" s="169"/>
      <c r="E20" s="169"/>
      <c r="L20" s="164"/>
      <c r="M20" s="164"/>
    </row>
    <row r="21" spans="1:13" ht="20.100000000000001" customHeight="1">
      <c r="A21" s="166" t="s">
        <v>21</v>
      </c>
      <c r="B21" s="166"/>
      <c r="C21" s="176"/>
      <c r="D21" s="177"/>
      <c r="E21" s="178"/>
      <c r="L21" s="164"/>
      <c r="M21" s="164"/>
    </row>
    <row r="22" spans="1:13" ht="20.100000000000001" customHeight="1">
      <c r="A22" s="179"/>
      <c r="B22" s="180"/>
      <c r="C22" s="179"/>
      <c r="D22" s="179"/>
      <c r="E22" s="179"/>
      <c r="L22" s="181"/>
      <c r="M22" s="181"/>
    </row>
    <row r="23" spans="1:13" ht="31.5">
      <c r="A23" s="182" t="s">
        <v>10</v>
      </c>
      <c r="B23" s="182" t="s">
        <v>11</v>
      </c>
      <c r="C23" s="182" t="s">
        <v>12</v>
      </c>
      <c r="D23" s="182" t="s">
        <v>13</v>
      </c>
      <c r="E23" s="182" t="s">
        <v>14</v>
      </c>
      <c r="F23" s="156" t="s">
        <v>40</v>
      </c>
      <c r="G23" s="160" t="s">
        <v>31</v>
      </c>
      <c r="H23" s="160" t="s">
        <v>32</v>
      </c>
      <c r="L23" s="181"/>
      <c r="M23" s="181"/>
    </row>
    <row r="24" spans="1:13" ht="15">
      <c r="A24" s="202" t="s">
        <v>192</v>
      </c>
      <c r="B24" s="202" t="s">
        <v>193</v>
      </c>
      <c r="C24" s="200" t="s">
        <v>194</v>
      </c>
      <c r="D24" s="199">
        <v>1</v>
      </c>
      <c r="E24" s="70"/>
      <c r="F24" s="70" t="s">
        <v>196</v>
      </c>
      <c r="G24" s="67">
        <v>950</v>
      </c>
      <c r="H24" s="49">
        <f t="shared" ref="H24:H25" si="0">D24*G24</f>
        <v>950</v>
      </c>
      <c r="L24" s="181"/>
      <c r="M24" s="181"/>
    </row>
    <row r="25" spans="1:13" ht="15">
      <c r="A25" s="202" t="s">
        <v>192</v>
      </c>
      <c r="B25" s="202" t="s">
        <v>195</v>
      </c>
      <c r="C25" s="200" t="s">
        <v>194</v>
      </c>
      <c r="D25" s="199">
        <v>1</v>
      </c>
      <c r="E25" s="66"/>
      <c r="F25" s="201" t="s">
        <v>197</v>
      </c>
      <c r="G25" s="67">
        <v>950</v>
      </c>
      <c r="H25" s="49">
        <f t="shared" si="0"/>
        <v>950</v>
      </c>
      <c r="L25" s="181"/>
      <c r="M25" s="181"/>
    </row>
    <row r="26" spans="1:13" ht="15">
      <c r="A26" s="185" t="s">
        <v>199</v>
      </c>
      <c r="B26" s="185" t="s">
        <v>200</v>
      </c>
      <c r="C26" s="198" t="s">
        <v>191</v>
      </c>
      <c r="D26" s="185">
        <v>1</v>
      </c>
      <c r="E26" s="66"/>
      <c r="F26" s="66" t="s">
        <v>198</v>
      </c>
      <c r="G26" s="67">
        <v>1500</v>
      </c>
      <c r="H26" s="49">
        <v>1500</v>
      </c>
      <c r="L26" s="181"/>
      <c r="M26" s="181"/>
    </row>
    <row r="27" spans="1:13" ht="15">
      <c r="A27" s="196">
        <v>800007</v>
      </c>
      <c r="B27" s="197">
        <v>20230600066</v>
      </c>
      <c r="C27" s="195" t="s">
        <v>190</v>
      </c>
      <c r="D27" s="183">
        <v>1</v>
      </c>
      <c r="E27" s="71"/>
      <c r="F27" s="71">
        <v>46112</v>
      </c>
      <c r="G27" s="67">
        <v>120</v>
      </c>
      <c r="H27" s="49">
        <f t="shared" ref="H27" si="1">D27*G27</f>
        <v>120</v>
      </c>
      <c r="L27" s="181"/>
      <c r="M27" s="181"/>
    </row>
    <row r="28" spans="1:13" ht="18">
      <c r="B28" s="115"/>
      <c r="C28" s="115"/>
      <c r="F28" s="150"/>
      <c r="G28" s="162" t="s">
        <v>33</v>
      </c>
      <c r="H28" s="42">
        <f>SUM(H24:H27)</f>
        <v>3520</v>
      </c>
      <c r="L28" s="181"/>
      <c r="M28" s="181"/>
    </row>
    <row r="29" spans="1:13" ht="18">
      <c r="B29" s="115"/>
      <c r="C29" s="115"/>
      <c r="F29" s="150"/>
      <c r="G29" s="162" t="s">
        <v>34</v>
      </c>
      <c r="H29" s="43">
        <f>+H28*0.12</f>
        <v>422.4</v>
      </c>
      <c r="L29" s="181"/>
      <c r="M29" s="181"/>
    </row>
    <row r="30" spans="1:13" ht="18">
      <c r="B30" s="115"/>
      <c r="C30" s="115"/>
      <c r="F30" s="150"/>
      <c r="G30" s="162" t="s">
        <v>35</v>
      </c>
      <c r="H30" s="43">
        <f>+H28+H29</f>
        <v>3942.4</v>
      </c>
      <c r="L30" s="181"/>
      <c r="M30" s="181"/>
    </row>
    <row r="31" spans="1:13" ht="15.75">
      <c r="B31" s="52"/>
      <c r="C31" s="135"/>
      <c r="F31" s="150"/>
      <c r="G31" s="44"/>
      <c r="H31" s="50"/>
      <c r="L31" s="181"/>
      <c r="M31" s="181"/>
    </row>
    <row r="32" spans="1:13" ht="15">
      <c r="B32" s="179"/>
      <c r="C32" s="51"/>
      <c r="F32" s="150"/>
      <c r="G32" s="44"/>
      <c r="H32" s="50"/>
      <c r="L32" s="181"/>
      <c r="M32" s="181"/>
    </row>
    <row r="33" spans="1:13" ht="18.75" thickBot="1">
      <c r="A33" s="117" t="s">
        <v>15</v>
      </c>
      <c r="B33" s="115"/>
      <c r="C33" s="120"/>
      <c r="F33" s="150"/>
      <c r="G33" s="44"/>
      <c r="H33" s="50"/>
      <c r="L33" s="181"/>
      <c r="M33" s="181"/>
    </row>
    <row r="34" spans="1:13" ht="18">
      <c r="A34" s="117"/>
      <c r="B34" s="115"/>
      <c r="C34" s="115"/>
      <c r="F34" s="150"/>
      <c r="G34" s="44"/>
      <c r="H34" s="50"/>
      <c r="L34" s="181"/>
      <c r="M34" s="181"/>
    </row>
    <row r="35" spans="1:13" ht="18">
      <c r="A35" s="117"/>
      <c r="B35" s="115"/>
      <c r="C35" s="115"/>
      <c r="F35" s="150"/>
      <c r="G35" s="44"/>
      <c r="H35" s="50"/>
      <c r="L35" s="181"/>
      <c r="M35" s="181"/>
    </row>
    <row r="36" spans="1:13" ht="18.75" thickBot="1">
      <c r="A36" s="117" t="s">
        <v>16</v>
      </c>
      <c r="B36" s="115"/>
      <c r="C36" s="120"/>
      <c r="F36" s="150"/>
      <c r="G36" s="44"/>
      <c r="H36" s="50"/>
      <c r="L36" s="181"/>
      <c r="M36" s="181"/>
    </row>
    <row r="37" spans="1:13" ht="18">
      <c r="A37" s="117"/>
      <c r="B37" s="115"/>
      <c r="C37" s="115"/>
      <c r="F37" s="150"/>
      <c r="G37" s="44"/>
      <c r="H37" s="50"/>
      <c r="L37" s="181"/>
      <c r="M37" s="181"/>
    </row>
    <row r="38" spans="1:13" ht="18">
      <c r="A38" s="117"/>
      <c r="F38" s="150"/>
      <c r="L38" s="181"/>
      <c r="M38" s="181"/>
    </row>
    <row r="39" spans="1:13" ht="18.75" thickBot="1">
      <c r="A39" s="117" t="s">
        <v>17</v>
      </c>
      <c r="C39" s="46"/>
      <c r="F39" s="150"/>
      <c r="L39" s="181"/>
      <c r="M39" s="181"/>
    </row>
    <row r="40" spans="1:13" ht="18">
      <c r="A40" s="117"/>
      <c r="F40" s="150"/>
      <c r="L40" s="181"/>
      <c r="M40" s="181"/>
    </row>
    <row r="41" spans="1:13" ht="18">
      <c r="A41" s="117"/>
      <c r="F41" s="150"/>
      <c r="L41" s="181"/>
      <c r="M41" s="181"/>
    </row>
    <row r="42" spans="1:13" ht="18.75" thickBot="1">
      <c r="A42" s="117" t="s">
        <v>18</v>
      </c>
      <c r="C42" s="46"/>
      <c r="F42" s="150"/>
      <c r="L42" s="181"/>
      <c r="M42" s="181"/>
    </row>
    <row r="43" spans="1:13" ht="18">
      <c r="A43" s="117"/>
      <c r="F43" s="150"/>
      <c r="L43" s="181"/>
      <c r="M43" s="181"/>
    </row>
    <row r="44" spans="1:13" ht="18">
      <c r="A44" s="117"/>
      <c r="F44" s="150"/>
      <c r="L44" s="181"/>
      <c r="M44" s="181"/>
    </row>
    <row r="45" spans="1:13" ht="18.75" thickBot="1">
      <c r="A45" s="117" t="s">
        <v>19</v>
      </c>
      <c r="C45" s="46"/>
      <c r="F45" s="150"/>
      <c r="L45" s="181"/>
      <c r="M45" s="181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honeticPr fontId="25" type="noConversion"/>
  <conditionalFormatting sqref="C31:C32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DBB8-943E-48E5-B319-68C98D25C9C0}">
  <dimension ref="A1:O45"/>
  <sheetViews>
    <sheetView view="pageBreakPreview" topLeftCell="A10" zoomScale="84" zoomScaleNormal="100" zoomScaleSheetLayoutView="84" workbookViewId="0">
      <selection activeCell="A24" sqref="A24:H4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5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15.75" thickBot="1"/>
    <row r="2" spans="1:15" customFormat="1" ht="15.75" thickBot="1">
      <c r="A2" s="27"/>
      <c r="B2" s="28"/>
      <c r="C2" s="102" t="s">
        <v>25</v>
      </c>
      <c r="D2" s="98" t="s">
        <v>24</v>
      </c>
      <c r="E2" s="99"/>
      <c r="F2" s="57"/>
      <c r="G2" s="1"/>
      <c r="H2" s="1"/>
      <c r="I2" s="1"/>
      <c r="J2" s="1"/>
      <c r="K2" s="2"/>
      <c r="L2" s="3"/>
    </row>
    <row r="3" spans="1:15" customFormat="1" ht="15.75" thickBot="1">
      <c r="A3" s="33"/>
      <c r="B3" s="34"/>
      <c r="C3" s="103"/>
      <c r="D3" s="47" t="s">
        <v>27</v>
      </c>
      <c r="E3" s="35"/>
      <c r="F3" s="56"/>
      <c r="G3" s="1"/>
      <c r="H3" s="1"/>
      <c r="I3" s="1"/>
      <c r="J3" s="1"/>
      <c r="K3" s="2"/>
      <c r="L3" s="3"/>
    </row>
    <row r="4" spans="1:15" customFormat="1" ht="15.75" thickBot="1">
      <c r="A4" s="33"/>
      <c r="B4" s="34"/>
      <c r="C4" s="108" t="s">
        <v>26</v>
      </c>
      <c r="D4" s="110" t="s">
        <v>28</v>
      </c>
      <c r="E4" s="111"/>
      <c r="F4" s="55"/>
      <c r="G4" s="1"/>
      <c r="H4" s="1"/>
      <c r="I4" s="1"/>
      <c r="J4" s="1"/>
      <c r="K4" s="2"/>
      <c r="L4" s="3"/>
    </row>
    <row r="5" spans="1:15" customFormat="1" ht="24" thickBot="1">
      <c r="A5" s="29"/>
      <c r="B5" s="30"/>
      <c r="C5" s="109"/>
      <c r="D5" s="112" t="s">
        <v>29</v>
      </c>
      <c r="E5" s="113"/>
      <c r="F5" s="55"/>
      <c r="G5" s="4"/>
      <c r="H5" s="4"/>
      <c r="I5" s="4"/>
      <c r="J5" s="4"/>
      <c r="K5" s="4"/>
      <c r="L5" s="4"/>
      <c r="M5" s="97"/>
      <c r="N5" s="97"/>
      <c r="O5" s="6"/>
    </row>
    <row r="6" spans="1:15" ht="18">
      <c r="A6" s="7"/>
      <c r="B6" s="7"/>
      <c r="C6" s="7"/>
      <c r="D6" s="7"/>
      <c r="E6" s="7"/>
      <c r="F6" s="7"/>
      <c r="M6" s="97"/>
      <c r="N6" s="97"/>
    </row>
    <row r="7" spans="1:15" ht="15.75">
      <c r="A7" s="8" t="s">
        <v>0</v>
      </c>
      <c r="B7" s="8"/>
      <c r="C7" s="9">
        <v>45197</v>
      </c>
      <c r="D7" s="8" t="s">
        <v>1</v>
      </c>
      <c r="E7" s="32">
        <v>20230901408</v>
      </c>
      <c r="F7" s="58"/>
      <c r="M7" s="5"/>
      <c r="N7" s="5"/>
    </row>
    <row r="8" spans="1:15" ht="15.75">
      <c r="A8" s="10"/>
      <c r="B8" s="10"/>
      <c r="C8" s="10"/>
      <c r="D8" s="10"/>
      <c r="E8" s="10"/>
      <c r="F8" s="10"/>
      <c r="M8" s="5"/>
      <c r="N8" s="5"/>
    </row>
    <row r="9" spans="1:15" ht="15.75">
      <c r="A9" s="8" t="s">
        <v>2</v>
      </c>
      <c r="B9" s="8"/>
      <c r="C9" s="38" t="s">
        <v>37</v>
      </c>
      <c r="D9" s="12" t="s">
        <v>3</v>
      </c>
      <c r="E9" s="40" t="s">
        <v>39</v>
      </c>
      <c r="F9" s="59"/>
      <c r="M9" s="5"/>
      <c r="N9" s="5"/>
    </row>
    <row r="10" spans="1:15" ht="15.75">
      <c r="A10" s="10"/>
      <c r="B10" s="10"/>
      <c r="C10" s="10"/>
      <c r="D10" s="10"/>
      <c r="E10" s="10"/>
      <c r="F10" s="10"/>
      <c r="M10" s="5"/>
      <c r="N10" s="5"/>
    </row>
    <row r="11" spans="1:15" ht="15.75">
      <c r="A11" s="95" t="s">
        <v>22</v>
      </c>
      <c r="B11" s="96"/>
      <c r="C11" s="38" t="s">
        <v>37</v>
      </c>
      <c r="D11" s="12" t="s">
        <v>23</v>
      </c>
      <c r="E11" s="31" t="s">
        <v>36</v>
      </c>
      <c r="F11" s="60"/>
      <c r="M11" s="5"/>
      <c r="N11" s="5"/>
    </row>
    <row r="12" spans="1:15" ht="15.75">
      <c r="A12" s="10"/>
      <c r="B12" s="10"/>
      <c r="C12" s="10"/>
      <c r="D12" s="10"/>
      <c r="E12" s="10"/>
      <c r="F12" s="10"/>
      <c r="M12" s="5"/>
      <c r="N12" s="5"/>
    </row>
    <row r="13" spans="1:15" ht="31.5">
      <c r="A13" s="8" t="s">
        <v>4</v>
      </c>
      <c r="B13" s="8"/>
      <c r="C13" s="39" t="s">
        <v>38</v>
      </c>
      <c r="D13" s="12" t="s">
        <v>5</v>
      </c>
      <c r="E13" s="11" t="s">
        <v>30</v>
      </c>
      <c r="F13" s="14"/>
      <c r="M13" s="5"/>
      <c r="N13" s="5"/>
    </row>
    <row r="14" spans="1:15" ht="15.75">
      <c r="A14" s="10"/>
      <c r="B14" s="10"/>
      <c r="C14" s="10"/>
      <c r="D14" s="10"/>
      <c r="E14" s="10"/>
      <c r="F14" s="10"/>
      <c r="M14" s="5"/>
      <c r="N14" s="5"/>
    </row>
    <row r="15" spans="1:15" ht="15.75">
      <c r="A15" s="8" t="s">
        <v>6</v>
      </c>
      <c r="B15" s="8"/>
      <c r="C15" s="9">
        <v>45198</v>
      </c>
      <c r="D15" s="12" t="s">
        <v>7</v>
      </c>
      <c r="E15" s="13" t="s">
        <v>41</v>
      </c>
      <c r="F15" s="61"/>
      <c r="M15" s="5"/>
      <c r="N15" s="5"/>
    </row>
    <row r="16" spans="1:15" ht="15.75">
      <c r="A16" s="10"/>
      <c r="B16" s="10"/>
      <c r="C16" s="10"/>
      <c r="D16" s="10"/>
      <c r="E16" s="10"/>
      <c r="F16" s="10"/>
      <c r="M16" s="5"/>
      <c r="N16" s="5"/>
    </row>
    <row r="17" spans="1:14" ht="15.75">
      <c r="A17" s="8" t="s">
        <v>8</v>
      </c>
      <c r="B17" s="8"/>
      <c r="C17" s="11" t="s">
        <v>42</v>
      </c>
      <c r="D17" s="14"/>
      <c r="E17" s="15"/>
      <c r="F17" s="15"/>
      <c r="M17" s="5"/>
      <c r="N17" s="5"/>
    </row>
    <row r="18" spans="1:14" ht="15.75">
      <c r="A18" s="10"/>
      <c r="B18" s="10"/>
      <c r="C18" s="10"/>
      <c r="D18" s="10"/>
      <c r="E18" s="10"/>
      <c r="F18" s="10"/>
      <c r="M18" s="5"/>
      <c r="N18" s="5"/>
    </row>
    <row r="19" spans="1:14" ht="15.75">
      <c r="A19" s="8" t="s">
        <v>9</v>
      </c>
      <c r="B19" s="8"/>
      <c r="C19" s="11"/>
      <c r="D19" s="12" t="s">
        <v>20</v>
      </c>
      <c r="E19" s="13"/>
      <c r="F19" s="61"/>
      <c r="M19" s="5"/>
      <c r="N19" s="5"/>
    </row>
    <row r="20" spans="1:14" ht="15.75">
      <c r="A20" s="10"/>
      <c r="B20" s="10"/>
      <c r="C20" s="10"/>
      <c r="D20" s="10"/>
      <c r="E20" s="10"/>
      <c r="F20" s="10"/>
      <c r="M20" s="5"/>
      <c r="N20" s="5"/>
    </row>
    <row r="21" spans="1:14" ht="15.75">
      <c r="A21" s="8" t="s">
        <v>21</v>
      </c>
      <c r="B21" s="8"/>
      <c r="C21" s="26"/>
      <c r="D21" s="17"/>
      <c r="E21" s="18"/>
      <c r="F21" s="18"/>
      <c r="M21" s="5"/>
      <c r="N21" s="5"/>
    </row>
    <row r="22" spans="1:14" ht="15">
      <c r="A22" s="19"/>
      <c r="B22" s="20"/>
      <c r="C22" s="19"/>
      <c r="D22" s="19"/>
      <c r="E22" s="19"/>
      <c r="F22" s="19"/>
      <c r="M22" s="16"/>
      <c r="N22" s="16"/>
    </row>
    <row r="23" spans="1:14" ht="31.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62" t="s">
        <v>40</v>
      </c>
      <c r="G23" s="48" t="s">
        <v>31</v>
      </c>
      <c r="H23" s="48" t="s">
        <v>32</v>
      </c>
      <c r="M23" s="16"/>
      <c r="N23" s="16"/>
    </row>
    <row r="24" spans="1:14" ht="15">
      <c r="A24" s="68" t="s">
        <v>44</v>
      </c>
      <c r="B24" s="68" t="s">
        <v>45</v>
      </c>
      <c r="C24" s="69" t="s">
        <v>46</v>
      </c>
      <c r="D24" s="54">
        <v>1</v>
      </c>
      <c r="E24" s="70"/>
      <c r="F24" s="70">
        <v>45002</v>
      </c>
      <c r="G24" s="67">
        <v>1900</v>
      </c>
      <c r="H24" s="49">
        <f t="shared" ref="H24" si="0">D24*G24</f>
        <v>1900</v>
      </c>
      <c r="M24" s="16"/>
      <c r="N24" s="16"/>
    </row>
    <row r="25" spans="1:14" ht="15">
      <c r="A25" s="63">
        <v>359025</v>
      </c>
      <c r="B25" s="63" t="s">
        <v>48</v>
      </c>
      <c r="C25" s="65" t="s">
        <v>43</v>
      </c>
      <c r="D25" s="63">
        <v>1</v>
      </c>
      <c r="E25" s="66"/>
      <c r="F25" s="66">
        <v>46188</v>
      </c>
      <c r="G25" s="67">
        <v>850</v>
      </c>
      <c r="H25" s="49">
        <f t="shared" ref="H25" si="1">D25*G25</f>
        <v>850</v>
      </c>
      <c r="M25" s="16"/>
      <c r="N25" s="16"/>
    </row>
    <row r="26" spans="1:14" ht="15">
      <c r="A26" s="63">
        <v>359025</v>
      </c>
      <c r="B26" s="63" t="s">
        <v>49</v>
      </c>
      <c r="C26" s="65" t="s">
        <v>43</v>
      </c>
      <c r="D26" s="63">
        <v>1</v>
      </c>
      <c r="E26" s="66"/>
      <c r="F26" s="66">
        <v>46188</v>
      </c>
      <c r="G26" s="67">
        <v>850</v>
      </c>
      <c r="H26" s="49">
        <v>850</v>
      </c>
      <c r="M26" s="16"/>
      <c r="N26" s="16"/>
    </row>
    <row r="27" spans="1:14" ht="15">
      <c r="A27" s="64">
        <v>68022663</v>
      </c>
      <c r="B27" s="64">
        <v>63381180</v>
      </c>
      <c r="C27" s="65" t="s">
        <v>47</v>
      </c>
      <c r="D27" s="64">
        <v>2</v>
      </c>
      <c r="E27" s="71"/>
      <c r="F27" s="71">
        <v>46203</v>
      </c>
      <c r="G27" s="67">
        <v>120</v>
      </c>
      <c r="H27" s="49">
        <f t="shared" ref="H27" si="2">D27*G27</f>
        <v>240</v>
      </c>
      <c r="M27" s="16"/>
      <c r="N27" s="16"/>
    </row>
    <row r="28" spans="1:14" ht="18">
      <c r="B28" s="23"/>
      <c r="C28" s="23"/>
      <c r="G28" s="41" t="s">
        <v>33</v>
      </c>
      <c r="H28" s="42">
        <f>SUM(H24:H27)</f>
        <v>3840</v>
      </c>
    </row>
    <row r="29" spans="1:14" ht="18">
      <c r="B29" s="23"/>
      <c r="C29" s="23"/>
      <c r="G29" s="41" t="s">
        <v>34</v>
      </c>
      <c r="H29" s="43">
        <f>+H28*0.12</f>
        <v>460.79999999999995</v>
      </c>
    </row>
    <row r="30" spans="1:14" ht="18">
      <c r="B30" s="23"/>
      <c r="C30" s="23"/>
      <c r="G30" s="41" t="s">
        <v>35</v>
      </c>
      <c r="H30" s="43">
        <f>+H28+H29</f>
        <v>4300.8</v>
      </c>
    </row>
    <row r="31" spans="1:14" ht="15.75">
      <c r="B31" s="52"/>
      <c r="C31" s="53"/>
      <c r="G31" s="44"/>
      <c r="H31" s="50"/>
    </row>
    <row r="32" spans="1:14" ht="15">
      <c r="B32" s="19"/>
      <c r="C32" s="51"/>
      <c r="G32" s="44"/>
      <c r="H32" s="50"/>
    </row>
    <row r="33" spans="1:8" ht="18.75" thickBot="1">
      <c r="A33" s="24" t="s">
        <v>15</v>
      </c>
      <c r="B33" s="23"/>
      <c r="C33" s="45"/>
      <c r="G33" s="44"/>
      <c r="H33" s="50"/>
    </row>
    <row r="34" spans="1:8" ht="18">
      <c r="A34" s="24"/>
      <c r="B34" s="23"/>
      <c r="C34" s="23"/>
      <c r="G34" s="44"/>
      <c r="H34" s="50"/>
    </row>
    <row r="35" spans="1:8" ht="18">
      <c r="A35" s="24"/>
      <c r="B35" s="23"/>
      <c r="C35" s="23"/>
      <c r="G35" s="44"/>
      <c r="H35" s="50"/>
    </row>
    <row r="36" spans="1:8" ht="18.75" thickBot="1">
      <c r="A36" s="24" t="s">
        <v>16</v>
      </c>
      <c r="B36" s="23"/>
      <c r="C36" s="45"/>
      <c r="G36" s="44"/>
      <c r="H36" s="50"/>
    </row>
    <row r="37" spans="1:8" ht="18">
      <c r="A37" s="24"/>
      <c r="B37" s="23"/>
      <c r="C37" s="23"/>
      <c r="G37" s="44"/>
      <c r="H37" s="50"/>
    </row>
    <row r="38" spans="1:8" ht="18">
      <c r="A38" s="24"/>
    </row>
    <row r="39" spans="1:8" ht="18.75" thickBot="1">
      <c r="A39" s="24" t="s">
        <v>17</v>
      </c>
      <c r="C39" s="46"/>
    </row>
    <row r="40" spans="1:8" ht="18">
      <c r="A40" s="24"/>
    </row>
    <row r="41" spans="1:8" ht="18">
      <c r="A41" s="24"/>
    </row>
    <row r="42" spans="1:8" ht="18.75" thickBot="1">
      <c r="A42" s="24" t="s">
        <v>18</v>
      </c>
      <c r="C42" s="46"/>
    </row>
    <row r="43" spans="1:8" ht="18">
      <c r="A43" s="24"/>
    </row>
    <row r="44" spans="1:8" ht="18">
      <c r="A44" s="24"/>
    </row>
    <row r="45" spans="1:8" ht="18.75" thickBot="1">
      <c r="A45" s="24" t="s">
        <v>19</v>
      </c>
      <c r="C45" s="46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31:C32">
    <cfRule type="duplicateValues" dxfId="0" priority="1"/>
  </conditionalFormatting>
  <pageMargins left="0.7" right="0.7" top="0.75" bottom="0.75" header="0.3" footer="0.3"/>
  <pageSetup paperSize="9" scale="3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Hoja3</vt:lpstr>
      <vt:lpstr>Hoja2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2023-12-01T17:47:36Z</cp:lastPrinted>
  <dcterms:created xsi:type="dcterms:W3CDTF">2023-01-26T13:28:36Z</dcterms:created>
  <dcterms:modified xsi:type="dcterms:W3CDTF">2023-12-01T17:52:18Z</dcterms:modified>
</cp:coreProperties>
</file>