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CHIVOS COMPARTIDOS ORTOMAX BODEGA\CLINICA KENNEDY POLICENTRO\"/>
    </mc:Choice>
  </mc:AlternateContent>
  <xr:revisionPtr revIDLastSave="0" documentId="13_ncr:1_{A5E5FC39-5009-4D3E-A083-E4B24FE039D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Hoja1!$A$2:$G$284</definedName>
    <definedName name="_xlnm.Print_Area" localSheetId="1">Hoja2!$A$1:$H$45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3" i="1" l="1"/>
  <c r="G152" i="1"/>
  <c r="G151" i="1"/>
  <c r="G150" i="1"/>
  <c r="G149" i="1"/>
  <c r="G148" i="1"/>
  <c r="G147" i="1"/>
  <c r="G116" i="1" l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4" i="1"/>
  <c r="G75" i="1"/>
  <c r="G76" i="1"/>
  <c r="G77" i="1"/>
  <c r="G78" i="1"/>
  <c r="G79" i="1"/>
  <c r="G80" i="1"/>
  <c r="G81" i="1"/>
  <c r="G82" i="1"/>
  <c r="G83" i="1"/>
  <c r="G84" i="1"/>
  <c r="G85" i="1"/>
  <c r="G87" i="1"/>
  <c r="G88" i="1"/>
  <c r="G89" i="1"/>
  <c r="G90" i="1"/>
  <c r="G91" i="1"/>
  <c r="G92" i="1"/>
  <c r="G94" i="1"/>
  <c r="G95" i="1"/>
  <c r="G96" i="1"/>
  <c r="G97" i="1"/>
  <c r="G98" i="1"/>
  <c r="G99" i="1"/>
  <c r="G100" i="1"/>
  <c r="G101" i="1"/>
  <c r="G103" i="1"/>
  <c r="G104" i="1"/>
  <c r="G105" i="1"/>
  <c r="G106" i="1"/>
  <c r="G107" i="1"/>
  <c r="G108" i="1"/>
  <c r="G109" i="1"/>
  <c r="G110" i="1"/>
  <c r="G111" i="1"/>
  <c r="G112" i="1"/>
  <c r="G113" i="1"/>
  <c r="G115" i="1"/>
  <c r="G131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54" i="1"/>
  <c r="G155" i="1"/>
  <c r="G156" i="1"/>
  <c r="G157" i="1"/>
  <c r="G158" i="1"/>
  <c r="G159" i="1"/>
  <c r="G160" i="1"/>
  <c r="G161" i="1"/>
  <c r="G162" i="1"/>
  <c r="G163" i="1"/>
  <c r="G24" i="1"/>
  <c r="G165" i="1" l="1"/>
  <c r="H27" i="2"/>
  <c r="H24" i="2"/>
  <c r="H25" i="2"/>
  <c r="H28" i="2" l="1"/>
  <c r="H29" i="2"/>
  <c r="H3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89EB101C-FFD9-45A8-95DA-665AB2FB4A8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92FA641D-68DC-415C-BC65-6A77C477AA7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CDB80937-ECE6-4D03-A473-769EF022BB8E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AF9AC100-0851-4A21-9ADE-42650DCFC116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<sst xmlns="http://schemas.openxmlformats.org/spreadsheetml/2006/main" count="589" uniqueCount="501">
  <si>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</si>
  <si>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</si>
  <si>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</si>
  <si>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</si>
  <si>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</si>
  <si>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</si>
  <si>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</si>
  <si>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</si>
  <si>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</si>
  <si>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</si>
  <si>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</si>
  <si>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</si>
  <si>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</si>
  <si>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</si>
  <si>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</si>
  <si>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</si>
  <si>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</si>
  <si>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</si>
  <si>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</si>
  <si>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</si>
  <si>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</si>
  <si>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</si>
  <si>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</si>
  <si>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</si>
  <si>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</si>
  <si>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</si>
  <si>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</si>
  <si>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</si>
  <si>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</si>
  <si>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</si>
  <si>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</si>
  <si>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PRECIO UNITARIO</t>
  </si>
  <si>
    <t>PRECIO TOTAL</t>
  </si>
  <si>
    <t xml:space="preserve">SUBTOTAL </t>
  </si>
  <si>
    <t>IVA 12%</t>
  </si>
  <si>
    <t>TOTAL</t>
  </si>
  <si>
    <t>INQ</t>
  </si>
  <si>
    <t>TEOTON SERVICIOS DE SALUD S.A.S.</t>
  </si>
  <si>
    <t>AV. DEL PERIODISTA Y CALLE 11A</t>
  </si>
  <si>
    <t>0990277583001</t>
  </si>
  <si>
    <t>FECHA DE CADUCIDAD</t>
  </si>
  <si>
    <t>10:00AM</t>
  </si>
  <si>
    <t>DR. RICAURTE</t>
  </si>
  <si>
    <t>INJERTO O OSEO  PUTTY 2.5CC</t>
  </si>
  <si>
    <t>08A020</t>
  </si>
  <si>
    <t>0295330017</t>
  </si>
  <si>
    <t>SUSTITUTO OSEO CORTICO ESPONJOSO 30CC</t>
  </si>
  <si>
    <t>PALACOS R+G 1X40</t>
  </si>
  <si>
    <t>A230409-739</t>
  </si>
  <si>
    <t>A230409-737</t>
  </si>
  <si>
    <t>CANTIDAD</t>
  </si>
  <si>
    <t>DESCRIPCION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</si>
  <si>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</si>
  <si>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</si>
  <si>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</si>
  <si>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</si>
  <si>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</si>
  <si>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</si>
  <si>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</si>
  <si>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</si>
  <si>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</si>
  <si>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</si>
  <si>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</si>
  <si>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 xml:space="preserve">VERIFICADO </t>
  </si>
  <si>
    <t>DESCRIPCIÓN</t>
  </si>
  <si>
    <t xml:space="preserve">PIN DE GUIA 2.0 MM </t>
  </si>
  <si>
    <t xml:space="preserve">ANCLAJE RAPIDO 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</si>
  <si>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</si>
  <si>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</si>
  <si>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</si>
  <si>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</si>
  <si>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</si>
  <si>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</si>
  <si>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</si>
  <si>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</si>
  <si>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</si>
  <si>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</si>
  <si>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</si>
  <si>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</si>
  <si>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</si>
  <si>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</si>
  <si>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</si>
  <si>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</si>
  <si>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</si>
  <si>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</si>
  <si>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</si>
  <si>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</si>
  <si>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</si>
  <si>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</si>
  <si>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</si>
  <si>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</si>
  <si>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</si>
  <si>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</si>
  <si>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</si>
  <si>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</si>
  <si>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</si>
  <si>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</si>
  <si>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</si>
  <si>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</si>
  <si>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</si>
  <si>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</si>
  <si>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>2200022182</t>
  </si>
  <si>
    <t xml:space="preserve">TORNILLO DE COMPRESION ACUTEC™ 2.5*24mm TITANIO </t>
  </si>
  <si>
    <t>2200155497</t>
  </si>
  <si>
    <t>T52072526</t>
  </si>
  <si>
    <t>2200042941</t>
  </si>
  <si>
    <t xml:space="preserve">TORNILLO DE COMPRESION ACUTEC™ 2.5*26mm TITANIO </t>
  </si>
  <si>
    <t>2200113833</t>
  </si>
  <si>
    <t>T52072528</t>
  </si>
  <si>
    <t>2100088764</t>
  </si>
  <si>
    <t xml:space="preserve">TORNILLO DE COMPRESION ACUTEC™ 2.5*28mm TITANIO </t>
  </si>
  <si>
    <t>T52072530</t>
  </si>
  <si>
    <t>2200028899</t>
  </si>
  <si>
    <t xml:space="preserve">TORNILLO DE COMPRESION ACUTEC™ 2.5*30mm TITANIO 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</si>
  <si>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</si>
  <si>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</si>
  <si>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</si>
  <si>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</si>
  <si>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</si>
  <si>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</si>
  <si>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</si>
  <si>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</si>
  <si>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</si>
  <si>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</si>
  <si>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</si>
  <si>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</si>
  <si>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</si>
  <si>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</si>
  <si>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</si>
  <si>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</si>
  <si>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</si>
  <si>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</si>
  <si>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</si>
  <si>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</si>
  <si>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</si>
  <si>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</si>
  <si>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</si>
  <si>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</si>
  <si>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</si>
  <si>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</si>
  <si>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</si>
  <si>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</si>
  <si>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</si>
  <si>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</si>
  <si>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</si>
  <si>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</si>
  <si>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>TORNILLO DE COMPRESION ACUTEC™ 3.5*36mm TITANIO</t>
  </si>
  <si>
    <t>2200111910</t>
  </si>
  <si>
    <t>T52073538</t>
  </si>
  <si>
    <t>2200040225</t>
  </si>
  <si>
    <t>TORNILLO DE COMPRESION ACUTEC™ 3.5*38mm TITANIO</t>
  </si>
  <si>
    <t>T52073540</t>
  </si>
  <si>
    <t>2200112526</t>
  </si>
  <si>
    <t>TORNILLO DE COMPRESION ACUTEC™ 3.5*40mm TITANIO</t>
  </si>
  <si>
    <t>T52074016</t>
  </si>
  <si>
    <t>2200136048</t>
  </si>
  <si>
    <t xml:space="preserve">TORNILLO DE COMPRESION ACUTEC™ 4.0*16mm TITANIO </t>
  </si>
  <si>
    <t>T52074018</t>
  </si>
  <si>
    <t>2100041278</t>
  </si>
  <si>
    <t xml:space="preserve">TORNILLO DE COMPRESION ACUTEC™ 4.0*18mm TITANIO </t>
  </si>
  <si>
    <t>T52074020</t>
  </si>
  <si>
    <t>2200052884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</si>
  <si>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</si>
  <si>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</si>
  <si>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</si>
  <si>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</si>
  <si>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</si>
  <si>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</si>
  <si>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</si>
  <si>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</si>
  <si>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</si>
  <si>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</si>
  <si>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</si>
  <si>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</si>
  <si>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</si>
  <si>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</si>
  <si>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</si>
  <si>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</si>
  <si>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</si>
  <si>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</si>
  <si>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</si>
  <si>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</si>
  <si>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</si>
  <si>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</si>
  <si>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</si>
  <si>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</si>
  <si>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</si>
  <si>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</si>
  <si>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</si>
  <si>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</si>
  <si>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</si>
  <si>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2200145911</t>
  </si>
  <si>
    <t>TORNILLO DE COMPRESION ACUTEC™ 4.0*40mm TITANIO</t>
  </si>
  <si>
    <t>2300021883</t>
  </si>
  <si>
    <t>T52074045</t>
  </si>
  <si>
    <t>2200145913</t>
  </si>
  <si>
    <t>TORNILLO DE COMPRESION ACUTEC™ 4.0*45mm TITANIO</t>
  </si>
  <si>
    <t>T52074050</t>
  </si>
  <si>
    <t>2200183799</t>
  </si>
  <si>
    <t>TORNILLO DE COMPRESION ACUTEC™ 4.0*50mm TITANIO</t>
  </si>
  <si>
    <t>INSTRUMENTAL ACUTEC # 1  2.5/3.5/4.0MM</t>
  </si>
  <si>
    <t>MANGOS ATORNILLADO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</si>
  <si>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</si>
  <si>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</si>
  <si>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</si>
  <si>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</si>
  <si>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</si>
  <si>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</si>
  <si>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GUIA DE PIN </t>
  </si>
  <si>
    <t xml:space="preserve">PIN GUIA </t>
  </si>
  <si>
    <t>SET DE AUTOCOMPRESION 3.5 AZUL</t>
  </si>
  <si>
    <t>SET DE AUTOCOMPRESION 4.0 GRIS</t>
  </si>
  <si>
    <t>MOTOR RIGS N0 2</t>
  </si>
  <si>
    <t xml:space="preserve">MOTOR RIGS </t>
  </si>
  <si>
    <t xml:space="preserve"> H08-0215</t>
  </si>
  <si>
    <t xml:space="preserve">ANCLAJE DE PINES </t>
  </si>
  <si>
    <t>18A-0126</t>
  </si>
  <si>
    <t xml:space="preserve">ANCLAJE JACOBS </t>
  </si>
  <si>
    <t>18A-0118</t>
  </si>
  <si>
    <t>ANCLAJE DE BROCA</t>
  </si>
  <si>
    <t>02I-0127</t>
  </si>
  <si>
    <t xml:space="preserve">MINI SIERRA </t>
  </si>
  <si>
    <t>LO1EX-0142</t>
  </si>
  <si>
    <t xml:space="preserve">LLAVE JACOBS </t>
  </si>
  <si>
    <t xml:space="preserve">PORTABATERIAS </t>
  </si>
  <si>
    <t xml:space="preserve">INTERCAMBIADOR DE BATERIAS </t>
  </si>
  <si>
    <t>HOJAS DE MINI SIERRA</t>
  </si>
  <si>
    <t>BATERIAS VERDES #3 y #4</t>
  </si>
  <si>
    <t>INSTRUMENTAL ARIX Wrist EQUIPO #1</t>
  </si>
  <si>
    <t>INSTRUMENTAL ARIX Wrist System 1.5 / 2.0 / 2.5 Volar Distal Radius Locking Plate</t>
  </si>
  <si>
    <t>CODIGO</t>
  </si>
  <si>
    <t>11-075</t>
  </si>
  <si>
    <t>MEDIDOR DE PROFUNDIDAD 2.5</t>
  </si>
  <si>
    <t>111-096</t>
  </si>
  <si>
    <t>DISPENSADOR DE PINES</t>
  </si>
  <si>
    <t>114-009</t>
  </si>
  <si>
    <t>PINZA SUJETADORA</t>
  </si>
  <si>
    <t>26.0240.17</t>
  </si>
  <si>
    <t>DOBLADORES</t>
  </si>
  <si>
    <t>111-103</t>
  </si>
  <si>
    <t>GUIA BLOQUEO ANGULO VARIABLE</t>
  </si>
  <si>
    <t>111-157</t>
  </si>
  <si>
    <t>DRILL DE GUIA ANGULO VARIABLE</t>
  </si>
  <si>
    <t>111-101</t>
  </si>
  <si>
    <t>GUIA DE BLOQUEO FIJA(DISTAL)</t>
  </si>
  <si>
    <t>112-25-701</t>
  </si>
  <si>
    <t>BROCA 2.0</t>
  </si>
  <si>
    <t>PINZA ALLIS CREMALLERA</t>
  </si>
  <si>
    <t>111-080</t>
  </si>
  <si>
    <t>GUIA DOBLE 2.0</t>
  </si>
  <si>
    <t>111-092</t>
  </si>
  <si>
    <t>MANGO ATORNILLADOR</t>
  </si>
  <si>
    <t>113-HF-613</t>
  </si>
  <si>
    <t>ATORNILLADORES ANCLAJE RAPIDO 2.5</t>
  </si>
  <si>
    <t>DISECTOR DOBLE</t>
  </si>
  <si>
    <t>111-082-R</t>
  </si>
  <si>
    <t>BLOQUE GUIA DE BROCA MEDIUM DER</t>
  </si>
  <si>
    <t>111-082-L</t>
  </si>
  <si>
    <t>BLOQUE GUIA DE BROCA MEDIUM IZQ</t>
  </si>
  <si>
    <t>111-083-R</t>
  </si>
  <si>
    <t>BLOQUE GUIA DE BROCA LARGE DER</t>
  </si>
  <si>
    <t>111-083-L</t>
  </si>
  <si>
    <t>BLOQUE GUIA DE BROCA LARGE IZQ</t>
  </si>
  <si>
    <t>111-095-R</t>
  </si>
  <si>
    <t>BLOQUE GUIA DE BROCA EX-LARGE DER</t>
  </si>
  <si>
    <t>111-095-L</t>
  </si>
  <si>
    <t>BLOQUE GUIA DE BROCA EX-LARGE IZQ</t>
  </si>
  <si>
    <t>111-229-R</t>
  </si>
  <si>
    <t>BLOQUE GUIA DE BROCA JUXTA MIDIUM</t>
  </si>
  <si>
    <t>111-229-L</t>
  </si>
  <si>
    <t>111-230-R</t>
  </si>
  <si>
    <t>BLOQUE GUIA DE BROCA JUXTA LARGE</t>
  </si>
  <si>
    <t>111-230-L</t>
  </si>
  <si>
    <t>111-227-R</t>
  </si>
  <si>
    <t>BLOQUE GUIA DE BROCA RIM MIDIUM DER</t>
  </si>
  <si>
    <t>111-227-L</t>
  </si>
  <si>
    <t>BLOQUE GUIA DE BROCA RIM MIDIUM IZQ</t>
  </si>
  <si>
    <t>111-228-R</t>
  </si>
  <si>
    <t>BLOQUE GUIA DE BROCA RIM LARGE DER</t>
  </si>
  <si>
    <t>111-228-L</t>
  </si>
  <si>
    <t>BLOQUE GUIA DE BROCA RIM LARGE IZQ</t>
  </si>
  <si>
    <t>113-NF-101</t>
  </si>
  <si>
    <t>ATORNILLADORES ANCLAJE RAPIDO 1.5</t>
  </si>
  <si>
    <t>112-15-702</t>
  </si>
  <si>
    <t>BROCA 1.2</t>
  </si>
  <si>
    <t>111-226</t>
  </si>
  <si>
    <t>GUIA DE BLOQUEO 1.2</t>
  </si>
  <si>
    <t>25-DVRA-109-R</t>
  </si>
  <si>
    <t>J211207-L027</t>
  </si>
  <si>
    <t xml:space="preserve"> 2.5-DVRA SERIES STANDARD 9H RIGHT</t>
  </si>
  <si>
    <t>25-DVRA-109-L</t>
  </si>
  <si>
    <t>J211208-L093</t>
  </si>
  <si>
    <t xml:space="preserve"> 2.5-DVRA SERIES STANDARD 9H LEFT</t>
  </si>
  <si>
    <t>25-DVRA-110-R</t>
  </si>
  <si>
    <t>J210216-L085</t>
  </si>
  <si>
    <t xml:space="preserve"> 2.5-DVRA SERIES STANDARD 10H RIGHT</t>
  </si>
  <si>
    <t>25-DVRA-110-L</t>
  </si>
  <si>
    <t>R210427-L37</t>
  </si>
  <si>
    <t xml:space="preserve"> 2.5-DVRA SERIES STANDARD 10H LEFT</t>
  </si>
  <si>
    <t>25-DVRA-111-R</t>
  </si>
  <si>
    <t>R211005-L006</t>
  </si>
  <si>
    <t xml:space="preserve"> 2.5-DVRA SERIES STANDARD 11H RIGHT</t>
  </si>
  <si>
    <t>25-DVRA-111-L</t>
  </si>
  <si>
    <t>J220112-L073</t>
  </si>
  <si>
    <t xml:space="preserve"> 2.5-DVRA SERIES STANDARD 11H LEFT</t>
  </si>
  <si>
    <t>25-DVRA-209-R</t>
  </si>
  <si>
    <t>J211129-L004</t>
  </si>
  <si>
    <t xml:space="preserve"> 2.5-DVRA SERIES WIDE 9H RIGHT</t>
  </si>
  <si>
    <t>25-DVRA-209-L</t>
  </si>
  <si>
    <t>J220104-L096</t>
  </si>
  <si>
    <t xml:space="preserve"> 2.5-DVRA SERIES WIDE 9H LEFT</t>
  </si>
  <si>
    <t>25-DVRA-210-R</t>
  </si>
  <si>
    <t>J210310-L037</t>
  </si>
  <si>
    <t xml:space="preserve"> 2.5-DVRA SERIES WIDE 10H RIGHT</t>
  </si>
  <si>
    <t>25-DVRA-210-L</t>
  </si>
  <si>
    <t>J211125-L061</t>
  </si>
  <si>
    <t xml:space="preserve"> 2.5-DVRA SERIES WIDE 10H LEFT</t>
  </si>
  <si>
    <t>25-DVRA-211-R</t>
  </si>
  <si>
    <t>J220112-L077</t>
  </si>
  <si>
    <t xml:space="preserve"> 2.5-DVRA SERIES WIDE 11H RIGHT</t>
  </si>
  <si>
    <t>25-DVRA-211-L</t>
  </si>
  <si>
    <t>J211125-L062</t>
  </si>
  <si>
    <t xml:space="preserve"> 2.5-DVRA SERIES WIDE 11H LEFT</t>
  </si>
  <si>
    <t>25-DVRA-309-R</t>
  </si>
  <si>
    <t>J211110-L066</t>
  </si>
  <si>
    <t xml:space="preserve"> 2.5-DVRA SERIES EXTRALARGE 9H RIGHT</t>
  </si>
  <si>
    <t>25-DVRA-309-L</t>
  </si>
  <si>
    <t>J211022-L046</t>
  </si>
  <si>
    <t xml:space="preserve"> 2.5-DVRA SERIES EXTRALARGE 9H LEFT</t>
  </si>
  <si>
    <t>25-DVRA-310-R</t>
  </si>
  <si>
    <t>R201117-L014</t>
  </si>
  <si>
    <t xml:space="preserve"> 2.5-DVRA SERIES EXTRALARGE 10H RIGHT</t>
  </si>
  <si>
    <t>25-DVRA-310-L</t>
  </si>
  <si>
    <t>R211015-L012</t>
  </si>
  <si>
    <t xml:space="preserve"> 2.5-DVRA SERIES EXTRALARGE 10H LEFT</t>
  </si>
  <si>
    <t>25-DVRA-311-R</t>
  </si>
  <si>
    <t>J220112-L078</t>
  </si>
  <si>
    <t xml:space="preserve"> 2.5-DVRA SERIES EXTRALARGE 11H RIGHT</t>
  </si>
  <si>
    <t>25-DVRA-311-L</t>
  </si>
  <si>
    <t>R211129-L007</t>
  </si>
  <si>
    <t xml:space="preserve"> 2.5-DVRA SERIES EXTRALARGE 11H LEFT</t>
  </si>
  <si>
    <t>25J-DVRA-108-R</t>
  </si>
  <si>
    <t>J211222-L018</t>
  </si>
  <si>
    <t>JUXTA RIGHT MEDIUM 2T BLUE 8H</t>
  </si>
  <si>
    <t>25J-DVRA-108-L</t>
  </si>
  <si>
    <t>J211201-L119</t>
  </si>
  <si>
    <t xml:space="preserve">JUXTA LEFT MEDIUM 2T GREEN 8H </t>
  </si>
  <si>
    <t>25J-DVRA-110-R</t>
  </si>
  <si>
    <t>R211222-L044</t>
  </si>
  <si>
    <t>JUXTA RIGHT MEDIUM 2T BLUE 10H</t>
  </si>
  <si>
    <t>25J-DVRA-110-L</t>
  </si>
  <si>
    <t>R211222-L045</t>
  </si>
  <si>
    <t xml:space="preserve">JUXTA LEFT MEDIUM 2T GREEN 10H </t>
  </si>
  <si>
    <t>25J-DVRA-209-R</t>
  </si>
  <si>
    <t>J211222-L019</t>
  </si>
  <si>
    <t>JUXTA RIGHT LARGE 2T BLUE 9H</t>
  </si>
  <si>
    <t>25J-DVRA-209-L</t>
  </si>
  <si>
    <t>J230801-L025</t>
  </si>
  <si>
    <t>JUXTA LEFT LARGE 2T GREEN 9H</t>
  </si>
  <si>
    <t>25J-DVRA-211-R</t>
  </si>
  <si>
    <t>R211222-L046</t>
  </si>
  <si>
    <t>JUXTA RIGHT LARGE 2T BLUE 11H</t>
  </si>
  <si>
    <t>25J-DVRA-211-L</t>
  </si>
  <si>
    <t>J220112-L088</t>
  </si>
  <si>
    <t>JUXTA LEFT LARGE 2T GREEN 11H</t>
  </si>
  <si>
    <t>25R-DVRA-108-R</t>
  </si>
  <si>
    <t>J201006-L085</t>
  </si>
  <si>
    <t>VOLAR RIM  MEDIUM 2T BLUE 8H RIGHT</t>
  </si>
  <si>
    <t>25R-DVRA-108-L</t>
  </si>
  <si>
    <t>201214-A2051</t>
  </si>
  <si>
    <t>VOLAR RIM  MEDIUM 2T GREEN 8H LEFT</t>
  </si>
  <si>
    <t>25R-DVRA-110-R</t>
  </si>
  <si>
    <t>J211223-L083</t>
  </si>
  <si>
    <t>VOLAR RIM  MEDIUM 2T BLUE 10H RIGHT</t>
  </si>
  <si>
    <t>25R-DVRA-110-L</t>
  </si>
  <si>
    <t>J211223-L082</t>
  </si>
  <si>
    <t>VOLAR RIM  MEDIUM 2T GREEN 10H LEFT</t>
  </si>
  <si>
    <t>25R-DVRA-209-R</t>
  </si>
  <si>
    <t>J211223-L085</t>
  </si>
  <si>
    <t>VOLAR RIM  LARGE 2T BLUE 9H RIGHT</t>
  </si>
  <si>
    <t>25R-DVRA-209-L</t>
  </si>
  <si>
    <t>J211223-L084</t>
  </si>
  <si>
    <t>VOLAR RIM LARGE 2T GREEN 9H LEFT</t>
  </si>
  <si>
    <t>25R-DVRA-211-R</t>
  </si>
  <si>
    <t>J210928-L055</t>
  </si>
  <si>
    <t>VOLAR RIM  LARGE 2T BLUE 11H RIGHT</t>
  </si>
  <si>
    <t>25R-DVRA-211-L</t>
  </si>
  <si>
    <t>J211222-L017</t>
  </si>
  <si>
    <t>VOLAR RIM LARGE 2T GREEN 11H LEFT</t>
  </si>
  <si>
    <t>15L-HF-008</t>
  </si>
  <si>
    <t>J210804-L047</t>
  </si>
  <si>
    <t>LOCKING SCREWS 1.5*08mm</t>
  </si>
  <si>
    <t>15L-HF-010</t>
  </si>
  <si>
    <t>J211015-L039</t>
  </si>
  <si>
    <t>LOCKING SCREWS 1.5*10mm</t>
  </si>
  <si>
    <t>15L-HF-012</t>
  </si>
  <si>
    <t>J220720-L059</t>
  </si>
  <si>
    <t>LOCKING SCREWS 1.5*12mm</t>
  </si>
  <si>
    <t>25L-SO-008-TA</t>
  </si>
  <si>
    <t>J210204-L052</t>
  </si>
  <si>
    <t>LOCKING CORTICAL STARIX BLUE 2.5*8mm</t>
  </si>
  <si>
    <t>25L-SO-010-TA</t>
  </si>
  <si>
    <t>J220608-L054</t>
  </si>
  <si>
    <t>LOCKING CORTICAL STARIX BLUE 2.5*10mm</t>
  </si>
  <si>
    <t>25L-SO-012-TA</t>
  </si>
  <si>
    <t>J220714-L005</t>
  </si>
  <si>
    <t>LOCKING CORTICAL STARIX BLUE 2.5*12mm</t>
  </si>
  <si>
    <t>J230803-L098</t>
  </si>
  <si>
    <t>J230711-L054</t>
  </si>
  <si>
    <t>25L-SO-014-TA</t>
  </si>
  <si>
    <t>R211117-L057</t>
  </si>
  <si>
    <t>LOCKING CORTICAL STARIX BLUE 2.5*14mm</t>
  </si>
  <si>
    <t>25L-SO-016-TA</t>
  </si>
  <si>
    <t>J211025-L043</t>
  </si>
  <si>
    <t>LOCKING CORTICAL STARIX BLUE 2.5*16mm</t>
  </si>
  <si>
    <t>J220809-L048</t>
  </si>
  <si>
    <t>J230620-L061</t>
  </si>
  <si>
    <t>25L-SO-018-TA</t>
  </si>
  <si>
    <t>J211015-L044</t>
  </si>
  <si>
    <t>LOCKING CORTICAL STARIX BLUE 2.5*18mm</t>
  </si>
  <si>
    <t>J230828-L048</t>
  </si>
  <si>
    <t>J230620-L062</t>
  </si>
  <si>
    <t>25L-SO-020-TA</t>
  </si>
  <si>
    <t>J230711-L056</t>
  </si>
  <si>
    <t>LOCKING CORTICAL STARIX BLUE 2.5*20mm</t>
  </si>
  <si>
    <t>25L-SO-022-TA</t>
  </si>
  <si>
    <t>J210610-L086</t>
  </si>
  <si>
    <t>LOCKING CORTICAL STARIX BLUE 2.5*22mm</t>
  </si>
  <si>
    <t>J220714-L007</t>
  </si>
  <si>
    <t>25L-SO-024-TA</t>
  </si>
  <si>
    <t>J220112-L089</t>
  </si>
  <si>
    <t>LOCKING CORTICAL STARIX BLUE 2.5*24mm</t>
  </si>
  <si>
    <t>25L-SO-026-TA</t>
  </si>
  <si>
    <t>LOCKING CORTICAL STARIX BLUE 2.5*26mm</t>
  </si>
  <si>
    <t>25-SO-008-TA</t>
  </si>
  <si>
    <t>NON LOCKING CORTICAL STARIX SILVER 2.5*8mm</t>
  </si>
  <si>
    <t>25-SO-010-TA</t>
  </si>
  <si>
    <t>NON LOCKING CORTICAL STARIX SILVER 2.5*10mm</t>
  </si>
  <si>
    <t>25-SO-012-TA</t>
  </si>
  <si>
    <t>J211222-L021</t>
  </si>
  <si>
    <t>NON LOCKING CORTICAL STARIX SILVER 2.5*12mm</t>
  </si>
  <si>
    <t>25-SO-014-TA</t>
  </si>
  <si>
    <t>R211202-L005</t>
  </si>
  <si>
    <t>NON LOCKING CORTICAL STARIX SILVER 2.5*14mm</t>
  </si>
  <si>
    <t>J221226-L059</t>
  </si>
  <si>
    <t>25-SO-016-TA</t>
  </si>
  <si>
    <t>J211222-L007</t>
  </si>
  <si>
    <t>NON LOCKING CORTICAL STARIX SILVER 2.5*16mm</t>
  </si>
  <si>
    <t>J221226-L060</t>
  </si>
  <si>
    <t>25-SO-018-TA</t>
  </si>
  <si>
    <t>R211208-L028</t>
  </si>
  <si>
    <t>NON LOCKING CORTICAL STARIX SILVER 2.5*18mm</t>
  </si>
  <si>
    <t>25-SO-020-TA</t>
  </si>
  <si>
    <t>R211208-L010</t>
  </si>
  <si>
    <t>NON LOCKING CORTICAL STARIX SILVER 2.5*20mm</t>
  </si>
  <si>
    <t>25-SO-022-TA</t>
  </si>
  <si>
    <t>R211222-L051</t>
  </si>
  <si>
    <t>NON LOCKING CORTICAL STARIX SILVER 2.5*22mm</t>
  </si>
  <si>
    <t>25-SO-024-TA</t>
  </si>
  <si>
    <t>J210907-L067</t>
  </si>
  <si>
    <t>NON LOCKING CORTICAL STARIX SILVER 2.5*24mm</t>
  </si>
  <si>
    <t>25-SO-026-TA</t>
  </si>
  <si>
    <t>NON LOCKING CORTICAL STARIX SILVER 2.5*26mm</t>
  </si>
  <si>
    <t>J230314-L011</t>
  </si>
  <si>
    <t>25P-SO-010-TA</t>
  </si>
  <si>
    <t xml:space="preserve">2.0 mm Smooth Peg Screws Length 10 mm, Purple </t>
  </si>
  <si>
    <t>25P-SO-012-TA</t>
  </si>
  <si>
    <t xml:space="preserve">2.0 mm Smooth Peg Screws Length 12 mm, Purple </t>
  </si>
  <si>
    <t>25P-SO-014-TA</t>
  </si>
  <si>
    <t>J211201-L024</t>
  </si>
  <si>
    <t xml:space="preserve">2.0 mm Smooth Peg Screws Length 14 mm, Purple </t>
  </si>
  <si>
    <t>25P-SO-016-TA</t>
  </si>
  <si>
    <t>J211201-L025</t>
  </si>
  <si>
    <t xml:space="preserve">2.0 mm Smooth Peg Screws Length 16 mm, Purple </t>
  </si>
  <si>
    <t>25P-SO-018-TA</t>
  </si>
  <si>
    <t>J210903-L074</t>
  </si>
  <si>
    <t xml:space="preserve">2.0 mm Smooth Peg Screws Length 18 mm, Purple </t>
  </si>
  <si>
    <t>25P-SO-020-TA</t>
  </si>
  <si>
    <t>J210903-L076</t>
  </si>
  <si>
    <t xml:space="preserve">2.0 mm Smooth Peg Screws Length 20 mm, Purple </t>
  </si>
  <si>
    <t>25P-SO-022-TA</t>
  </si>
  <si>
    <t xml:space="preserve">2.0 mm Smooth Peg Screws Length 22 mm, Purple </t>
  </si>
  <si>
    <t>25P-SO-024-TA</t>
  </si>
  <si>
    <t xml:space="preserve">2.0 mm Smooth Peg Screws Length 24 mm, Purple </t>
  </si>
  <si>
    <t>25P-SO-026-TA</t>
  </si>
  <si>
    <t xml:space="preserve">2.0 mm Smooth Peg Screws Length 26 mm, Purple </t>
  </si>
  <si>
    <t>25P-SO-028-TA</t>
  </si>
  <si>
    <t xml:space="preserve">2.0 mm Smooth Peg Screws Length 28 mm, Purple </t>
  </si>
  <si>
    <t xml:space="preserve">DRA.BARREZUETA </t>
  </si>
  <si>
    <t>185,765</t>
  </si>
  <si>
    <t>CLAVIJAKIRSCHNER 1.0*250mm ACERO</t>
  </si>
  <si>
    <t>185.766</t>
  </si>
  <si>
    <t>CLAVIJA KIRSCHNER 1.2*250mm ACERO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</si>
  <si>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</si>
  <si>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</si>
  <si>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</si>
  <si>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</si>
  <si>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</si>
  <si>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</si>
  <si>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</si>
  <si>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7:00PM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</si>
</sst>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&quot;$&quot;#,##0.00"/>
    <numFmt numFmtId="168" formatCode="_-&quot;$&quot;\ * #,##0.00_-;\-&quot;$&quot;\ * #,##0.00_-;_-&quot;$&quot;\ * &quot;-&quot;??_-;_-@_-"/>
    <numFmt numFmtId="169" formatCode="_-[$$-240A]\ * #,##0.00_-;\-[$$-240A]\ * #,##0.00_-;_-[$$-240A]\ * &quot;-&quot;??_-;_-@_-"/>
    <numFmt numFmtId="170" formatCode="_ &quot;$&quot;* #,##0_ ;_ &quot;$&quot;* \-#,##0_ ;_ &quot;$&quot;* &quot;-&quot;_ ;_ @_ "/>
  </numFmts>
  <fonts count="33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Arial"/>
      <family val="2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2"/>
      <name val="宋体"/>
      <charset val="134"/>
    </font>
    <font>
      <b/>
      <sz val="14"/>
      <color theme="1"/>
      <name val="Arial"/>
      <family val="2"/>
    </font>
    <font>
      <b/>
      <sz val="12"/>
      <color theme="0"/>
      <name val="Arial"/>
      <family val="2"/>
    </font>
    <font>
      <b/>
      <sz val="12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indexed="9"/>
        <bgColor indexed="0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4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165" fontId="3" fillId="0" borderId="0" applyFont="0" applyFill="0" applyBorder="0" applyAlignment="0" applyProtection="0"/>
    <xf numFmtId="42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27" fillId="0" borderId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28" fillId="0" borderId="0"/>
    <xf numFmtId="0" fontId="29" fillId="0" borderId="0"/>
    <xf numFmtId="164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42" fontId="24" fillId="0" borderId="0" applyFont="0" applyFill="0" applyBorder="0" applyAlignment="0" applyProtection="0"/>
    <xf numFmtId="164" fontId="3" fillId="0" borderId="0" applyFont="0" applyFill="0" applyBorder="0" applyAlignment="0" applyProtection="0"/>
    <xf numFmtId="170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</cellStyleXfs>
  <cellXfs count="152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7" fillId="0" borderId="0" xfId="0" applyFont="1" applyAlignment="1">
      <alignment horizontal="left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14" xfId="0" applyFont="1" applyBorder="1" applyAlignment="1">
      <alignment vertical="center" wrapText="1"/>
    </xf>
    <xf numFmtId="0" fontId="23" fillId="0" borderId="9" xfId="0" applyFont="1" applyBorder="1" applyAlignment="1">
      <alignment vertical="center" wrapText="1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49" fontId="9" fillId="0" borderId="1" xfId="0" quotePrefix="1" applyNumberFormat="1" applyFont="1" applyBorder="1" applyAlignment="1">
      <alignment horizontal="left" vertical="center"/>
    </xf>
    <xf numFmtId="167" fontId="13" fillId="0" borderId="0" xfId="1" applyNumberFormat="1" applyFont="1" applyAlignment="1">
      <alignment wrapText="1"/>
    </xf>
    <xf numFmtId="167" fontId="13" fillId="0" borderId="15" xfId="3" applyNumberFormat="1" applyFont="1" applyBorder="1" applyAlignment="1">
      <alignment horizontal="right"/>
    </xf>
    <xf numFmtId="167" fontId="13" fillId="0" borderId="1" xfId="3" applyNumberFormat="1" applyFont="1" applyBorder="1" applyAlignment="1">
      <alignment horizontal="right"/>
    </xf>
    <xf numFmtId="4" fontId="12" fillId="0" borderId="0" xfId="0" applyNumberFormat="1" applyFont="1"/>
    <xf numFmtId="0" fontId="14" fillId="0" borderId="2" xfId="0" applyFont="1" applyBorder="1"/>
    <xf numFmtId="0" fontId="7" fillId="0" borderId="2" xfId="0" applyFont="1" applyBorder="1" applyAlignment="1">
      <alignment wrapText="1"/>
    </xf>
    <xf numFmtId="0" fontId="22" fillId="0" borderId="9" xfId="0" applyFont="1" applyBorder="1" applyAlignment="1">
      <alignment vertical="center" wrapText="1"/>
    </xf>
    <xf numFmtId="0" fontId="6" fillId="6" borderId="1" xfId="0" applyFont="1" applyFill="1" applyBorder="1" applyAlignment="1" applyProtection="1">
      <alignment horizontal="center" wrapText="1" readingOrder="1"/>
      <protection locked="0"/>
    </xf>
    <xf numFmtId="169" fontId="7" fillId="0" borderId="1" xfId="13" applyNumberFormat="1" applyFont="1" applyFill="1" applyBorder="1" applyAlignment="1"/>
    <xf numFmtId="169" fontId="7" fillId="0" borderId="0" xfId="13" applyNumberFormat="1" applyFont="1" applyFill="1" applyBorder="1" applyAlignment="1"/>
    <xf numFmtId="0" fontId="12" fillId="5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7" fillId="2" borderId="1" xfId="0" applyFont="1" applyFill="1" applyBorder="1" applyAlignment="1">
      <alignment horizontal="center"/>
    </xf>
    <xf numFmtId="0" fontId="22" fillId="0" borderId="0" xfId="0" applyFont="1" applyAlignment="1">
      <alignment horizontal="left" vertical="center" wrapText="1"/>
    </xf>
    <xf numFmtId="0" fontId="22" fillId="0" borderId="0" xfId="0" applyFont="1" applyAlignment="1">
      <alignment vertical="center" wrapText="1"/>
    </xf>
    <xf numFmtId="0" fontId="21" fillId="2" borderId="0" xfId="0" applyFont="1" applyFill="1" applyAlignment="1">
      <alignment horizontal="left" vertical="center"/>
    </xf>
    <xf numFmtId="0" fontId="20" fillId="2" borderId="0" xfId="0" applyFont="1" applyFill="1" applyAlignment="1">
      <alignment horizontal="center" vertical="center"/>
    </xf>
    <xf numFmtId="49" fontId="9" fillId="0" borderId="0" xfId="0" applyNumberFormat="1" applyFont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20" fontId="9" fillId="0" borderId="0" xfId="0" applyNumberFormat="1" applyFont="1" applyAlignment="1">
      <alignment vertical="center"/>
    </xf>
    <xf numFmtId="0" fontId="13" fillId="4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14" fontId="7" fillId="0" borderId="1" xfId="0" applyNumberFormat="1" applyFont="1" applyBorder="1" applyAlignment="1">
      <alignment horizontal="center" wrapText="1"/>
    </xf>
    <xf numFmtId="4" fontId="12" fillId="0" borderId="1" xfId="0" applyNumberFormat="1" applyFont="1" applyBorder="1"/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14" fontId="7" fillId="2" borderId="1" xfId="0" applyNumberFormat="1" applyFont="1" applyFill="1" applyBorder="1" applyAlignment="1" applyProtection="1">
      <alignment horizontal="center" vertical="top" readingOrder="1"/>
      <protection locked="0"/>
    </xf>
    <xf numFmtId="14" fontId="12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wrapText="1"/>
    </xf>
    <xf numFmtId="49" fontId="13" fillId="0" borderId="0" xfId="1" applyNumberFormat="1" applyFont="1" applyAlignment="1">
      <alignment horizontal="center"/>
    </xf>
    <xf numFmtId="0" fontId="12" fillId="0" borderId="0" xfId="0" applyFont="1" applyAlignment="1">
      <alignment vertical="center"/>
    </xf>
    <xf numFmtId="0" fontId="30" fillId="0" borderId="0" xfId="0" applyFont="1" applyAlignment="1">
      <alignment horizontal="center"/>
    </xf>
    <xf numFmtId="0" fontId="12" fillId="2" borderId="0" xfId="0" applyFont="1" applyFill="1"/>
    <xf numFmtId="0" fontId="30" fillId="0" borderId="0" xfId="0" applyFont="1" applyAlignment="1">
      <alignment wrapText="1"/>
    </xf>
    <xf numFmtId="0" fontId="30" fillId="0" borderId="0" xfId="0" applyFont="1" applyAlignment="1">
      <alignment horizontal="left"/>
    </xf>
    <xf numFmtId="0" fontId="30" fillId="0" borderId="0" xfId="1" applyFont="1" applyAlignment="1">
      <alignment horizontal="center"/>
    </xf>
    <xf numFmtId="0" fontId="30" fillId="0" borderId="0" xfId="1" applyFont="1" applyAlignment="1">
      <alignment horizontal="left"/>
    </xf>
    <xf numFmtId="0" fontId="30" fillId="0" borderId="0" xfId="0" applyFont="1"/>
    <xf numFmtId="0" fontId="12" fillId="0" borderId="2" xfId="0" applyFont="1" applyBorder="1"/>
    <xf numFmtId="167" fontId="13" fillId="0" borderId="1" xfId="1" applyNumberFormat="1" applyFont="1" applyBorder="1" applyAlignment="1">
      <alignment wrapText="1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0" xfId="1" applyFont="1" applyAlignment="1" applyProtection="1">
      <alignment vertical="top" readingOrder="1"/>
      <protection locked="0"/>
    </xf>
    <xf numFmtId="0" fontId="13" fillId="0" borderId="1" xfId="0" applyFont="1" applyBorder="1" applyAlignment="1">
      <alignment horizontal="center" vertical="center"/>
    </xf>
    <xf numFmtId="167" fontId="12" fillId="0" borderId="1" xfId="0" applyNumberFormat="1" applyFont="1" applyBorder="1"/>
    <xf numFmtId="49" fontId="7" fillId="5" borderId="1" xfId="0" applyNumberFormat="1" applyFont="1" applyFill="1" applyBorder="1" applyAlignment="1">
      <alignment horizontal="center"/>
    </xf>
    <xf numFmtId="1" fontId="7" fillId="8" borderId="1" xfId="0" applyNumberFormat="1" applyFont="1" applyFill="1" applyBorder="1" applyAlignment="1" applyProtection="1">
      <alignment horizontal="center" wrapText="1" readingOrder="1"/>
      <protection locked="0"/>
    </xf>
    <xf numFmtId="1" fontId="6" fillId="8" borderId="1" xfId="0" applyNumberFormat="1" applyFont="1" applyFill="1" applyBorder="1" applyAlignment="1" applyProtection="1">
      <alignment horizontal="center" wrapText="1" readingOrder="1"/>
      <protection locked="0"/>
    </xf>
    <xf numFmtId="1" fontId="6" fillId="0" borderId="1" xfId="0" applyNumberFormat="1" applyFont="1" applyBorder="1" applyAlignment="1">
      <alignment horizontal="center"/>
    </xf>
    <xf numFmtId="0" fontId="7" fillId="2" borderId="1" xfId="0" applyFont="1" applyFill="1" applyBorder="1"/>
    <xf numFmtId="0" fontId="7" fillId="5" borderId="1" xfId="0" applyFont="1" applyFill="1" applyBorder="1"/>
    <xf numFmtId="0" fontId="1" fillId="0" borderId="1" xfId="0" applyFont="1" applyBorder="1"/>
    <xf numFmtId="0" fontId="6" fillId="0" borderId="16" xfId="0" applyFont="1" applyBorder="1" applyAlignment="1">
      <alignment horizontal="center"/>
    </xf>
    <xf numFmtId="0" fontId="32" fillId="0" borderId="1" xfId="0" applyFont="1" applyBorder="1" applyAlignment="1">
      <alignment horizontal="center" vertical="top"/>
    </xf>
    <xf numFmtId="0" fontId="7" fillId="0" borderId="16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 vertical="top"/>
    </xf>
    <xf numFmtId="0" fontId="32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1" fillId="0" borderId="0" xfId="0" applyFont="1"/>
    <xf numFmtId="0" fontId="13" fillId="0" borderId="0" xfId="0" applyFont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/>
    <xf numFmtId="0" fontId="13" fillId="0" borderId="1" xfId="0" applyFont="1" applyBorder="1"/>
    <xf numFmtId="0" fontId="12" fillId="2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2" fillId="0" borderId="20" xfId="0" applyFont="1" applyBorder="1"/>
    <xf numFmtId="49" fontId="7" fillId="5" borderId="1" xfId="0" applyNumberFormat="1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left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49" fontId="7" fillId="0" borderId="1" xfId="0" applyNumberFormat="1" applyFont="1" applyBorder="1" applyAlignment="1">
      <alignment horizontal="left" vertical="center"/>
    </xf>
    <xf numFmtId="0" fontId="13" fillId="0" borderId="16" xfId="0" applyFont="1" applyBorder="1" applyAlignment="1">
      <alignment horizontal="center" wrapText="1"/>
    </xf>
    <xf numFmtId="0" fontId="13" fillId="0" borderId="18" xfId="0" applyFont="1" applyBorder="1" applyAlignment="1">
      <alignment horizontal="center" wrapText="1"/>
    </xf>
    <xf numFmtId="0" fontId="13" fillId="0" borderId="17" xfId="0" applyFont="1" applyBorder="1" applyAlignment="1">
      <alignment horizontal="center" wrapText="1"/>
    </xf>
    <xf numFmtId="169" fontId="31" fillId="3" borderId="19" xfId="13" applyNumberFormat="1" applyFont="1" applyFill="1" applyBorder="1" applyAlignment="1">
      <alignment horizontal="center"/>
    </xf>
    <xf numFmtId="169" fontId="31" fillId="3" borderId="21" xfId="13" applyNumberFormat="1" applyFont="1" applyFill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49" fontId="7" fillId="5" borderId="16" xfId="0" applyNumberFormat="1" applyFont="1" applyFill="1" applyBorder="1" applyAlignment="1">
      <alignment horizontal="center"/>
    </xf>
    <xf numFmtId="49" fontId="7" fillId="5" borderId="18" xfId="0" applyNumberFormat="1" applyFont="1" applyFill="1" applyBorder="1" applyAlignment="1">
      <alignment horizontal="center"/>
    </xf>
    <xf numFmtId="49" fontId="7" fillId="5" borderId="17" xfId="0" applyNumberFormat="1" applyFont="1" applyFill="1" applyBorder="1" applyAlignment="1">
      <alignment horizontal="center"/>
    </xf>
    <xf numFmtId="49" fontId="7" fillId="2" borderId="16" xfId="0" applyNumberFormat="1" applyFont="1" applyFill="1" applyBorder="1" applyAlignment="1">
      <alignment horizontal="center"/>
    </xf>
    <xf numFmtId="49" fontId="7" fillId="2" borderId="18" xfId="0" applyNumberFormat="1" applyFont="1" applyFill="1" applyBorder="1" applyAlignment="1">
      <alignment horizontal="center"/>
    </xf>
    <xf numFmtId="49" fontId="7" fillId="2" borderId="17" xfId="0" applyNumberFormat="1" applyFont="1" applyFill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31" fillId="7" borderId="15" xfId="0" applyFont="1" applyFill="1" applyBorder="1" applyAlignment="1">
      <alignment horizont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0" fontId="26" fillId="0" borderId="13" xfId="0" applyFont="1" applyBorder="1" applyAlignment="1">
      <alignment horizontal="center"/>
    </xf>
    <xf numFmtId="0" fontId="26" fillId="0" borderId="8" xfId="0" applyFont="1" applyBorder="1" applyAlignment="1">
      <alignment horizont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49" fontId="12" fillId="0" borderId="1" xfId="0" applyNumberFormat="1" applyFont="1" applyBorder="1"/>
    <xf numFmtId="0" fontId="11" fillId="0" borderId="17" xfId="0" applyFont="1" applyBorder="1" applyAlignment="1">
      <alignment horizontal="left" vertical="top"/>
    </xf>
    <xf numFmtId="169" fontId="7" fillId="0" borderId="1" xfId="9" applyNumberFormat="1" applyFont="1" applyFill="1" applyBorder="1" applyAlignment="1"/>
  </cellXfs>
  <cellStyles count="44">
    <cellStyle name="Moneda [0] 2" xfId="9" xr:uid="{7885F167-394D-4800-8979-E0D76BDB0EC3}"/>
    <cellStyle name="Moneda [0] 2 2" xfId="13" xr:uid="{9875A7D1-5DF4-4A86-9A14-945F25B0BBE1}"/>
    <cellStyle name="Moneda [0] 2 3" xfId="33" xr:uid="{08182781-1FEF-4AD9-93DB-D74868116F04}"/>
    <cellStyle name="Moneda [0] 2 4" xfId="31" xr:uid="{B70140A6-A412-4490-B32E-0036FC3EA012}"/>
    <cellStyle name="Moneda [0] 3" xfId="14" xr:uid="{78526A93-DB21-4762-9B4F-2400F07CC8F1}"/>
    <cellStyle name="Moneda [0] 4" xfId="35" xr:uid="{C63C2672-202F-4656-BBD4-C8E028FF338F}"/>
    <cellStyle name="Moneda 10" xfId="19" xr:uid="{AEEFA498-4881-4033-A5E5-74AE5F1E8897}"/>
    <cellStyle name="Moneda 11" xfId="24" xr:uid="{1B5D7BE3-048B-4234-A079-E2E0D864C30F}"/>
    <cellStyle name="Moneda 12" xfId="27" xr:uid="{A2A6F6A8-9C1D-4FFE-8D94-E9AA34B67E62}"/>
    <cellStyle name="Moneda 13" xfId="26" xr:uid="{622A5334-A0D4-4CD2-B9B6-2E4BFE270ACA}"/>
    <cellStyle name="Moneda 14" xfId="29" xr:uid="{16CF35E1-9170-40CE-9C63-8DAB7EB463F6}"/>
    <cellStyle name="Moneda 15" xfId="34" xr:uid="{12E484B6-3CB2-4991-B3DD-C4B9C40CFAB3}"/>
    <cellStyle name="Moneda 16" xfId="36" xr:uid="{C67AF417-C423-4C1F-BFD8-048C773E5DCD}"/>
    <cellStyle name="Moneda 17" xfId="37" xr:uid="{2696D841-AA40-4638-9AD6-4BB47D394E1D}"/>
    <cellStyle name="Moneda 18" xfId="38" xr:uid="{2E560874-1622-4276-AA4A-80F2B273530C}"/>
    <cellStyle name="Moneda 19" xfId="39" xr:uid="{3A2319AA-DF5F-4140-9FA8-D644EEE276D2}"/>
    <cellStyle name="Moneda 2" xfId="3" xr:uid="{246C37B4-006C-46DD-9128-BAA498AC7092}"/>
    <cellStyle name="Moneda 2 2" xfId="8" xr:uid="{95843604-E0A3-40FB-B584-BD528DCB2C51}"/>
    <cellStyle name="Moneda 2 2 2" xfId="32" xr:uid="{95A2D032-39E1-4563-BD01-93148C23E50C}"/>
    <cellStyle name="Moneda 20" xfId="30" xr:uid="{A23618E6-047A-4196-9E6B-516AD6084A47}"/>
    <cellStyle name="Moneda 21" xfId="28" xr:uid="{B6AE8110-8EDE-43AC-83F2-ED040FDF3FE2}"/>
    <cellStyle name="Moneda 22" xfId="40" xr:uid="{08AC10CE-1AA5-49A3-80A3-85B792687E00}"/>
    <cellStyle name="Moneda 23" xfId="41" xr:uid="{6CFE0327-DE23-4AC2-910A-619ED600E1CF}"/>
    <cellStyle name="Moneda 24" xfId="42" xr:uid="{3F2E49A9-DA1B-4F0E-A3E4-78767C2149F1}"/>
    <cellStyle name="Moneda 25" xfId="43" xr:uid="{F13BE212-9A4D-422D-A49B-3C8A3DF9878E}"/>
    <cellStyle name="Moneda 3" xfId="11" xr:uid="{2538C21E-891D-45AE-8F11-2902D24DCC9D}"/>
    <cellStyle name="Moneda 3 2" xfId="2" xr:uid="{00000000-0005-0000-0000-000000000000}"/>
    <cellStyle name="Moneda 3 2 2" xfId="6" xr:uid="{61344C62-871D-4691-AADB-30FB5CEA428F}"/>
    <cellStyle name="Moneda 3 2 3" xfId="10" xr:uid="{8F6DBA2F-34F7-44C7-A5F8-04E65CDF98C4}"/>
    <cellStyle name="Moneda 3 2 3 2" xfId="15" xr:uid="{16ECB5CA-65AA-433F-88CC-3858918BBC34}"/>
    <cellStyle name="Moneda 4" xfId="12" xr:uid="{C70A1A35-8C31-459B-A094-C7A7C4A54AA2}"/>
    <cellStyle name="Moneda 5" xfId="16" xr:uid="{278C0791-88F2-4158-BFE8-35783D35DBE1}"/>
    <cellStyle name="Moneda 6" xfId="18" xr:uid="{D402A1F8-B68E-41F8-AA64-9FB31A50C2CF}"/>
    <cellStyle name="Moneda 7" xfId="21" xr:uid="{A22085C2-E9A3-4F89-B66F-C2C9FE962096}"/>
    <cellStyle name="Moneda 8" xfId="7" xr:uid="{15B56524-FA5E-40AC-8CCD-AC1A16A8DF9D}"/>
    <cellStyle name="Moneda 9" xfId="20" xr:uid="{9AF78091-C3EB-4E9A-8878-1073441E8593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23" xr:uid="{2DDB0967-9568-43CA-8498-4678F6855361}"/>
    <cellStyle name="Normal 4" xfId="22" xr:uid="{339F3A01-DB42-48BB-A6A0-BE94C5D14200}"/>
    <cellStyle name="Porcentaje 2" xfId="25" xr:uid="{AB52E430-86FB-4EEA-9B74-A1439F184B65}"/>
    <cellStyle name="常规 4" xfId="17" xr:uid="{0BAC9D00-87DB-4F43-8C2D-D92D73FEC5C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5" name="Imagen 4">
          <a:extLst>
            <a:ext uri="{FF2B5EF4-FFF2-40B4-BE49-F238E27FC236}">
              <a16:creationId xmlns:a16="http://schemas.microsoft.com/office/drawing/2014/main" id="{5A2D3C9D-A235-4142-96F7-40D66E1137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3"/>
  <sheetViews>
    <sheetView showGridLines="0" tabSelected="1" view="pageBreakPreview" zoomScaleNormal="100" zoomScaleSheetLayoutView="100" workbookViewId="0">
      <selection activeCell="C18" sqref="C18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5" customWidth="1"/>
    <col min="3" max="3" width="86.28515625" style="22" customWidth="1"/>
    <col min="4" max="4" width="23.140625" style="22" customWidth="1"/>
    <col min="5" max="5" width="17.7109375" style="22" customWidth="1"/>
    <col min="6" max="6" width="13.85546875" style="6" bestFit="1" customWidth="1"/>
    <col min="7" max="7" width="18.8554687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7"/>
      <c r="B2" s="28"/>
      <c r="C2" s="137" t="s">
        <v>25</v>
      </c>
      <c r="D2" s="133" t="s">
        <v>24</v>
      </c>
      <c r="E2" s="134"/>
      <c r="F2" s="1"/>
      <c r="G2" s="1"/>
      <c r="H2" s="1"/>
      <c r="I2" s="1"/>
      <c r="J2" s="2"/>
      <c r="K2" s="3"/>
    </row>
    <row r="3" spans="1:14" customFormat="1" ht="20.100000000000001" customHeight="1" thickBot="1">
      <c r="A3" s="33"/>
      <c r="B3" s="34"/>
      <c r="C3" s="138"/>
      <c r="D3" s="36" t="s">
        <v>27</v>
      </c>
      <c r="E3" s="35"/>
      <c r="F3" s="1"/>
      <c r="G3" s="1"/>
      <c r="H3" s="1"/>
      <c r="I3" s="1"/>
      <c r="J3" s="2"/>
      <c r="K3" s="3"/>
    </row>
    <row r="4" spans="1:14" customFormat="1" ht="20.100000000000001" customHeight="1" thickBot="1">
      <c r="A4" s="33"/>
      <c r="B4" s="34"/>
      <c r="C4" s="135" t="s">
        <v>26</v>
      </c>
      <c r="D4" s="139" t="s">
        <v>28</v>
      </c>
      <c r="E4" s="140"/>
      <c r="F4" s="1"/>
      <c r="G4" s="1"/>
      <c r="H4" s="1"/>
      <c r="I4" s="1"/>
      <c r="J4" s="2"/>
      <c r="K4" s="3"/>
    </row>
    <row r="5" spans="1:14" customFormat="1" ht="20.100000000000001" customHeight="1" thickBot="1">
      <c r="A5" s="29"/>
      <c r="B5" s="30"/>
      <c r="C5" s="136"/>
      <c r="D5" s="141" t="s">
        <v>29</v>
      </c>
      <c r="E5" s="142"/>
      <c r="F5" s="4"/>
      <c r="G5" s="4"/>
      <c r="H5" s="4"/>
      <c r="I5" s="4"/>
      <c r="J5" s="4"/>
      <c r="K5" s="4"/>
      <c r="L5" s="122"/>
      <c r="M5" s="122"/>
      <c r="N5" s="6"/>
    </row>
    <row r="6" spans="1:14" ht="20.100000000000001" customHeight="1">
      <c r="A6" s="7"/>
      <c r="B6" s="7"/>
      <c r="C6" s="7"/>
      <c r="D6" s="7"/>
      <c r="E6" s="7"/>
      <c r="L6" s="122"/>
      <c r="M6" s="122"/>
    </row>
    <row r="7" spans="1:14" ht="20.100000000000001" customHeight="1">
      <c r="A7" s="8" t="s">
        <v>0</v>
      </c>
      <c r="B7" s="8"/>
      <c r="C7" s="9">
        <v>45266</v>
      </c>
      <c r="D7" s="8" t="s">
        <v>1</v>
      </c>
      <c r="E7" s="32">
        <v>20231201783</v>
      </c>
      <c r="L7" s="5"/>
      <c r="M7" s="5"/>
    </row>
    <row r="8" spans="1:14" ht="20.100000000000001" customHeight="1">
      <c r="A8" s="10"/>
      <c r="B8" s="10"/>
      <c r="C8" s="10"/>
      <c r="D8" s="10"/>
      <c r="E8" s="10"/>
      <c r="L8" s="5"/>
      <c r="M8" s="5"/>
    </row>
    <row r="9" spans="1:14" ht="20.100000000000001" customHeight="1">
      <c r="A9" s="8" t="s">
        <v>2</v>
      </c>
      <c r="B9" s="8"/>
      <c r="C9" s="38" t="s">
        <v>37</v>
      </c>
      <c r="D9" s="12" t="s">
        <v>3</v>
      </c>
      <c r="E9" s="40" t="s">
        <v>39</v>
      </c>
      <c r="L9" s="5"/>
      <c r="M9" s="5"/>
    </row>
    <row r="10" spans="1:14" ht="20.100000000000001" customHeight="1">
      <c r="A10" s="10"/>
      <c r="B10" s="10"/>
      <c r="C10" s="10"/>
      <c r="D10" s="10"/>
      <c r="E10" s="10"/>
      <c r="L10" s="5"/>
      <c r="M10" s="5"/>
    </row>
    <row r="11" spans="1:14" ht="20.100000000000001" customHeight="1">
      <c r="A11" s="120" t="s">
        <v>22</v>
      </c>
      <c r="B11" s="121"/>
      <c r="C11" s="38" t="s">
        <v>37</v>
      </c>
      <c r="D11" s="12" t="s">
        <v>23</v>
      </c>
      <c r="E11" s="31" t="s">
        <v>36</v>
      </c>
      <c r="L11" s="5"/>
      <c r="M11" s="5"/>
    </row>
    <row r="12" spans="1:14" ht="20.100000000000001" customHeight="1">
      <c r="A12" s="10"/>
      <c r="B12" s="10"/>
      <c r="C12" s="10"/>
      <c r="D12" s="10"/>
      <c r="E12" s="10"/>
      <c r="L12" s="5"/>
      <c r="M12" s="5"/>
    </row>
    <row r="13" spans="1:14" ht="20.100000000000001" customHeight="1">
      <c r="A13" s="8" t="s">
        <v>4</v>
      </c>
      <c r="B13" s="8"/>
      <c r="C13" s="39" t="s">
        <v>38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45266</v>
      </c>
      <c r="D15" s="12" t="s">
        <v>7</v>
      </c>
      <c r="E15" s="13" t="s">
        <v>500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488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6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1.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37" t="s">
        <v>31</v>
      </c>
      <c r="G23" s="37" t="s">
        <v>32</v>
      </c>
      <c r="L23" s="16"/>
      <c r="M23" s="16"/>
    </row>
    <row r="24" spans="1:13" ht="15">
      <c r="A24" s="89" t="s">
        <v>67</v>
      </c>
      <c r="B24" s="89" t="s">
        <v>68</v>
      </c>
      <c r="C24" s="94" t="s">
        <v>69</v>
      </c>
      <c r="D24" s="90">
        <v>3</v>
      </c>
      <c r="E24" s="72"/>
      <c r="F24" s="88">
        <v>220</v>
      </c>
      <c r="G24" s="49">
        <f t="shared" ref="G24:G87" si="0">D24*F24</f>
        <v>660</v>
      </c>
      <c r="L24" s="16"/>
      <c r="M24" s="16"/>
    </row>
    <row r="25" spans="1:13" ht="15">
      <c r="A25" s="68" t="s">
        <v>70</v>
      </c>
      <c r="B25" s="68" t="s">
        <v>71</v>
      </c>
      <c r="C25" s="93" t="s">
        <v>72</v>
      </c>
      <c r="D25" s="90">
        <v>3</v>
      </c>
      <c r="E25" s="72"/>
      <c r="F25" s="88">
        <v>220</v>
      </c>
      <c r="G25" s="49">
        <f t="shared" si="0"/>
        <v>660</v>
      </c>
      <c r="L25" s="16"/>
      <c r="M25" s="16"/>
    </row>
    <row r="26" spans="1:13" ht="15">
      <c r="A26" s="89" t="s">
        <v>73</v>
      </c>
      <c r="B26" s="89" t="s">
        <v>74</v>
      </c>
      <c r="C26" s="94" t="s">
        <v>75</v>
      </c>
      <c r="D26" s="90">
        <v>3</v>
      </c>
      <c r="E26" s="72"/>
      <c r="F26" s="88">
        <v>220</v>
      </c>
      <c r="G26" s="49">
        <f t="shared" si="0"/>
        <v>660</v>
      </c>
      <c r="L26" s="16"/>
      <c r="M26" s="16"/>
    </row>
    <row r="27" spans="1:13" ht="15">
      <c r="A27" s="68" t="s">
        <v>76</v>
      </c>
      <c r="B27" s="68" t="s">
        <v>77</v>
      </c>
      <c r="C27" s="93" t="s">
        <v>78</v>
      </c>
      <c r="D27" s="90">
        <v>3</v>
      </c>
      <c r="E27" s="72"/>
      <c r="F27" s="88">
        <v>220</v>
      </c>
      <c r="G27" s="49">
        <f t="shared" si="0"/>
        <v>660</v>
      </c>
      <c r="L27" s="16"/>
      <c r="M27" s="16"/>
    </row>
    <row r="28" spans="1:13" ht="15">
      <c r="A28" s="89" t="s">
        <v>79</v>
      </c>
      <c r="B28" s="89" t="s">
        <v>80</v>
      </c>
      <c r="C28" s="94" t="s">
        <v>81</v>
      </c>
      <c r="D28" s="90">
        <v>3</v>
      </c>
      <c r="E28" s="72"/>
      <c r="F28" s="88">
        <v>220</v>
      </c>
      <c r="G28" s="49">
        <f t="shared" si="0"/>
        <v>660</v>
      </c>
      <c r="L28" s="16"/>
      <c r="M28" s="16"/>
    </row>
    <row r="29" spans="1:13" ht="15">
      <c r="A29" s="68" t="s">
        <v>82</v>
      </c>
      <c r="B29" s="89" t="s">
        <v>83</v>
      </c>
      <c r="C29" s="93" t="s">
        <v>84</v>
      </c>
      <c r="D29" s="90">
        <v>1</v>
      </c>
      <c r="E29" s="72"/>
      <c r="F29" s="88">
        <v>220</v>
      </c>
      <c r="G29" s="49">
        <f t="shared" si="0"/>
        <v>220</v>
      </c>
      <c r="L29" s="16"/>
      <c r="M29" s="16"/>
    </row>
    <row r="30" spans="1:13" ht="15">
      <c r="A30" s="89" t="s">
        <v>85</v>
      </c>
      <c r="B30" s="89" t="s">
        <v>86</v>
      </c>
      <c r="C30" s="94" t="s">
        <v>87</v>
      </c>
      <c r="D30" s="90">
        <v>3</v>
      </c>
      <c r="E30" s="72"/>
      <c r="F30" s="88">
        <v>220</v>
      </c>
      <c r="G30" s="49">
        <f t="shared" si="0"/>
        <v>660</v>
      </c>
      <c r="L30" s="16"/>
      <c r="M30" s="16"/>
    </row>
    <row r="31" spans="1:13" ht="15">
      <c r="A31" s="68" t="s">
        <v>88</v>
      </c>
      <c r="B31" s="68" t="s">
        <v>89</v>
      </c>
      <c r="C31" s="93" t="s">
        <v>90</v>
      </c>
      <c r="D31" s="90">
        <v>3</v>
      </c>
      <c r="E31" s="72"/>
      <c r="F31" s="88">
        <v>220</v>
      </c>
      <c r="G31" s="49">
        <f t="shared" si="0"/>
        <v>660</v>
      </c>
      <c r="L31" s="16"/>
      <c r="M31" s="16"/>
    </row>
    <row r="32" spans="1:13" ht="15">
      <c r="A32" s="89" t="s">
        <v>91</v>
      </c>
      <c r="B32" s="89" t="s">
        <v>92</v>
      </c>
      <c r="C32" s="94" t="s">
        <v>93</v>
      </c>
      <c r="D32" s="90">
        <v>3</v>
      </c>
      <c r="E32" s="72"/>
      <c r="F32" s="88">
        <v>220</v>
      </c>
      <c r="G32" s="49">
        <f t="shared" si="0"/>
        <v>660</v>
      </c>
      <c r="L32" s="16"/>
      <c r="M32" s="16"/>
    </row>
    <row r="33" spans="1:13" ht="15">
      <c r="A33" s="68" t="s">
        <v>94</v>
      </c>
      <c r="B33" s="68" t="s">
        <v>95</v>
      </c>
      <c r="C33" s="93" t="s">
        <v>96</v>
      </c>
      <c r="D33" s="90">
        <v>3</v>
      </c>
      <c r="E33" s="72"/>
      <c r="F33" s="88">
        <v>220</v>
      </c>
      <c r="G33" s="49">
        <f t="shared" si="0"/>
        <v>660</v>
      </c>
      <c r="L33" s="16"/>
      <c r="M33" s="16"/>
    </row>
    <row r="34" spans="1:13" ht="15">
      <c r="A34" s="89" t="s">
        <v>97</v>
      </c>
      <c r="B34" s="89" t="s">
        <v>98</v>
      </c>
      <c r="C34" s="94" t="s">
        <v>99</v>
      </c>
      <c r="D34" s="90">
        <v>3</v>
      </c>
      <c r="E34" s="72"/>
      <c r="F34" s="88">
        <v>220</v>
      </c>
      <c r="G34" s="49">
        <f t="shared" si="0"/>
        <v>660</v>
      </c>
      <c r="L34" s="16"/>
      <c r="M34" s="16"/>
    </row>
    <row r="35" spans="1:13" ht="15">
      <c r="A35" s="68" t="s">
        <v>100</v>
      </c>
      <c r="B35" s="68" t="s">
        <v>101</v>
      </c>
      <c r="C35" s="93" t="s">
        <v>102</v>
      </c>
      <c r="D35" s="90">
        <v>2</v>
      </c>
      <c r="E35" s="72"/>
      <c r="F35" s="88">
        <v>220</v>
      </c>
      <c r="G35" s="49">
        <f t="shared" si="0"/>
        <v>440</v>
      </c>
      <c r="L35" s="16"/>
      <c r="M35" s="16"/>
    </row>
    <row r="36" spans="1:13" ht="15">
      <c r="A36" s="68" t="s">
        <v>100</v>
      </c>
      <c r="B36" s="68" t="s">
        <v>103</v>
      </c>
      <c r="C36" s="93" t="s">
        <v>102</v>
      </c>
      <c r="D36" s="90">
        <v>1</v>
      </c>
      <c r="E36" s="72"/>
      <c r="F36" s="88">
        <v>220</v>
      </c>
      <c r="G36" s="49">
        <f t="shared" si="0"/>
        <v>220</v>
      </c>
      <c r="L36" s="16"/>
      <c r="M36" s="16"/>
    </row>
    <row r="37" spans="1:13" ht="15">
      <c r="A37" s="89" t="s">
        <v>104</v>
      </c>
      <c r="B37" s="89" t="s">
        <v>105</v>
      </c>
      <c r="C37" s="94" t="s">
        <v>106</v>
      </c>
      <c r="D37" s="90">
        <v>1</v>
      </c>
      <c r="E37" s="72"/>
      <c r="F37" s="88">
        <v>220</v>
      </c>
      <c r="G37" s="49">
        <f t="shared" si="0"/>
        <v>220</v>
      </c>
      <c r="L37" s="16"/>
      <c r="M37" s="16"/>
    </row>
    <row r="38" spans="1:13" ht="15">
      <c r="A38" s="89" t="s">
        <v>104</v>
      </c>
      <c r="B38" s="89" t="s">
        <v>107</v>
      </c>
      <c r="C38" s="94" t="s">
        <v>106</v>
      </c>
      <c r="D38" s="90">
        <v>2</v>
      </c>
      <c r="E38" s="72"/>
      <c r="F38" s="88">
        <v>220</v>
      </c>
      <c r="G38" s="49">
        <f t="shared" si="0"/>
        <v>440</v>
      </c>
      <c r="L38" s="16"/>
      <c r="M38" s="16"/>
    </row>
    <row r="39" spans="1:13" ht="15">
      <c r="A39" s="68" t="s">
        <v>108</v>
      </c>
      <c r="B39" s="68" t="s">
        <v>109</v>
      </c>
      <c r="C39" s="93" t="s">
        <v>110</v>
      </c>
      <c r="D39" s="90">
        <v>3</v>
      </c>
      <c r="E39" s="72"/>
      <c r="F39" s="88">
        <v>220</v>
      </c>
      <c r="G39" s="49">
        <f t="shared" si="0"/>
        <v>660</v>
      </c>
      <c r="L39" s="16"/>
      <c r="M39" s="16"/>
    </row>
    <row r="40" spans="1:13" ht="15">
      <c r="A40" s="89" t="s">
        <v>111</v>
      </c>
      <c r="B40" s="89" t="s">
        <v>112</v>
      </c>
      <c r="C40" s="94" t="s">
        <v>113</v>
      </c>
      <c r="D40" s="90">
        <v>3</v>
      </c>
      <c r="E40" s="72"/>
      <c r="F40" s="88">
        <v>220</v>
      </c>
      <c r="G40" s="49">
        <f t="shared" si="0"/>
        <v>660</v>
      </c>
      <c r="L40" s="16"/>
      <c r="M40" s="16"/>
    </row>
    <row r="41" spans="1:13" ht="15.75">
      <c r="A41" s="123"/>
      <c r="B41" s="124"/>
      <c r="C41" s="125"/>
      <c r="D41" s="91">
        <v>43</v>
      </c>
      <c r="E41" s="72"/>
      <c r="F41" s="88"/>
      <c r="G41" s="49"/>
      <c r="L41" s="16"/>
      <c r="M41" s="16"/>
    </row>
    <row r="42" spans="1:13" ht="15">
      <c r="A42" s="68" t="s">
        <v>114</v>
      </c>
      <c r="B42" s="68" t="s">
        <v>115</v>
      </c>
      <c r="C42" s="93" t="s">
        <v>116</v>
      </c>
      <c r="D42" s="90">
        <v>3</v>
      </c>
      <c r="E42" s="72"/>
      <c r="F42" s="88">
        <v>220</v>
      </c>
      <c r="G42" s="49">
        <f t="shared" si="0"/>
        <v>660</v>
      </c>
      <c r="L42" s="16"/>
      <c r="M42" s="16"/>
    </row>
    <row r="43" spans="1:13" ht="15">
      <c r="A43" s="89" t="s">
        <v>117</v>
      </c>
      <c r="B43" s="89" t="s">
        <v>118</v>
      </c>
      <c r="C43" s="94" t="s">
        <v>119</v>
      </c>
      <c r="D43" s="90">
        <v>3</v>
      </c>
      <c r="E43" s="72"/>
      <c r="F43" s="88">
        <v>220</v>
      </c>
      <c r="G43" s="49">
        <f t="shared" si="0"/>
        <v>660</v>
      </c>
      <c r="L43" s="16"/>
      <c r="M43" s="16"/>
    </row>
    <row r="44" spans="1:13" ht="15">
      <c r="A44" s="68" t="s">
        <v>120</v>
      </c>
      <c r="B44" s="68" t="s">
        <v>121</v>
      </c>
      <c r="C44" s="93" t="s">
        <v>122</v>
      </c>
      <c r="D44" s="90">
        <v>3</v>
      </c>
      <c r="E44" s="72"/>
      <c r="F44" s="88">
        <v>220</v>
      </c>
      <c r="G44" s="49">
        <f t="shared" si="0"/>
        <v>660</v>
      </c>
      <c r="L44" s="16"/>
      <c r="M44" s="16"/>
    </row>
    <row r="45" spans="1:13" ht="15">
      <c r="A45" s="89" t="s">
        <v>123</v>
      </c>
      <c r="B45" s="89" t="s">
        <v>124</v>
      </c>
      <c r="C45" s="94" t="s">
        <v>125</v>
      </c>
      <c r="D45" s="90">
        <v>3</v>
      </c>
      <c r="E45" s="72"/>
      <c r="F45" s="88">
        <v>220</v>
      </c>
      <c r="G45" s="49">
        <f t="shared" si="0"/>
        <v>660</v>
      </c>
      <c r="L45" s="16"/>
      <c r="M45" s="16"/>
    </row>
    <row r="46" spans="1:13" ht="15">
      <c r="A46" s="68" t="s">
        <v>126</v>
      </c>
      <c r="B46" s="68" t="s">
        <v>127</v>
      </c>
      <c r="C46" s="93" t="s">
        <v>128</v>
      </c>
      <c r="D46" s="90">
        <v>3</v>
      </c>
      <c r="E46" s="72"/>
      <c r="F46" s="88">
        <v>220</v>
      </c>
      <c r="G46" s="49">
        <f t="shared" si="0"/>
        <v>660</v>
      </c>
      <c r="L46" s="16"/>
      <c r="M46" s="16"/>
    </row>
    <row r="47" spans="1:13" ht="15">
      <c r="A47" s="89" t="s">
        <v>129</v>
      </c>
      <c r="B47" s="89" t="s">
        <v>130</v>
      </c>
      <c r="C47" s="94" t="s">
        <v>131</v>
      </c>
      <c r="D47" s="90">
        <v>3</v>
      </c>
      <c r="E47" s="72"/>
      <c r="F47" s="88">
        <v>220</v>
      </c>
      <c r="G47" s="49">
        <f t="shared" si="0"/>
        <v>660</v>
      </c>
      <c r="L47" s="16"/>
      <c r="M47" s="16"/>
    </row>
    <row r="48" spans="1:13" ht="15">
      <c r="A48" s="68" t="s">
        <v>132</v>
      </c>
      <c r="B48" s="68" t="s">
        <v>133</v>
      </c>
      <c r="C48" s="93" t="s">
        <v>134</v>
      </c>
      <c r="D48" s="90">
        <v>3</v>
      </c>
      <c r="E48" s="72"/>
      <c r="F48" s="88">
        <v>220</v>
      </c>
      <c r="G48" s="49">
        <f t="shared" si="0"/>
        <v>660</v>
      </c>
      <c r="L48" s="16"/>
      <c r="M48" s="16"/>
    </row>
    <row r="49" spans="1:13" ht="15">
      <c r="A49" s="89" t="s">
        <v>135</v>
      </c>
      <c r="B49" s="89" t="s">
        <v>136</v>
      </c>
      <c r="C49" s="94" t="s">
        <v>137</v>
      </c>
      <c r="D49" s="90">
        <v>3</v>
      </c>
      <c r="E49" s="72"/>
      <c r="F49" s="88">
        <v>220</v>
      </c>
      <c r="G49" s="49">
        <f t="shared" si="0"/>
        <v>660</v>
      </c>
      <c r="L49" s="16"/>
      <c r="M49" s="16"/>
    </row>
    <row r="50" spans="1:13" ht="15">
      <c r="A50" s="68" t="s">
        <v>138</v>
      </c>
      <c r="B50" s="68" t="s">
        <v>139</v>
      </c>
      <c r="C50" s="93" t="s">
        <v>140</v>
      </c>
      <c r="D50" s="90">
        <v>3</v>
      </c>
      <c r="E50" s="72"/>
      <c r="F50" s="88">
        <v>220</v>
      </c>
      <c r="G50" s="49">
        <f t="shared" si="0"/>
        <v>660</v>
      </c>
      <c r="L50" s="16"/>
      <c r="M50" s="16"/>
    </row>
    <row r="51" spans="1:13" ht="15">
      <c r="A51" s="89" t="s">
        <v>141</v>
      </c>
      <c r="B51" s="89" t="s">
        <v>142</v>
      </c>
      <c r="C51" s="94" t="s">
        <v>143</v>
      </c>
      <c r="D51" s="90">
        <v>3</v>
      </c>
      <c r="E51" s="72"/>
      <c r="F51" s="88">
        <v>220</v>
      </c>
      <c r="G51" s="49">
        <f t="shared" si="0"/>
        <v>660</v>
      </c>
      <c r="L51" s="16"/>
      <c r="M51" s="16"/>
    </row>
    <row r="52" spans="1:13" ht="15">
      <c r="A52" s="68" t="s">
        <v>144</v>
      </c>
      <c r="B52" s="68" t="s">
        <v>145</v>
      </c>
      <c r="C52" s="93" t="s">
        <v>146</v>
      </c>
      <c r="D52" s="90">
        <v>2</v>
      </c>
      <c r="E52" s="72"/>
      <c r="F52" s="88">
        <v>220</v>
      </c>
      <c r="G52" s="49">
        <f t="shared" si="0"/>
        <v>440</v>
      </c>
      <c r="L52" s="16"/>
      <c r="M52" s="16"/>
    </row>
    <row r="53" spans="1:13" ht="15">
      <c r="A53" s="68" t="s">
        <v>144</v>
      </c>
      <c r="B53" s="68" t="s">
        <v>147</v>
      </c>
      <c r="C53" s="93" t="s">
        <v>146</v>
      </c>
      <c r="D53" s="90">
        <v>1</v>
      </c>
      <c r="E53" s="72"/>
      <c r="F53" s="88">
        <v>220</v>
      </c>
      <c r="G53" s="49">
        <f t="shared" si="0"/>
        <v>220</v>
      </c>
      <c r="L53" s="16"/>
      <c r="M53" s="16"/>
    </row>
    <row r="54" spans="1:13" ht="15">
      <c r="A54" s="89" t="s">
        <v>148</v>
      </c>
      <c r="B54" s="89" t="s">
        <v>149</v>
      </c>
      <c r="C54" s="94" t="s">
        <v>150</v>
      </c>
      <c r="D54" s="90">
        <v>3</v>
      </c>
      <c r="E54" s="72"/>
      <c r="F54" s="88">
        <v>220</v>
      </c>
      <c r="G54" s="49">
        <f t="shared" si="0"/>
        <v>660</v>
      </c>
      <c r="L54" s="16"/>
      <c r="M54" s="16"/>
    </row>
    <row r="55" spans="1:13" ht="15">
      <c r="A55" s="68" t="s">
        <v>151</v>
      </c>
      <c r="B55" s="68" t="s">
        <v>152</v>
      </c>
      <c r="C55" s="93" t="s">
        <v>153</v>
      </c>
      <c r="D55" s="90">
        <v>1</v>
      </c>
      <c r="E55" s="72"/>
      <c r="F55" s="88">
        <v>220</v>
      </c>
      <c r="G55" s="49">
        <f t="shared" si="0"/>
        <v>220</v>
      </c>
      <c r="L55" s="16"/>
      <c r="M55" s="16"/>
    </row>
    <row r="56" spans="1:13" ht="15.75">
      <c r="A56" s="126"/>
      <c r="B56" s="127"/>
      <c r="C56" s="128"/>
      <c r="D56" s="91">
        <v>37</v>
      </c>
      <c r="E56" s="72"/>
      <c r="F56" s="88"/>
      <c r="G56" s="49"/>
      <c r="L56" s="16"/>
      <c r="M56" s="16"/>
    </row>
    <row r="57" spans="1:13" ht="15">
      <c r="A57" s="89" t="s">
        <v>154</v>
      </c>
      <c r="B57" s="89" t="s">
        <v>155</v>
      </c>
      <c r="C57" s="94" t="s">
        <v>156</v>
      </c>
      <c r="D57" s="90">
        <v>3</v>
      </c>
      <c r="E57" s="72"/>
      <c r="F57" s="88">
        <v>220</v>
      </c>
      <c r="G57" s="49">
        <f t="shared" si="0"/>
        <v>660</v>
      </c>
      <c r="L57" s="16"/>
      <c r="M57" s="16"/>
    </row>
    <row r="58" spans="1:13" ht="15">
      <c r="A58" s="68" t="s">
        <v>157</v>
      </c>
      <c r="B58" s="68" t="s">
        <v>158</v>
      </c>
      <c r="C58" s="93" t="s">
        <v>159</v>
      </c>
      <c r="D58" s="90">
        <v>3</v>
      </c>
      <c r="E58" s="72"/>
      <c r="F58" s="88">
        <v>220</v>
      </c>
      <c r="G58" s="49">
        <f t="shared" si="0"/>
        <v>660</v>
      </c>
      <c r="L58" s="16"/>
      <c r="M58" s="16"/>
    </row>
    <row r="59" spans="1:13" ht="15">
      <c r="A59" s="89" t="s">
        <v>160</v>
      </c>
      <c r="B59" s="89" t="s">
        <v>161</v>
      </c>
      <c r="C59" s="94" t="s">
        <v>162</v>
      </c>
      <c r="D59" s="90">
        <v>3</v>
      </c>
      <c r="E59" s="72"/>
      <c r="F59" s="88">
        <v>220</v>
      </c>
      <c r="G59" s="49">
        <f t="shared" si="0"/>
        <v>660</v>
      </c>
      <c r="L59" s="16"/>
      <c r="M59" s="16"/>
    </row>
    <row r="60" spans="1:13" ht="15">
      <c r="A60" s="68" t="s">
        <v>163</v>
      </c>
      <c r="B60" s="68" t="s">
        <v>164</v>
      </c>
      <c r="C60" s="93" t="s">
        <v>165</v>
      </c>
      <c r="D60" s="90">
        <v>3</v>
      </c>
      <c r="E60" s="72"/>
      <c r="F60" s="88">
        <v>220</v>
      </c>
      <c r="G60" s="49">
        <f t="shared" si="0"/>
        <v>660</v>
      </c>
      <c r="L60" s="16"/>
      <c r="M60" s="16"/>
    </row>
    <row r="61" spans="1:13" ht="15">
      <c r="A61" s="89" t="s">
        <v>166</v>
      </c>
      <c r="B61" s="89" t="s">
        <v>167</v>
      </c>
      <c r="C61" s="94" t="s">
        <v>168</v>
      </c>
      <c r="D61" s="90">
        <v>3</v>
      </c>
      <c r="E61" s="72"/>
      <c r="F61" s="88">
        <v>220</v>
      </c>
      <c r="G61" s="49">
        <f t="shared" si="0"/>
        <v>660</v>
      </c>
      <c r="L61" s="16"/>
      <c r="M61" s="16"/>
    </row>
    <row r="62" spans="1:13" ht="15">
      <c r="A62" s="68" t="s">
        <v>169</v>
      </c>
      <c r="B62" s="68" t="s">
        <v>170</v>
      </c>
      <c r="C62" s="93" t="s">
        <v>171</v>
      </c>
      <c r="D62" s="90">
        <v>3</v>
      </c>
      <c r="E62" s="72"/>
      <c r="F62" s="88">
        <v>220</v>
      </c>
      <c r="G62" s="49">
        <f t="shared" si="0"/>
        <v>660</v>
      </c>
      <c r="L62" s="16"/>
      <c r="M62" s="16"/>
    </row>
    <row r="63" spans="1:13" ht="15">
      <c r="A63" s="89" t="s">
        <v>172</v>
      </c>
      <c r="B63" s="89" t="s">
        <v>173</v>
      </c>
      <c r="C63" s="94" t="s">
        <v>174</v>
      </c>
      <c r="D63" s="90">
        <v>3</v>
      </c>
      <c r="E63" s="72"/>
      <c r="F63" s="88">
        <v>220</v>
      </c>
      <c r="G63" s="49">
        <f t="shared" si="0"/>
        <v>660</v>
      </c>
      <c r="L63" s="16"/>
      <c r="M63" s="16"/>
    </row>
    <row r="64" spans="1:13" ht="15">
      <c r="A64" s="68" t="s">
        <v>175</v>
      </c>
      <c r="B64" s="68" t="s">
        <v>176</v>
      </c>
      <c r="C64" s="93" t="s">
        <v>177</v>
      </c>
      <c r="D64" s="90">
        <v>3</v>
      </c>
      <c r="E64" s="72"/>
      <c r="F64" s="88">
        <v>220</v>
      </c>
      <c r="G64" s="49">
        <f t="shared" si="0"/>
        <v>660</v>
      </c>
      <c r="L64" s="16"/>
      <c r="M64" s="16"/>
    </row>
    <row r="65" spans="1:13" ht="15">
      <c r="A65" s="89" t="s">
        <v>178</v>
      </c>
      <c r="B65" s="89" t="s">
        <v>179</v>
      </c>
      <c r="C65" s="94" t="s">
        <v>180</v>
      </c>
      <c r="D65" s="90">
        <v>3</v>
      </c>
      <c r="E65" s="72"/>
      <c r="F65" s="88">
        <v>220</v>
      </c>
      <c r="G65" s="49">
        <f t="shared" si="0"/>
        <v>660</v>
      </c>
      <c r="L65" s="16"/>
      <c r="M65" s="16"/>
    </row>
    <row r="66" spans="1:13" ht="15">
      <c r="A66" s="68" t="s">
        <v>181</v>
      </c>
      <c r="B66" s="68" t="s">
        <v>182</v>
      </c>
      <c r="C66" s="93" t="s">
        <v>183</v>
      </c>
      <c r="D66" s="90">
        <v>3</v>
      </c>
      <c r="E66" s="72"/>
      <c r="F66" s="88">
        <v>220</v>
      </c>
      <c r="G66" s="49">
        <f t="shared" si="0"/>
        <v>660</v>
      </c>
      <c r="L66" s="16"/>
      <c r="M66" s="16"/>
    </row>
    <row r="67" spans="1:13" ht="15">
      <c r="A67" s="89" t="s">
        <v>184</v>
      </c>
      <c r="B67" s="89" t="s">
        <v>185</v>
      </c>
      <c r="C67" s="94" t="s">
        <v>186</v>
      </c>
      <c r="D67" s="90">
        <v>3</v>
      </c>
      <c r="E67" s="72"/>
      <c r="F67" s="88">
        <v>220</v>
      </c>
      <c r="G67" s="49">
        <f t="shared" si="0"/>
        <v>660</v>
      </c>
      <c r="L67" s="16"/>
      <c r="M67" s="16"/>
    </row>
    <row r="68" spans="1:13" ht="15">
      <c r="A68" s="68" t="s">
        <v>187</v>
      </c>
      <c r="B68" s="68" t="s">
        <v>188</v>
      </c>
      <c r="C68" s="93" t="s">
        <v>189</v>
      </c>
      <c r="D68" s="90">
        <v>3</v>
      </c>
      <c r="E68" s="72"/>
      <c r="F68" s="88">
        <v>220</v>
      </c>
      <c r="G68" s="49">
        <f t="shared" si="0"/>
        <v>660</v>
      </c>
      <c r="L68" s="16"/>
      <c r="M68" s="16"/>
    </row>
    <row r="69" spans="1:13" ht="15">
      <c r="A69" s="89" t="s">
        <v>190</v>
      </c>
      <c r="B69" s="89" t="s">
        <v>191</v>
      </c>
      <c r="C69" s="94" t="s">
        <v>192</v>
      </c>
      <c r="D69" s="90">
        <v>0</v>
      </c>
      <c r="E69" s="72"/>
      <c r="F69" s="88">
        <v>220</v>
      </c>
      <c r="G69" s="49">
        <f t="shared" si="0"/>
        <v>0</v>
      </c>
      <c r="L69" s="16"/>
      <c r="M69" s="16"/>
    </row>
    <row r="70" spans="1:13" ht="15">
      <c r="A70" s="89" t="s">
        <v>190</v>
      </c>
      <c r="B70" s="89" t="s">
        <v>193</v>
      </c>
      <c r="C70" s="94" t="s">
        <v>192</v>
      </c>
      <c r="D70" s="90">
        <v>2</v>
      </c>
      <c r="E70" s="72"/>
      <c r="F70" s="88">
        <v>220</v>
      </c>
      <c r="G70" s="49">
        <f t="shared" si="0"/>
        <v>440</v>
      </c>
      <c r="L70" s="16"/>
      <c r="M70" s="16"/>
    </row>
    <row r="71" spans="1:13" ht="15">
      <c r="A71" s="68" t="s">
        <v>194</v>
      </c>
      <c r="B71" s="68" t="s">
        <v>195</v>
      </c>
      <c r="C71" s="93" t="s">
        <v>196</v>
      </c>
      <c r="D71" s="90">
        <v>2</v>
      </c>
      <c r="E71" s="72"/>
      <c r="F71" s="88">
        <v>220</v>
      </c>
      <c r="G71" s="49">
        <f t="shared" si="0"/>
        <v>440</v>
      </c>
      <c r="L71" s="16"/>
      <c r="M71" s="16"/>
    </row>
    <row r="72" spans="1:13" ht="15">
      <c r="A72" s="89" t="s">
        <v>197</v>
      </c>
      <c r="B72" s="89" t="s">
        <v>198</v>
      </c>
      <c r="C72" s="94" t="s">
        <v>199</v>
      </c>
      <c r="D72" s="90">
        <v>1</v>
      </c>
      <c r="E72" s="72"/>
      <c r="F72" s="88">
        <v>220</v>
      </c>
      <c r="G72" s="49">
        <f t="shared" si="0"/>
        <v>220</v>
      </c>
      <c r="L72" s="16"/>
      <c r="M72" s="16"/>
    </row>
    <row r="73" spans="1:13" ht="15.75">
      <c r="A73" s="129"/>
      <c r="B73" s="130"/>
      <c r="C73" s="131"/>
      <c r="D73" s="92">
        <v>41</v>
      </c>
      <c r="E73" s="72"/>
      <c r="F73" s="88"/>
      <c r="G73" s="49"/>
      <c r="L73" s="16"/>
      <c r="M73" s="16"/>
    </row>
    <row r="74" spans="1:13" ht="15">
      <c r="A74" s="69" t="s">
        <v>287</v>
      </c>
      <c r="B74" s="69" t="s">
        <v>288</v>
      </c>
      <c r="C74" s="105" t="s">
        <v>289</v>
      </c>
      <c r="D74" s="64">
        <v>1</v>
      </c>
      <c r="E74" s="72"/>
      <c r="F74" s="88">
        <v>700</v>
      </c>
      <c r="G74" s="49">
        <f t="shared" si="0"/>
        <v>700</v>
      </c>
      <c r="L74" s="16"/>
      <c r="M74" s="16"/>
    </row>
    <row r="75" spans="1:13" ht="15">
      <c r="A75" s="69" t="s">
        <v>290</v>
      </c>
      <c r="B75" s="69" t="s">
        <v>291</v>
      </c>
      <c r="C75" s="105" t="s">
        <v>292</v>
      </c>
      <c r="D75" s="64">
        <v>1</v>
      </c>
      <c r="E75" s="72"/>
      <c r="F75" s="88">
        <v>700</v>
      </c>
      <c r="G75" s="49">
        <f t="shared" si="0"/>
        <v>700</v>
      </c>
      <c r="L75" s="16"/>
      <c r="M75" s="16"/>
    </row>
    <row r="76" spans="1:13" ht="15">
      <c r="A76" s="69" t="s">
        <v>293</v>
      </c>
      <c r="B76" s="69" t="s">
        <v>294</v>
      </c>
      <c r="C76" s="105" t="s">
        <v>295</v>
      </c>
      <c r="D76" s="64">
        <v>1</v>
      </c>
      <c r="E76" s="72"/>
      <c r="F76" s="88">
        <v>700</v>
      </c>
      <c r="G76" s="49">
        <f t="shared" si="0"/>
        <v>700</v>
      </c>
      <c r="L76" s="16"/>
      <c r="M76" s="16"/>
    </row>
    <row r="77" spans="1:13" ht="15">
      <c r="A77" s="111" t="s">
        <v>296</v>
      </c>
      <c r="B77" s="111" t="s">
        <v>297</v>
      </c>
      <c r="C77" s="105" t="s">
        <v>298</v>
      </c>
      <c r="D77" s="64">
        <v>1</v>
      </c>
      <c r="E77" s="72"/>
      <c r="F77" s="88">
        <v>700</v>
      </c>
      <c r="G77" s="49">
        <f t="shared" si="0"/>
        <v>700</v>
      </c>
      <c r="L77" s="16"/>
      <c r="M77" s="16"/>
    </row>
    <row r="78" spans="1:13" ht="15">
      <c r="A78" s="69" t="s">
        <v>299</v>
      </c>
      <c r="B78" s="69" t="s">
        <v>300</v>
      </c>
      <c r="C78" s="105" t="s">
        <v>301</v>
      </c>
      <c r="D78" s="64">
        <v>1</v>
      </c>
      <c r="E78" s="72"/>
      <c r="F78" s="88">
        <v>700</v>
      </c>
      <c r="G78" s="49">
        <f t="shared" si="0"/>
        <v>700</v>
      </c>
      <c r="L78" s="16"/>
      <c r="M78" s="16"/>
    </row>
    <row r="79" spans="1:13" ht="15">
      <c r="A79" s="69" t="s">
        <v>302</v>
      </c>
      <c r="B79" s="69" t="s">
        <v>303</v>
      </c>
      <c r="C79" s="105" t="s">
        <v>304</v>
      </c>
      <c r="D79" s="64">
        <v>1</v>
      </c>
      <c r="E79" s="72"/>
      <c r="F79" s="88">
        <v>700</v>
      </c>
      <c r="G79" s="49">
        <f t="shared" si="0"/>
        <v>700</v>
      </c>
      <c r="L79" s="16"/>
      <c r="M79" s="16"/>
    </row>
    <row r="80" spans="1:13" ht="15">
      <c r="A80" s="111" t="s">
        <v>305</v>
      </c>
      <c r="B80" s="111" t="s">
        <v>306</v>
      </c>
      <c r="C80" s="105" t="s">
        <v>307</v>
      </c>
      <c r="D80" s="64">
        <v>1</v>
      </c>
      <c r="E80" s="72"/>
      <c r="F80" s="88">
        <v>700</v>
      </c>
      <c r="G80" s="49">
        <f t="shared" si="0"/>
        <v>700</v>
      </c>
      <c r="L80" s="16"/>
      <c r="M80" s="16"/>
    </row>
    <row r="81" spans="1:13" ht="15">
      <c r="A81" s="112" t="s">
        <v>308</v>
      </c>
      <c r="B81" s="112" t="s">
        <v>309</v>
      </c>
      <c r="C81" s="105" t="s">
        <v>310</v>
      </c>
      <c r="D81" s="64">
        <v>1</v>
      </c>
      <c r="E81" s="72"/>
      <c r="F81" s="88">
        <v>700</v>
      </c>
      <c r="G81" s="49">
        <f t="shared" si="0"/>
        <v>700</v>
      </c>
      <c r="L81" s="16"/>
      <c r="M81" s="16"/>
    </row>
    <row r="82" spans="1:13" ht="15">
      <c r="A82" s="112" t="s">
        <v>311</v>
      </c>
      <c r="B82" s="112" t="s">
        <v>312</v>
      </c>
      <c r="C82" s="105" t="s">
        <v>313</v>
      </c>
      <c r="D82" s="64">
        <v>1</v>
      </c>
      <c r="E82" s="72"/>
      <c r="F82" s="88">
        <v>700</v>
      </c>
      <c r="G82" s="49">
        <f t="shared" si="0"/>
        <v>700</v>
      </c>
      <c r="L82" s="16"/>
      <c r="M82" s="16"/>
    </row>
    <row r="83" spans="1:13" ht="15">
      <c r="A83" s="111" t="s">
        <v>314</v>
      </c>
      <c r="B83" s="111" t="s">
        <v>315</v>
      </c>
      <c r="C83" s="105" t="s">
        <v>316</v>
      </c>
      <c r="D83" s="64">
        <v>1</v>
      </c>
      <c r="E83" s="72"/>
      <c r="F83" s="88">
        <v>700</v>
      </c>
      <c r="G83" s="49">
        <f t="shared" si="0"/>
        <v>700</v>
      </c>
      <c r="L83" s="16"/>
      <c r="M83" s="16"/>
    </row>
    <row r="84" spans="1:13" ht="15">
      <c r="A84" s="111" t="s">
        <v>317</v>
      </c>
      <c r="B84" s="111" t="s">
        <v>318</v>
      </c>
      <c r="C84" s="105" t="s">
        <v>319</v>
      </c>
      <c r="D84" s="64">
        <v>1</v>
      </c>
      <c r="E84" s="72"/>
      <c r="F84" s="88">
        <v>700</v>
      </c>
      <c r="G84" s="49">
        <f t="shared" si="0"/>
        <v>700</v>
      </c>
      <c r="L84" s="16"/>
      <c r="M84" s="16"/>
    </row>
    <row r="85" spans="1:13" ht="15">
      <c r="A85" s="112" t="s">
        <v>320</v>
      </c>
      <c r="B85" s="112" t="s">
        <v>321</v>
      </c>
      <c r="C85" s="105" t="s">
        <v>322</v>
      </c>
      <c r="D85" s="64">
        <v>1</v>
      </c>
      <c r="E85" s="72"/>
      <c r="F85" s="88">
        <v>700</v>
      </c>
      <c r="G85" s="49">
        <f t="shared" si="0"/>
        <v>700</v>
      </c>
      <c r="L85" s="16"/>
      <c r="M85" s="16"/>
    </row>
    <row r="86" spans="1:13" ht="15.75">
      <c r="A86" s="112"/>
      <c r="B86" s="112"/>
      <c r="C86" s="105"/>
      <c r="D86" s="84">
        <v>12</v>
      </c>
      <c r="E86" s="72"/>
      <c r="F86" s="88"/>
      <c r="G86" s="49"/>
      <c r="L86" s="16"/>
      <c r="M86" s="16"/>
    </row>
    <row r="87" spans="1:13" ht="15">
      <c r="A87" s="111" t="s">
        <v>323</v>
      </c>
      <c r="B87" s="111" t="s">
        <v>324</v>
      </c>
      <c r="C87" s="105" t="s">
        <v>325</v>
      </c>
      <c r="D87" s="64">
        <v>1</v>
      </c>
      <c r="E87" s="72"/>
      <c r="F87" s="88">
        <v>700</v>
      </c>
      <c r="G87" s="49">
        <f t="shared" si="0"/>
        <v>700</v>
      </c>
      <c r="L87" s="16"/>
      <c r="M87" s="16"/>
    </row>
    <row r="88" spans="1:13" ht="15">
      <c r="A88" s="69" t="s">
        <v>326</v>
      </c>
      <c r="B88" s="69" t="s">
        <v>327</v>
      </c>
      <c r="C88" s="105" t="s">
        <v>328</v>
      </c>
      <c r="D88" s="64">
        <v>1</v>
      </c>
      <c r="E88" s="72"/>
      <c r="F88" s="88">
        <v>700</v>
      </c>
      <c r="G88" s="49">
        <f t="shared" ref="G88:G158" si="1">D88*F88</f>
        <v>700</v>
      </c>
      <c r="L88" s="16"/>
      <c r="M88" s="16"/>
    </row>
    <row r="89" spans="1:13" ht="15">
      <c r="A89" s="111" t="s">
        <v>329</v>
      </c>
      <c r="B89" s="111" t="s">
        <v>330</v>
      </c>
      <c r="C89" s="105" t="s">
        <v>331</v>
      </c>
      <c r="D89" s="64">
        <v>1</v>
      </c>
      <c r="E89" s="72"/>
      <c r="F89" s="88">
        <v>700</v>
      </c>
      <c r="G89" s="49">
        <f t="shared" si="1"/>
        <v>700</v>
      </c>
      <c r="L89" s="16"/>
      <c r="M89" s="16"/>
    </row>
    <row r="90" spans="1:13" ht="15">
      <c r="A90" s="112" t="s">
        <v>332</v>
      </c>
      <c r="B90" s="112" t="s">
        <v>333</v>
      </c>
      <c r="C90" s="105" t="s">
        <v>334</v>
      </c>
      <c r="D90" s="64">
        <v>1</v>
      </c>
      <c r="E90" s="72"/>
      <c r="F90" s="88">
        <v>700</v>
      </c>
      <c r="G90" s="49">
        <f t="shared" si="1"/>
        <v>700</v>
      </c>
      <c r="L90" s="16"/>
      <c r="M90" s="16"/>
    </row>
    <row r="91" spans="1:13" ht="15">
      <c r="A91" s="69" t="s">
        <v>335</v>
      </c>
      <c r="B91" s="69" t="s">
        <v>336</v>
      </c>
      <c r="C91" s="105" t="s">
        <v>337</v>
      </c>
      <c r="D91" s="64">
        <v>1</v>
      </c>
      <c r="E91" s="72"/>
      <c r="F91" s="88">
        <v>700</v>
      </c>
      <c r="G91" s="49">
        <f t="shared" si="1"/>
        <v>700</v>
      </c>
      <c r="L91" s="16"/>
      <c r="M91" s="16"/>
    </row>
    <row r="92" spans="1:13" ht="15">
      <c r="A92" s="69" t="s">
        <v>338</v>
      </c>
      <c r="B92" s="69" t="s">
        <v>339</v>
      </c>
      <c r="C92" s="105" t="s">
        <v>340</v>
      </c>
      <c r="D92" s="64">
        <v>1</v>
      </c>
      <c r="E92" s="72"/>
      <c r="F92" s="88">
        <v>700</v>
      </c>
      <c r="G92" s="49">
        <f t="shared" si="1"/>
        <v>700</v>
      </c>
      <c r="L92" s="16"/>
      <c r="M92" s="16"/>
    </row>
    <row r="93" spans="1:13" ht="15.75">
      <c r="A93" s="69"/>
      <c r="B93" s="69"/>
      <c r="C93" s="105"/>
      <c r="D93" s="109">
        <v>5</v>
      </c>
      <c r="E93" s="72"/>
      <c r="F93" s="88"/>
      <c r="G93" s="49"/>
      <c r="L93" s="16"/>
      <c r="M93" s="16"/>
    </row>
    <row r="94" spans="1:13" ht="15">
      <c r="A94" s="54" t="s">
        <v>341</v>
      </c>
      <c r="B94" s="54" t="s">
        <v>342</v>
      </c>
      <c r="C94" s="65" t="s">
        <v>343</v>
      </c>
      <c r="D94" s="64">
        <v>1</v>
      </c>
      <c r="E94" s="72"/>
      <c r="F94" s="88">
        <v>700</v>
      </c>
      <c r="G94" s="49">
        <f t="shared" si="1"/>
        <v>700</v>
      </c>
      <c r="L94" s="16"/>
      <c r="M94" s="16"/>
    </row>
    <row r="95" spans="1:13" ht="15">
      <c r="A95" s="54" t="s">
        <v>344</v>
      </c>
      <c r="B95" s="54" t="s">
        <v>345</v>
      </c>
      <c r="C95" s="65" t="s">
        <v>346</v>
      </c>
      <c r="D95" s="64">
        <v>1</v>
      </c>
      <c r="E95" s="72"/>
      <c r="F95" s="88">
        <v>700</v>
      </c>
      <c r="G95" s="49">
        <f t="shared" si="1"/>
        <v>700</v>
      </c>
      <c r="L95" s="16"/>
      <c r="M95" s="16"/>
    </row>
    <row r="96" spans="1:13" ht="15">
      <c r="A96" s="89" t="s">
        <v>347</v>
      </c>
      <c r="B96" s="89" t="s">
        <v>348</v>
      </c>
      <c r="C96" s="65" t="s">
        <v>349</v>
      </c>
      <c r="D96" s="64">
        <v>1</v>
      </c>
      <c r="E96" s="72"/>
      <c r="F96" s="88">
        <v>700</v>
      </c>
      <c r="G96" s="49">
        <f t="shared" si="1"/>
        <v>700</v>
      </c>
      <c r="L96" s="16"/>
      <c r="M96" s="16"/>
    </row>
    <row r="97" spans="1:13" ht="15">
      <c r="A97" s="89" t="s">
        <v>350</v>
      </c>
      <c r="B97" s="89" t="s">
        <v>351</v>
      </c>
      <c r="C97" s="65" t="s">
        <v>352</v>
      </c>
      <c r="D97" s="64">
        <v>1</v>
      </c>
      <c r="E97" s="72"/>
      <c r="F97" s="88">
        <v>700</v>
      </c>
      <c r="G97" s="49">
        <f t="shared" si="1"/>
        <v>700</v>
      </c>
      <c r="L97" s="16"/>
      <c r="M97" s="16"/>
    </row>
    <row r="98" spans="1:13" ht="15">
      <c r="A98" s="68" t="s">
        <v>353</v>
      </c>
      <c r="B98" s="68" t="s">
        <v>354</v>
      </c>
      <c r="C98" s="65" t="s">
        <v>355</v>
      </c>
      <c r="D98" s="64">
        <v>1</v>
      </c>
      <c r="E98" s="72"/>
      <c r="F98" s="88">
        <v>700</v>
      </c>
      <c r="G98" s="49">
        <f t="shared" si="1"/>
        <v>700</v>
      </c>
      <c r="L98" s="16"/>
      <c r="M98" s="16"/>
    </row>
    <row r="99" spans="1:13" ht="15">
      <c r="A99" s="68" t="s">
        <v>356</v>
      </c>
      <c r="B99" s="68" t="s">
        <v>357</v>
      </c>
      <c r="C99" s="65" t="s">
        <v>358</v>
      </c>
      <c r="D99" s="64">
        <v>1</v>
      </c>
      <c r="E99" s="72"/>
      <c r="F99" s="88">
        <v>700</v>
      </c>
      <c r="G99" s="49">
        <f t="shared" si="1"/>
        <v>700</v>
      </c>
      <c r="L99" s="16"/>
      <c r="M99" s="16"/>
    </row>
    <row r="100" spans="1:13" ht="15">
      <c r="A100" s="89" t="s">
        <v>359</v>
      </c>
      <c r="B100" s="89" t="s">
        <v>360</v>
      </c>
      <c r="C100" s="65" t="s">
        <v>361</v>
      </c>
      <c r="D100" s="64">
        <v>1</v>
      </c>
      <c r="E100" s="72"/>
      <c r="F100" s="88">
        <v>700</v>
      </c>
      <c r="G100" s="49">
        <f t="shared" si="1"/>
        <v>700</v>
      </c>
      <c r="L100" s="16"/>
      <c r="M100" s="16"/>
    </row>
    <row r="101" spans="1:13" ht="15">
      <c r="A101" s="89" t="s">
        <v>362</v>
      </c>
      <c r="B101" s="89" t="s">
        <v>363</v>
      </c>
      <c r="C101" s="65" t="s">
        <v>364</v>
      </c>
      <c r="D101" s="64">
        <v>1</v>
      </c>
      <c r="E101" s="72"/>
      <c r="F101" s="88">
        <v>700</v>
      </c>
      <c r="G101" s="49">
        <f t="shared" si="1"/>
        <v>700</v>
      </c>
      <c r="L101" s="16"/>
      <c r="M101" s="16"/>
    </row>
    <row r="102" spans="1:13" ht="15.75">
      <c r="A102" s="111"/>
      <c r="B102" s="111"/>
      <c r="C102" s="110"/>
      <c r="D102" s="109">
        <v>8</v>
      </c>
      <c r="E102" s="72"/>
      <c r="F102" s="88"/>
      <c r="G102" s="49"/>
      <c r="L102" s="16"/>
      <c r="M102" s="16"/>
    </row>
    <row r="103" spans="1:13" ht="15">
      <c r="A103" s="68" t="s">
        <v>365</v>
      </c>
      <c r="B103" s="68" t="s">
        <v>366</v>
      </c>
      <c r="C103" s="110" t="s">
        <v>367</v>
      </c>
      <c r="D103" s="113">
        <v>1</v>
      </c>
      <c r="E103" s="72"/>
      <c r="F103" s="88">
        <v>700</v>
      </c>
      <c r="G103" s="49">
        <f t="shared" si="1"/>
        <v>700</v>
      </c>
      <c r="L103" s="16"/>
      <c r="M103" s="16"/>
    </row>
    <row r="104" spans="1:13" ht="15">
      <c r="A104" s="68" t="s">
        <v>368</v>
      </c>
      <c r="B104" s="68" t="s">
        <v>369</v>
      </c>
      <c r="C104" s="110" t="s">
        <v>370</v>
      </c>
      <c r="D104" s="113">
        <v>1</v>
      </c>
      <c r="E104" s="72"/>
      <c r="F104" s="88">
        <v>700</v>
      </c>
      <c r="G104" s="49">
        <f t="shared" si="1"/>
        <v>700</v>
      </c>
      <c r="L104" s="16"/>
      <c r="M104" s="16"/>
    </row>
    <row r="105" spans="1:13" ht="15">
      <c r="A105" s="89" t="s">
        <v>371</v>
      </c>
      <c r="B105" s="89" t="s">
        <v>372</v>
      </c>
      <c r="C105" s="110" t="s">
        <v>373</v>
      </c>
      <c r="D105" s="113">
        <v>1</v>
      </c>
      <c r="E105" s="72"/>
      <c r="F105" s="88">
        <v>700</v>
      </c>
      <c r="G105" s="49">
        <f t="shared" si="1"/>
        <v>700</v>
      </c>
      <c r="L105" s="16"/>
      <c r="M105" s="16"/>
    </row>
    <row r="106" spans="1:13" ht="15">
      <c r="A106" s="89" t="s">
        <v>374</v>
      </c>
      <c r="B106" s="89" t="s">
        <v>375</v>
      </c>
      <c r="C106" s="110" t="s">
        <v>376</v>
      </c>
      <c r="D106" s="113">
        <v>1</v>
      </c>
      <c r="E106" s="72"/>
      <c r="F106" s="88">
        <v>700</v>
      </c>
      <c r="G106" s="49">
        <f t="shared" si="1"/>
        <v>700</v>
      </c>
      <c r="L106" s="16"/>
      <c r="M106" s="16"/>
    </row>
    <row r="107" spans="1:13" ht="15">
      <c r="A107" s="68" t="s">
        <v>377</v>
      </c>
      <c r="B107" s="68" t="s">
        <v>378</v>
      </c>
      <c r="C107" s="110" t="s">
        <v>379</v>
      </c>
      <c r="D107" s="113">
        <v>1</v>
      </c>
      <c r="E107" s="72"/>
      <c r="F107" s="88">
        <v>700</v>
      </c>
      <c r="G107" s="49">
        <f t="shared" si="1"/>
        <v>700</v>
      </c>
      <c r="L107" s="16"/>
      <c r="M107" s="16"/>
    </row>
    <row r="108" spans="1:13" ht="15">
      <c r="A108" s="68" t="s">
        <v>380</v>
      </c>
      <c r="B108" s="68" t="s">
        <v>381</v>
      </c>
      <c r="C108" s="110" t="s">
        <v>382</v>
      </c>
      <c r="D108" s="113">
        <v>1</v>
      </c>
      <c r="E108" s="72"/>
      <c r="F108" s="88">
        <v>700</v>
      </c>
      <c r="G108" s="49">
        <f t="shared" si="1"/>
        <v>700</v>
      </c>
      <c r="L108" s="16"/>
      <c r="M108" s="16"/>
    </row>
    <row r="109" spans="1:13" ht="15">
      <c r="A109" s="89" t="s">
        <v>383</v>
      </c>
      <c r="B109" s="89" t="s">
        <v>384</v>
      </c>
      <c r="C109" s="110" t="s">
        <v>385</v>
      </c>
      <c r="D109" s="113">
        <v>1</v>
      </c>
      <c r="E109" s="72"/>
      <c r="F109" s="88">
        <v>700</v>
      </c>
      <c r="G109" s="49">
        <f t="shared" si="1"/>
        <v>700</v>
      </c>
      <c r="L109" s="16"/>
      <c r="M109" s="16"/>
    </row>
    <row r="110" spans="1:13" ht="15">
      <c r="A110" s="89" t="s">
        <v>386</v>
      </c>
      <c r="B110" s="89" t="s">
        <v>387</v>
      </c>
      <c r="C110" s="110" t="s">
        <v>388</v>
      </c>
      <c r="D110" s="113">
        <v>1</v>
      </c>
      <c r="E110" s="72"/>
      <c r="F110" s="88">
        <v>700</v>
      </c>
      <c r="G110" s="49">
        <f t="shared" si="1"/>
        <v>700</v>
      </c>
      <c r="L110" s="16"/>
      <c r="M110" s="16"/>
    </row>
    <row r="111" spans="1:13" ht="15">
      <c r="A111" s="54" t="s">
        <v>389</v>
      </c>
      <c r="B111" s="54" t="s">
        <v>390</v>
      </c>
      <c r="C111" s="99" t="s">
        <v>391</v>
      </c>
      <c r="D111" s="64">
        <v>4</v>
      </c>
      <c r="E111" s="72"/>
      <c r="F111" s="88">
        <v>40</v>
      </c>
      <c r="G111" s="49">
        <f t="shared" si="1"/>
        <v>160</v>
      </c>
      <c r="L111" s="16"/>
      <c r="M111" s="16"/>
    </row>
    <row r="112" spans="1:13" ht="15">
      <c r="A112" s="54" t="s">
        <v>392</v>
      </c>
      <c r="B112" s="54" t="s">
        <v>393</v>
      </c>
      <c r="C112" s="99" t="s">
        <v>394</v>
      </c>
      <c r="D112" s="64">
        <v>4</v>
      </c>
      <c r="E112" s="72"/>
      <c r="F112" s="88">
        <v>40</v>
      </c>
      <c r="G112" s="49">
        <f t="shared" si="1"/>
        <v>160</v>
      </c>
      <c r="L112" s="16"/>
      <c r="M112" s="16"/>
    </row>
    <row r="113" spans="1:13" ht="15">
      <c r="A113" s="54" t="s">
        <v>395</v>
      </c>
      <c r="B113" s="54" t="s">
        <v>396</v>
      </c>
      <c r="C113" s="99" t="s">
        <v>397</v>
      </c>
      <c r="D113" s="64">
        <v>1</v>
      </c>
      <c r="E113" s="72"/>
      <c r="F113" s="88">
        <v>40</v>
      </c>
      <c r="G113" s="49">
        <f t="shared" si="1"/>
        <v>40</v>
      </c>
      <c r="L113" s="16"/>
      <c r="M113" s="16"/>
    </row>
    <row r="114" spans="1:13" ht="15.75">
      <c r="A114" s="69"/>
      <c r="B114" s="69"/>
      <c r="C114" s="99"/>
      <c r="D114" s="109">
        <v>17</v>
      </c>
      <c r="E114" s="72"/>
      <c r="F114" s="88"/>
      <c r="G114" s="49"/>
      <c r="L114" s="16"/>
      <c r="M114" s="16"/>
    </row>
    <row r="115" spans="1:13" ht="15">
      <c r="A115" s="69" t="s">
        <v>398</v>
      </c>
      <c r="B115" s="69" t="s">
        <v>399</v>
      </c>
      <c r="C115" s="105" t="s">
        <v>400</v>
      </c>
      <c r="D115" s="108">
        <v>10</v>
      </c>
      <c r="E115" s="72"/>
      <c r="F115" s="88">
        <v>45</v>
      </c>
      <c r="G115" s="49">
        <f t="shared" si="1"/>
        <v>450</v>
      </c>
      <c r="L115" s="16"/>
      <c r="M115" s="16"/>
    </row>
    <row r="116" spans="1:13" ht="15">
      <c r="A116" s="112" t="s">
        <v>401</v>
      </c>
      <c r="B116" s="69" t="s">
        <v>402</v>
      </c>
      <c r="C116" s="105" t="s">
        <v>403</v>
      </c>
      <c r="D116" s="108">
        <v>10</v>
      </c>
      <c r="E116" s="72"/>
      <c r="F116" s="88">
        <v>45</v>
      </c>
      <c r="G116" s="49">
        <f t="shared" si="1"/>
        <v>450</v>
      </c>
      <c r="L116" s="16"/>
      <c r="M116" s="16"/>
    </row>
    <row r="117" spans="1:13" ht="15">
      <c r="A117" s="112" t="s">
        <v>404</v>
      </c>
      <c r="B117" s="69" t="s">
        <v>405</v>
      </c>
      <c r="C117" s="105" t="s">
        <v>406</v>
      </c>
      <c r="D117" s="108">
        <v>7</v>
      </c>
      <c r="E117" s="72"/>
      <c r="F117" s="88">
        <v>45</v>
      </c>
      <c r="G117" s="49">
        <f t="shared" si="1"/>
        <v>315</v>
      </c>
      <c r="L117" s="16"/>
      <c r="M117" s="16"/>
    </row>
    <row r="118" spans="1:13" ht="15">
      <c r="A118" s="112" t="s">
        <v>404</v>
      </c>
      <c r="B118" s="69" t="s">
        <v>407</v>
      </c>
      <c r="C118" s="105" t="s">
        <v>406</v>
      </c>
      <c r="D118" s="108">
        <v>6</v>
      </c>
      <c r="E118" s="72"/>
      <c r="F118" s="88">
        <v>45</v>
      </c>
      <c r="G118" s="49">
        <f t="shared" si="1"/>
        <v>270</v>
      </c>
      <c r="L118" s="16"/>
      <c r="M118" s="16"/>
    </row>
    <row r="119" spans="1:13" ht="15">
      <c r="A119" s="112" t="s">
        <v>404</v>
      </c>
      <c r="B119" s="69" t="s">
        <v>408</v>
      </c>
      <c r="C119" s="105" t="s">
        <v>406</v>
      </c>
      <c r="D119" s="108">
        <v>2</v>
      </c>
      <c r="E119" s="72"/>
      <c r="F119" s="88">
        <v>45</v>
      </c>
      <c r="G119" s="49">
        <f t="shared" si="1"/>
        <v>90</v>
      </c>
      <c r="L119" s="16"/>
      <c r="M119" s="16"/>
    </row>
    <row r="120" spans="1:13" ht="15">
      <c r="A120" s="111" t="s">
        <v>409</v>
      </c>
      <c r="B120" s="111" t="s">
        <v>410</v>
      </c>
      <c r="C120" s="105" t="s">
        <v>411</v>
      </c>
      <c r="D120" s="108">
        <v>15</v>
      </c>
      <c r="E120" s="72"/>
      <c r="F120" s="88">
        <v>45</v>
      </c>
      <c r="G120" s="49">
        <f t="shared" si="1"/>
        <v>675</v>
      </c>
      <c r="L120" s="16"/>
      <c r="M120" s="16"/>
    </row>
    <row r="121" spans="1:13" ht="15">
      <c r="A121" s="112" t="s">
        <v>412</v>
      </c>
      <c r="B121" s="112" t="s">
        <v>413</v>
      </c>
      <c r="C121" s="105" t="s">
        <v>414</v>
      </c>
      <c r="D121" s="108">
        <v>11</v>
      </c>
      <c r="E121" s="72"/>
      <c r="F121" s="88">
        <v>45</v>
      </c>
      <c r="G121" s="49">
        <f t="shared" si="1"/>
        <v>495</v>
      </c>
      <c r="L121" s="16"/>
      <c r="M121" s="16"/>
    </row>
    <row r="122" spans="1:13" ht="15">
      <c r="A122" s="112" t="s">
        <v>412</v>
      </c>
      <c r="B122" s="112" t="s">
        <v>415</v>
      </c>
      <c r="C122" s="105" t="s">
        <v>414</v>
      </c>
      <c r="D122" s="108">
        <v>2</v>
      </c>
      <c r="E122" s="72"/>
      <c r="F122" s="88">
        <v>45</v>
      </c>
      <c r="G122" s="49">
        <f t="shared" si="1"/>
        <v>90</v>
      </c>
      <c r="L122" s="16"/>
      <c r="M122" s="16"/>
    </row>
    <row r="123" spans="1:13" ht="15">
      <c r="A123" s="112" t="s">
        <v>412</v>
      </c>
      <c r="B123" s="112" t="s">
        <v>416</v>
      </c>
      <c r="C123" s="105" t="s">
        <v>414</v>
      </c>
      <c r="D123" s="108">
        <v>2</v>
      </c>
      <c r="E123" s="72"/>
      <c r="F123" s="88">
        <v>45</v>
      </c>
      <c r="G123" s="49">
        <f t="shared" si="1"/>
        <v>90</v>
      </c>
      <c r="L123" s="16"/>
      <c r="M123" s="16"/>
    </row>
    <row r="124" spans="1:13" ht="15">
      <c r="A124" s="111" t="s">
        <v>417</v>
      </c>
      <c r="B124" s="111" t="s">
        <v>418</v>
      </c>
      <c r="C124" s="105" t="s">
        <v>419</v>
      </c>
      <c r="D124" s="108">
        <v>7</v>
      </c>
      <c r="E124" s="72"/>
      <c r="F124" s="88">
        <v>45</v>
      </c>
      <c r="G124" s="49">
        <f t="shared" si="1"/>
        <v>315</v>
      </c>
      <c r="L124" s="16"/>
      <c r="M124" s="16"/>
    </row>
    <row r="125" spans="1:13" ht="15">
      <c r="A125" s="111" t="s">
        <v>417</v>
      </c>
      <c r="B125" s="111" t="s">
        <v>420</v>
      </c>
      <c r="C125" s="105" t="s">
        <v>419</v>
      </c>
      <c r="D125" s="108">
        <v>6</v>
      </c>
      <c r="E125" s="72"/>
      <c r="F125" s="88">
        <v>45</v>
      </c>
      <c r="G125" s="49">
        <f t="shared" si="1"/>
        <v>270</v>
      </c>
      <c r="L125" s="16"/>
      <c r="M125" s="16"/>
    </row>
    <row r="126" spans="1:13" ht="15">
      <c r="A126" s="111" t="s">
        <v>417</v>
      </c>
      <c r="B126" s="111" t="s">
        <v>421</v>
      </c>
      <c r="C126" s="105" t="s">
        <v>419</v>
      </c>
      <c r="D126" s="108">
        <v>2</v>
      </c>
      <c r="E126" s="72"/>
      <c r="F126" s="88">
        <v>45</v>
      </c>
      <c r="G126" s="49">
        <f t="shared" si="1"/>
        <v>90</v>
      </c>
      <c r="L126" s="16"/>
      <c r="M126" s="16"/>
    </row>
    <row r="127" spans="1:13" ht="15">
      <c r="A127" s="112" t="s">
        <v>422</v>
      </c>
      <c r="B127" s="112" t="s">
        <v>423</v>
      </c>
      <c r="C127" s="105" t="s">
        <v>424</v>
      </c>
      <c r="D127" s="108">
        <v>10</v>
      </c>
      <c r="E127" s="72"/>
      <c r="F127" s="88">
        <v>45</v>
      </c>
      <c r="G127" s="49">
        <f t="shared" si="1"/>
        <v>450</v>
      </c>
      <c r="L127" s="16"/>
      <c r="M127" s="16"/>
    </row>
    <row r="128" spans="1:13" ht="15">
      <c r="A128" s="111" t="s">
        <v>425</v>
      </c>
      <c r="B128" s="111" t="s">
        <v>426</v>
      </c>
      <c r="C128" s="105" t="s">
        <v>427</v>
      </c>
      <c r="D128" s="108">
        <v>3</v>
      </c>
      <c r="E128" s="72"/>
      <c r="F128" s="88">
        <v>45</v>
      </c>
      <c r="G128" s="49">
        <f t="shared" si="1"/>
        <v>135</v>
      </c>
      <c r="L128" s="16"/>
      <c r="M128" s="16"/>
    </row>
    <row r="129" spans="1:13" ht="15">
      <c r="A129" s="111" t="s">
        <v>425</v>
      </c>
      <c r="B129" s="111" t="s">
        <v>428</v>
      </c>
      <c r="C129" s="105" t="s">
        <v>427</v>
      </c>
      <c r="D129" s="108">
        <v>2</v>
      </c>
      <c r="E129" s="72"/>
      <c r="F129" s="88">
        <v>45</v>
      </c>
      <c r="G129" s="49">
        <f t="shared" si="1"/>
        <v>90</v>
      </c>
      <c r="L129" s="16"/>
      <c r="M129" s="16"/>
    </row>
    <row r="130" spans="1:13" ht="15">
      <c r="A130" s="112" t="s">
        <v>429</v>
      </c>
      <c r="B130" s="112" t="s">
        <v>430</v>
      </c>
      <c r="C130" s="105" t="s">
        <v>431</v>
      </c>
      <c r="D130" s="108">
        <v>5</v>
      </c>
      <c r="E130" s="72"/>
      <c r="F130" s="88">
        <v>45</v>
      </c>
      <c r="G130" s="49">
        <f t="shared" si="1"/>
        <v>225</v>
      </c>
      <c r="L130" s="16"/>
      <c r="M130" s="16"/>
    </row>
    <row r="131" spans="1:13" ht="15">
      <c r="A131" s="69" t="s">
        <v>432</v>
      </c>
      <c r="B131" s="69" t="s">
        <v>426</v>
      </c>
      <c r="C131" s="105" t="s">
        <v>433</v>
      </c>
      <c r="D131" s="108">
        <v>5</v>
      </c>
      <c r="E131" s="72"/>
      <c r="F131" s="88">
        <v>45</v>
      </c>
      <c r="G131" s="49">
        <f t="shared" si="1"/>
        <v>225</v>
      </c>
      <c r="L131" s="16"/>
      <c r="M131" s="16"/>
    </row>
    <row r="132" spans="1:13" ht="15.75">
      <c r="A132" s="69"/>
      <c r="B132" s="69"/>
      <c r="C132" s="105"/>
      <c r="D132" s="109">
        <v>105</v>
      </c>
      <c r="E132" s="72"/>
      <c r="F132" s="88"/>
      <c r="G132" s="49"/>
      <c r="L132" s="16"/>
      <c r="M132" s="16"/>
    </row>
    <row r="133" spans="1:13" ht="15">
      <c r="A133" s="69" t="s">
        <v>434</v>
      </c>
      <c r="B133" s="69" t="s">
        <v>426</v>
      </c>
      <c r="C133" s="105" t="s">
        <v>435</v>
      </c>
      <c r="D133" s="108">
        <v>5</v>
      </c>
      <c r="E133" s="72"/>
      <c r="F133" s="88">
        <v>55</v>
      </c>
      <c r="G133" s="49">
        <f t="shared" si="1"/>
        <v>275</v>
      </c>
      <c r="L133" s="16"/>
      <c r="M133" s="16"/>
    </row>
    <row r="134" spans="1:13" ht="15">
      <c r="A134" s="69" t="s">
        <v>436</v>
      </c>
      <c r="B134" s="69" t="s">
        <v>426</v>
      </c>
      <c r="C134" s="105" t="s">
        <v>437</v>
      </c>
      <c r="D134" s="108">
        <v>5</v>
      </c>
      <c r="E134" s="72"/>
      <c r="F134" s="88">
        <v>55</v>
      </c>
      <c r="G134" s="49">
        <f t="shared" si="1"/>
        <v>275</v>
      </c>
      <c r="L134" s="16"/>
      <c r="M134" s="16"/>
    </row>
    <row r="135" spans="1:13" ht="15">
      <c r="A135" s="69" t="s">
        <v>438</v>
      </c>
      <c r="B135" s="111" t="s">
        <v>439</v>
      </c>
      <c r="C135" s="105" t="s">
        <v>440</v>
      </c>
      <c r="D135" s="108">
        <v>5</v>
      </c>
      <c r="E135" s="72"/>
      <c r="F135" s="88">
        <v>55</v>
      </c>
      <c r="G135" s="49">
        <f t="shared" si="1"/>
        <v>275</v>
      </c>
      <c r="L135" s="16"/>
      <c r="M135" s="16"/>
    </row>
    <row r="136" spans="1:13" ht="15">
      <c r="A136" s="69" t="s">
        <v>441</v>
      </c>
      <c r="B136" s="112" t="s">
        <v>442</v>
      </c>
      <c r="C136" s="105" t="s">
        <v>443</v>
      </c>
      <c r="D136" s="108">
        <v>3</v>
      </c>
      <c r="E136" s="72"/>
      <c r="F136" s="88">
        <v>55</v>
      </c>
      <c r="G136" s="49">
        <f t="shared" si="1"/>
        <v>165</v>
      </c>
      <c r="L136" s="16"/>
      <c r="M136" s="16"/>
    </row>
    <row r="137" spans="1:13" ht="15">
      <c r="A137" s="69" t="s">
        <v>441</v>
      </c>
      <c r="B137" s="112" t="s">
        <v>444</v>
      </c>
      <c r="C137" s="105" t="s">
        <v>443</v>
      </c>
      <c r="D137" s="108">
        <v>2</v>
      </c>
      <c r="E137" s="72"/>
      <c r="F137" s="88">
        <v>55</v>
      </c>
      <c r="G137" s="49">
        <f t="shared" si="1"/>
        <v>110</v>
      </c>
      <c r="L137" s="16"/>
      <c r="M137" s="16"/>
    </row>
    <row r="138" spans="1:13" ht="15">
      <c r="A138" s="69" t="s">
        <v>445</v>
      </c>
      <c r="B138" s="111" t="s">
        <v>446</v>
      </c>
      <c r="C138" s="105" t="s">
        <v>447</v>
      </c>
      <c r="D138" s="108">
        <v>4</v>
      </c>
      <c r="E138" s="72"/>
      <c r="F138" s="88">
        <v>55</v>
      </c>
      <c r="G138" s="49">
        <f t="shared" si="1"/>
        <v>220</v>
      </c>
      <c r="L138" s="16"/>
      <c r="M138" s="16"/>
    </row>
    <row r="139" spans="1:13" ht="15">
      <c r="A139" s="69" t="s">
        <v>445</v>
      </c>
      <c r="B139" s="111" t="s">
        <v>448</v>
      </c>
      <c r="C139" s="105" t="s">
        <v>447</v>
      </c>
      <c r="D139" s="108">
        <v>1</v>
      </c>
      <c r="E139" s="72"/>
      <c r="F139" s="88">
        <v>55</v>
      </c>
      <c r="G139" s="49">
        <f t="shared" si="1"/>
        <v>55</v>
      </c>
      <c r="L139" s="16"/>
      <c r="M139" s="16"/>
    </row>
    <row r="140" spans="1:13" ht="15">
      <c r="A140" s="69" t="s">
        <v>449</v>
      </c>
      <c r="B140" s="112" t="s">
        <v>450</v>
      </c>
      <c r="C140" s="105" t="s">
        <v>451</v>
      </c>
      <c r="D140" s="108">
        <v>5</v>
      </c>
      <c r="E140" s="72"/>
      <c r="F140" s="88">
        <v>55</v>
      </c>
      <c r="G140" s="49">
        <f t="shared" si="1"/>
        <v>275</v>
      </c>
      <c r="L140" s="16"/>
      <c r="M140" s="16"/>
    </row>
    <row r="141" spans="1:13" ht="15">
      <c r="A141" s="69" t="s">
        <v>452</v>
      </c>
      <c r="B141" s="111" t="s">
        <v>453</v>
      </c>
      <c r="C141" s="105" t="s">
        <v>454</v>
      </c>
      <c r="D141" s="108">
        <v>5</v>
      </c>
      <c r="E141" s="72"/>
      <c r="F141" s="88">
        <v>55</v>
      </c>
      <c r="G141" s="49">
        <f t="shared" si="1"/>
        <v>275</v>
      </c>
      <c r="L141" s="16"/>
      <c r="M141" s="16"/>
    </row>
    <row r="142" spans="1:13" ht="15">
      <c r="A142" s="69" t="s">
        <v>455</v>
      </c>
      <c r="B142" s="112" t="s">
        <v>456</v>
      </c>
      <c r="C142" s="105" t="s">
        <v>457</v>
      </c>
      <c r="D142" s="108">
        <v>5</v>
      </c>
      <c r="E142" s="72"/>
      <c r="F142" s="88">
        <v>55</v>
      </c>
      <c r="G142" s="49">
        <f t="shared" si="1"/>
        <v>275</v>
      </c>
      <c r="L142" s="16"/>
      <c r="M142" s="16"/>
    </row>
    <row r="143" spans="1:13" ht="15">
      <c r="A143" s="69" t="s">
        <v>458</v>
      </c>
      <c r="B143" s="69" t="s">
        <v>459</v>
      </c>
      <c r="C143" s="105" t="s">
        <v>460</v>
      </c>
      <c r="D143" s="108">
        <v>5</v>
      </c>
      <c r="E143" s="72"/>
      <c r="F143" s="88">
        <v>55</v>
      </c>
      <c r="G143" s="49">
        <f t="shared" si="1"/>
        <v>275</v>
      </c>
      <c r="L143" s="16"/>
      <c r="M143" s="16"/>
    </row>
    <row r="144" spans="1:13" ht="15">
      <c r="A144" s="69" t="s">
        <v>461</v>
      </c>
      <c r="B144" s="69" t="s">
        <v>459</v>
      </c>
      <c r="C144" s="105" t="s">
        <v>462</v>
      </c>
      <c r="D144" s="108">
        <v>3</v>
      </c>
      <c r="E144" s="72"/>
      <c r="F144" s="88">
        <v>55</v>
      </c>
      <c r="G144" s="49">
        <f t="shared" si="1"/>
        <v>165</v>
      </c>
      <c r="L144" s="16"/>
      <c r="M144" s="16"/>
    </row>
    <row r="145" spans="1:13" ht="15">
      <c r="A145" s="69" t="s">
        <v>461</v>
      </c>
      <c r="B145" s="69" t="s">
        <v>463</v>
      </c>
      <c r="C145" s="105" t="s">
        <v>462</v>
      </c>
      <c r="D145" s="108">
        <v>2</v>
      </c>
      <c r="E145" s="72"/>
      <c r="F145" s="88">
        <v>55</v>
      </c>
      <c r="G145" s="49">
        <f t="shared" si="1"/>
        <v>110</v>
      </c>
      <c r="L145" s="16"/>
      <c r="M145" s="16"/>
    </row>
    <row r="146" spans="1:13" ht="15.75">
      <c r="A146" s="69"/>
      <c r="B146" s="69"/>
      <c r="C146" s="105"/>
      <c r="D146" s="109">
        <v>50</v>
      </c>
      <c r="E146" s="72"/>
      <c r="F146" s="88"/>
      <c r="G146" s="49"/>
      <c r="L146" s="16"/>
      <c r="M146" s="16"/>
    </row>
    <row r="147" spans="1:13" ht="15">
      <c r="A147" s="149" t="s">
        <v>489</v>
      </c>
      <c r="B147" s="64">
        <v>210127379</v>
      </c>
      <c r="C147" s="65" t="s">
        <v>490</v>
      </c>
      <c r="D147" s="64">
        <v>4</v>
      </c>
      <c r="E147" s="150"/>
      <c r="F147" s="88">
        <v>20</v>
      </c>
      <c r="G147" s="151">
        <f t="shared" ref="G147:G153" si="2">F147*D147</f>
        <v>80</v>
      </c>
      <c r="L147" s="16"/>
      <c r="M147" s="16"/>
    </row>
    <row r="148" spans="1:13" ht="15">
      <c r="A148" s="149" t="s">
        <v>491</v>
      </c>
      <c r="B148" s="64">
        <v>201226140</v>
      </c>
      <c r="C148" s="65" t="s">
        <v>492</v>
      </c>
      <c r="D148" s="64">
        <v>2</v>
      </c>
      <c r="E148" s="150"/>
      <c r="F148" s="88">
        <v>20</v>
      </c>
      <c r="G148" s="151">
        <f t="shared" si="2"/>
        <v>40</v>
      </c>
      <c r="L148" s="16"/>
      <c r="M148" s="16"/>
    </row>
    <row r="149" spans="1:13" ht="15">
      <c r="A149" s="149">
        <v>185768</v>
      </c>
      <c r="B149" s="64">
        <v>210127381</v>
      </c>
      <c r="C149" s="65" t="s">
        <v>493</v>
      </c>
      <c r="D149" s="64">
        <v>2</v>
      </c>
      <c r="E149" s="150"/>
      <c r="F149" s="88">
        <v>20</v>
      </c>
      <c r="G149" s="151">
        <f t="shared" si="2"/>
        <v>40</v>
      </c>
      <c r="L149" s="16"/>
      <c r="M149" s="16"/>
    </row>
    <row r="150" spans="1:13" ht="15">
      <c r="A150" s="149" t="s">
        <v>494</v>
      </c>
      <c r="B150" s="64">
        <v>201022788</v>
      </c>
      <c r="C150" s="65" t="s">
        <v>495</v>
      </c>
      <c r="D150" s="64">
        <v>2</v>
      </c>
      <c r="E150" s="150"/>
      <c r="F150" s="88">
        <v>20</v>
      </c>
      <c r="G150" s="151">
        <f t="shared" si="2"/>
        <v>40</v>
      </c>
      <c r="L150" s="16"/>
      <c r="M150" s="16"/>
    </row>
    <row r="151" spans="1:13" ht="15">
      <c r="A151" s="149" t="s">
        <v>496</v>
      </c>
      <c r="B151" s="64">
        <v>210127383</v>
      </c>
      <c r="C151" s="65" t="s">
        <v>497</v>
      </c>
      <c r="D151" s="64">
        <v>2</v>
      </c>
      <c r="E151" s="150"/>
      <c r="F151" s="88">
        <v>20</v>
      </c>
      <c r="G151" s="151">
        <f t="shared" si="2"/>
        <v>40</v>
      </c>
      <c r="L151" s="16"/>
      <c r="M151" s="16"/>
    </row>
    <row r="152" spans="1:13" ht="15">
      <c r="A152" s="149" t="s">
        <v>498</v>
      </c>
      <c r="B152" s="64">
        <v>210127384</v>
      </c>
      <c r="C152" s="65" t="s">
        <v>499</v>
      </c>
      <c r="D152" s="64">
        <v>2</v>
      </c>
      <c r="E152" s="150"/>
      <c r="F152" s="88">
        <v>20</v>
      </c>
      <c r="G152" s="151">
        <f t="shared" si="2"/>
        <v>40</v>
      </c>
      <c r="L152" s="16"/>
      <c r="M152" s="16"/>
    </row>
    <row r="153" spans="1:13" ht="15.75">
      <c r="A153" s="149"/>
      <c r="B153" s="64"/>
      <c r="C153" s="65"/>
      <c r="D153" s="84">
        <f>SUM(D147:D152)</f>
        <v>14</v>
      </c>
      <c r="E153" s="150"/>
      <c r="F153" s="88"/>
      <c r="G153" s="151"/>
      <c r="L153" s="16"/>
      <c r="M153" s="16"/>
    </row>
    <row r="154" spans="1:13" ht="15">
      <c r="A154" s="114" t="s">
        <v>464</v>
      </c>
      <c r="B154" s="69"/>
      <c r="C154" s="65" t="s">
        <v>465</v>
      </c>
      <c r="D154" s="108">
        <v>3</v>
      </c>
      <c r="E154" s="72"/>
      <c r="F154" s="88">
        <v>55</v>
      </c>
      <c r="G154" s="49">
        <f t="shared" si="1"/>
        <v>165</v>
      </c>
      <c r="L154" s="16"/>
      <c r="M154" s="16"/>
    </row>
    <row r="155" spans="1:13" ht="15">
      <c r="A155" s="114" t="s">
        <v>466</v>
      </c>
      <c r="B155" s="69"/>
      <c r="C155" s="65" t="s">
        <v>467</v>
      </c>
      <c r="D155" s="108">
        <v>3</v>
      </c>
      <c r="E155" s="72"/>
      <c r="F155" s="88">
        <v>55</v>
      </c>
      <c r="G155" s="49">
        <f t="shared" si="1"/>
        <v>165</v>
      </c>
      <c r="L155" s="16"/>
      <c r="M155" s="16"/>
    </row>
    <row r="156" spans="1:13" ht="15">
      <c r="A156" s="114" t="s">
        <v>468</v>
      </c>
      <c r="B156" s="65" t="s">
        <v>469</v>
      </c>
      <c r="C156" s="65" t="s">
        <v>470</v>
      </c>
      <c r="D156" s="108">
        <v>3</v>
      </c>
      <c r="E156" s="72"/>
      <c r="F156" s="88">
        <v>55</v>
      </c>
      <c r="G156" s="49">
        <f t="shared" si="1"/>
        <v>165</v>
      </c>
      <c r="L156" s="16"/>
      <c r="M156" s="16"/>
    </row>
    <row r="157" spans="1:13" ht="15">
      <c r="A157" s="114" t="s">
        <v>471</v>
      </c>
      <c r="B157" s="65" t="s">
        <v>472</v>
      </c>
      <c r="C157" s="65" t="s">
        <v>473</v>
      </c>
      <c r="D157" s="108">
        <v>3</v>
      </c>
      <c r="E157" s="72"/>
      <c r="F157" s="88">
        <v>55</v>
      </c>
      <c r="G157" s="49">
        <f t="shared" si="1"/>
        <v>165</v>
      </c>
      <c r="L157" s="16"/>
      <c r="M157" s="16"/>
    </row>
    <row r="158" spans="1:13" ht="15">
      <c r="A158" s="114" t="s">
        <v>474</v>
      </c>
      <c r="B158" s="65" t="s">
        <v>475</v>
      </c>
      <c r="C158" s="65" t="s">
        <v>476</v>
      </c>
      <c r="D158" s="108">
        <v>3</v>
      </c>
      <c r="E158" s="72"/>
      <c r="F158" s="88">
        <v>55</v>
      </c>
      <c r="G158" s="49">
        <f t="shared" si="1"/>
        <v>165</v>
      </c>
      <c r="L158" s="16"/>
      <c r="M158" s="16"/>
    </row>
    <row r="159" spans="1:13" ht="15">
      <c r="A159" s="114" t="s">
        <v>477</v>
      </c>
      <c r="B159" s="65" t="s">
        <v>478</v>
      </c>
      <c r="C159" s="65" t="s">
        <v>479</v>
      </c>
      <c r="D159" s="108">
        <v>3</v>
      </c>
      <c r="E159" s="72"/>
      <c r="F159" s="88">
        <v>55</v>
      </c>
      <c r="G159" s="49">
        <f t="shared" ref="G159:G163" si="3">D159*F159</f>
        <v>165</v>
      </c>
      <c r="L159" s="16"/>
      <c r="M159" s="16"/>
    </row>
    <row r="160" spans="1:13" ht="15">
      <c r="A160" s="114" t="s">
        <v>480</v>
      </c>
      <c r="B160" s="69"/>
      <c r="C160" s="65" t="s">
        <v>481</v>
      </c>
      <c r="D160" s="108">
        <v>3</v>
      </c>
      <c r="E160" s="72"/>
      <c r="F160" s="88">
        <v>55</v>
      </c>
      <c r="G160" s="49">
        <f t="shared" si="3"/>
        <v>165</v>
      </c>
      <c r="L160" s="16"/>
      <c r="M160" s="16"/>
    </row>
    <row r="161" spans="1:13" ht="15">
      <c r="A161" s="114" t="s">
        <v>482</v>
      </c>
      <c r="B161" s="69"/>
      <c r="C161" s="65" t="s">
        <v>483</v>
      </c>
      <c r="D161" s="108">
        <v>3</v>
      </c>
      <c r="E161" s="72"/>
      <c r="F161" s="88">
        <v>55</v>
      </c>
      <c r="G161" s="49">
        <f t="shared" si="3"/>
        <v>165</v>
      </c>
      <c r="L161" s="16"/>
      <c r="M161" s="16"/>
    </row>
    <row r="162" spans="1:13" ht="15">
      <c r="A162" s="114" t="s">
        <v>484</v>
      </c>
      <c r="B162" s="69"/>
      <c r="C162" s="65" t="s">
        <v>485</v>
      </c>
      <c r="D162" s="108">
        <v>3</v>
      </c>
      <c r="E162" s="72"/>
      <c r="F162" s="88">
        <v>55</v>
      </c>
      <c r="G162" s="49">
        <f t="shared" si="3"/>
        <v>165</v>
      </c>
      <c r="L162" s="16"/>
      <c r="M162" s="16"/>
    </row>
    <row r="163" spans="1:13" ht="15">
      <c r="A163" s="114" t="s">
        <v>486</v>
      </c>
      <c r="B163" s="69"/>
      <c r="C163" s="65" t="s">
        <v>487</v>
      </c>
      <c r="D163" s="108">
        <v>3</v>
      </c>
      <c r="E163" s="72"/>
      <c r="F163" s="88">
        <v>55</v>
      </c>
      <c r="G163" s="49">
        <f t="shared" si="3"/>
        <v>165</v>
      </c>
      <c r="L163" s="16"/>
      <c r="M163" s="16"/>
    </row>
    <row r="164" spans="1:13" ht="15.75">
      <c r="A164" s="69"/>
      <c r="B164" s="69"/>
      <c r="C164" s="105"/>
      <c r="D164" s="109">
        <v>30</v>
      </c>
      <c r="E164" s="72"/>
      <c r="F164" s="88"/>
      <c r="G164" s="49"/>
      <c r="L164" s="16"/>
      <c r="M164" s="16"/>
    </row>
    <row r="165" spans="1:13" ht="20.100000000000001" customHeight="1">
      <c r="A165"/>
      <c r="B165" s="73"/>
      <c r="C165" s="74"/>
      <c r="D165"/>
      <c r="E165"/>
      <c r="F165" s="83" t="s">
        <v>33</v>
      </c>
      <c r="G165" s="42">
        <f>SUM(G24:G164)</f>
        <v>60185</v>
      </c>
    </row>
    <row r="166" spans="1:13" ht="20.100000000000001" customHeight="1">
      <c r="A166"/>
      <c r="B166" s="73"/>
      <c r="C166" s="74"/>
      <c r="D166"/>
      <c r="E166"/>
      <c r="F166" s="83" t="s">
        <v>34</v>
      </c>
      <c r="G166" s="43">
        <v>2708.4</v>
      </c>
    </row>
    <row r="167" spans="1:13" ht="20.100000000000001" customHeight="1">
      <c r="A167" s="24"/>
      <c r="B167" s="73"/>
      <c r="C167" s="74"/>
      <c r="D167"/>
      <c r="E167"/>
      <c r="F167" s="83" t="s">
        <v>35</v>
      </c>
      <c r="G167" s="43">
        <v>25278.400000000001</v>
      </c>
    </row>
    <row r="168" spans="1:13" ht="20.100000000000001" customHeight="1">
      <c r="A168" s="24"/>
      <c r="B168" s="73"/>
      <c r="C168" s="74"/>
      <c r="D168"/>
      <c r="E168"/>
      <c r="F168"/>
      <c r="G168"/>
    </row>
    <row r="169" spans="1:13" ht="20.100000000000001" customHeight="1">
      <c r="A169" s="24"/>
      <c r="B169" s="73"/>
      <c r="C169" s="74"/>
      <c r="D169"/>
      <c r="E169"/>
      <c r="F169"/>
      <c r="G169"/>
    </row>
    <row r="170" spans="1:13" ht="20.100000000000001" customHeight="1">
      <c r="A170" s="24"/>
      <c r="B170" s="20"/>
      <c r="C170" s="86"/>
      <c r="D170"/>
      <c r="E170"/>
      <c r="F170"/>
      <c r="G170"/>
    </row>
    <row r="171" spans="1:13" ht="20.100000000000001" customHeight="1">
      <c r="A171" s="24"/>
      <c r="B171" s="132" t="s">
        <v>200</v>
      </c>
      <c r="C171" s="132"/>
      <c r="D171"/>
      <c r="E171"/>
      <c r="F171"/>
      <c r="G171"/>
    </row>
    <row r="172" spans="1:13" ht="20.100000000000001" customHeight="1">
      <c r="A172" s="24"/>
      <c r="B172" s="96" t="s">
        <v>50</v>
      </c>
      <c r="C172" s="97" t="s">
        <v>51</v>
      </c>
      <c r="D172"/>
      <c r="E172"/>
      <c r="F172"/>
      <c r="G172"/>
    </row>
    <row r="173" spans="1:13" ht="20.100000000000001" customHeight="1">
      <c r="A173" s="24"/>
      <c r="B173" s="98">
        <v>2</v>
      </c>
      <c r="C173" s="99" t="s">
        <v>201</v>
      </c>
      <c r="D173"/>
      <c r="E173"/>
      <c r="F173"/>
      <c r="G173"/>
    </row>
    <row r="174" spans="1:13" ht="20.100000000000001" customHeight="1">
      <c r="A174" s="24"/>
      <c r="B174" s="98">
        <v>1</v>
      </c>
      <c r="C174" s="99" t="s">
        <v>202</v>
      </c>
      <c r="D174"/>
      <c r="E174"/>
      <c r="F174"/>
      <c r="G174"/>
    </row>
    <row r="175" spans="1:13" ht="20.100000000000001" customHeight="1">
      <c r="A175" s="24"/>
      <c r="B175" s="98">
        <v>1</v>
      </c>
      <c r="C175" s="99" t="s">
        <v>203</v>
      </c>
      <c r="D175"/>
      <c r="E175"/>
      <c r="F175"/>
      <c r="G175"/>
    </row>
    <row r="176" spans="1:13" ht="20.100000000000001" customHeight="1">
      <c r="B176" s="96">
        <v>4</v>
      </c>
      <c r="C176" s="99"/>
      <c r="D176"/>
      <c r="E176"/>
      <c r="F176"/>
      <c r="G176"/>
    </row>
    <row r="177" spans="2:7" ht="20.100000000000001" customHeight="1">
      <c r="B177" s="98"/>
      <c r="C177" s="100"/>
      <c r="D177"/>
      <c r="E177"/>
      <c r="F177"/>
      <c r="G177"/>
    </row>
    <row r="178" spans="2:7" ht="20.100000000000001" customHeight="1">
      <c r="B178" s="98"/>
      <c r="C178" s="101" t="s">
        <v>204</v>
      </c>
      <c r="D178"/>
      <c r="E178"/>
      <c r="F178"/>
      <c r="G178"/>
    </row>
    <row r="179" spans="2:7" ht="20.100000000000001" customHeight="1">
      <c r="B179" s="98">
        <v>1</v>
      </c>
      <c r="C179" s="99" t="s">
        <v>205</v>
      </c>
      <c r="D179"/>
      <c r="E179"/>
      <c r="F179"/>
      <c r="G179"/>
    </row>
    <row r="180" spans="2:7" ht="20.100000000000001" customHeight="1">
      <c r="B180" s="98">
        <v>1</v>
      </c>
      <c r="C180" s="99" t="s">
        <v>206</v>
      </c>
    </row>
    <row r="181" spans="2:7" ht="20.100000000000001" customHeight="1">
      <c r="B181" s="98">
        <v>1</v>
      </c>
      <c r="C181" s="99" t="s">
        <v>207</v>
      </c>
    </row>
    <row r="182" spans="2:7" ht="20.100000000000001" customHeight="1">
      <c r="B182" s="98">
        <v>1</v>
      </c>
      <c r="C182" s="99" t="s">
        <v>66</v>
      </c>
    </row>
    <row r="183" spans="2:7" ht="20.100000000000001" customHeight="1">
      <c r="B183" s="98">
        <v>1</v>
      </c>
      <c r="C183" s="99" t="s">
        <v>208</v>
      </c>
    </row>
    <row r="184" spans="2:7" ht="20.100000000000001" customHeight="1">
      <c r="B184" s="98">
        <v>4</v>
      </c>
      <c r="C184" s="100" t="s">
        <v>209</v>
      </c>
    </row>
    <row r="185" spans="2:7" ht="20.100000000000001" customHeight="1">
      <c r="B185" s="96">
        <v>9</v>
      </c>
      <c r="C185" s="100"/>
    </row>
    <row r="186" spans="2:7" ht="20.100000000000001" customHeight="1">
      <c r="B186" s="98"/>
      <c r="C186" s="100"/>
    </row>
    <row r="187" spans="2:7" ht="20.100000000000001" customHeight="1">
      <c r="B187" s="98"/>
      <c r="C187" s="101" t="s">
        <v>210</v>
      </c>
    </row>
    <row r="188" spans="2:7" ht="20.100000000000001" customHeight="1">
      <c r="B188" s="98">
        <v>1</v>
      </c>
      <c r="C188" s="99" t="s">
        <v>205</v>
      </c>
    </row>
    <row r="189" spans="2:7" ht="20.100000000000001" customHeight="1">
      <c r="B189" s="98">
        <v>1</v>
      </c>
      <c r="C189" s="99" t="s">
        <v>206</v>
      </c>
    </row>
    <row r="190" spans="2:7" ht="20.100000000000001" customHeight="1">
      <c r="B190" s="98">
        <v>1</v>
      </c>
      <c r="C190" s="99" t="s">
        <v>207</v>
      </c>
    </row>
    <row r="191" spans="2:7" ht="20.100000000000001" customHeight="1">
      <c r="B191" s="98">
        <v>1</v>
      </c>
      <c r="C191" s="99" t="s">
        <v>66</v>
      </c>
    </row>
    <row r="192" spans="2:7" ht="20.100000000000001" customHeight="1">
      <c r="B192" s="98">
        <v>1</v>
      </c>
      <c r="C192" s="99" t="s">
        <v>208</v>
      </c>
    </row>
    <row r="193" spans="2:4" ht="20.100000000000001" customHeight="1">
      <c r="B193" s="98">
        <v>4</v>
      </c>
      <c r="C193" s="99" t="s">
        <v>209</v>
      </c>
    </row>
    <row r="194" spans="2:4" ht="20.100000000000001" customHeight="1">
      <c r="B194" s="96">
        <v>9</v>
      </c>
      <c r="C194" s="100"/>
    </row>
    <row r="195" spans="2:4" ht="20.100000000000001" customHeight="1">
      <c r="B195" s="98"/>
      <c r="C195" s="100"/>
    </row>
    <row r="196" spans="2:4" ht="20.100000000000001" customHeight="1">
      <c r="B196" s="98"/>
      <c r="C196" s="101" t="s">
        <v>211</v>
      </c>
    </row>
    <row r="197" spans="2:4" ht="20.100000000000001" customHeight="1">
      <c r="B197" s="98">
        <v>1</v>
      </c>
      <c r="C197" s="99" t="s">
        <v>205</v>
      </c>
    </row>
    <row r="198" spans="2:4" ht="20.100000000000001" customHeight="1">
      <c r="B198" s="98">
        <v>1</v>
      </c>
      <c r="C198" s="99" t="s">
        <v>206</v>
      </c>
    </row>
    <row r="199" spans="2:4" ht="20.100000000000001" customHeight="1">
      <c r="B199" s="98">
        <v>1</v>
      </c>
      <c r="C199" s="99" t="s">
        <v>207</v>
      </c>
    </row>
    <row r="200" spans="2:4" ht="20.100000000000001" customHeight="1">
      <c r="B200" s="98">
        <v>1</v>
      </c>
      <c r="C200" s="99" t="s">
        <v>66</v>
      </c>
    </row>
    <row r="201" spans="2:4" ht="20.100000000000001" customHeight="1">
      <c r="B201" s="98">
        <v>1</v>
      </c>
      <c r="C201" s="99" t="s">
        <v>208</v>
      </c>
    </row>
    <row r="202" spans="2:4" ht="20.100000000000001" customHeight="1">
      <c r="B202" s="63">
        <v>4</v>
      </c>
      <c r="C202" s="99" t="s">
        <v>209</v>
      </c>
    </row>
    <row r="203" spans="2:4" ht="20.100000000000001" customHeight="1">
      <c r="B203" s="102">
        <v>9</v>
      </c>
      <c r="C203" s="100"/>
    </row>
    <row r="204" spans="2:4" ht="20.100000000000001" customHeight="1">
      <c r="B204" s="85">
        <v>10</v>
      </c>
      <c r="C204" s="65" t="s">
        <v>65</v>
      </c>
    </row>
    <row r="205" spans="2:4" ht="20.100000000000001" customHeight="1">
      <c r="B205" s="87">
        <v>27</v>
      </c>
      <c r="C205" s="65"/>
    </row>
    <row r="206" spans="2:4" ht="20.100000000000001" customHeight="1">
      <c r="B206" s="87"/>
      <c r="C206" s="65"/>
    </row>
    <row r="207" spans="2:4" ht="20.100000000000001" customHeight="1">
      <c r="B207" s="118" t="s">
        <v>228</v>
      </c>
      <c r="C207" s="119"/>
      <c r="D207" s="119"/>
    </row>
    <row r="208" spans="2:4" ht="20.100000000000001" customHeight="1">
      <c r="B208" s="118" t="s">
        <v>229</v>
      </c>
      <c r="C208" s="119"/>
      <c r="D208" s="119"/>
    </row>
    <row r="209" spans="2:4" ht="20.100000000000001" customHeight="1">
      <c r="B209" s="107" t="s">
        <v>230</v>
      </c>
      <c r="C209" s="84" t="s">
        <v>64</v>
      </c>
      <c r="D209" s="84" t="s">
        <v>50</v>
      </c>
    </row>
    <row r="210" spans="2:4" ht="20.100000000000001" customHeight="1">
      <c r="B210" s="64" t="s">
        <v>231</v>
      </c>
      <c r="C210" s="108" t="s">
        <v>232</v>
      </c>
      <c r="D210" s="64">
        <v>1</v>
      </c>
    </row>
    <row r="211" spans="2:4" ht="20.100000000000001" customHeight="1">
      <c r="B211" s="64" t="s">
        <v>233</v>
      </c>
      <c r="C211" s="108" t="s">
        <v>234</v>
      </c>
      <c r="D211" s="64">
        <v>1</v>
      </c>
    </row>
    <row r="212" spans="2:4" ht="20.100000000000001" customHeight="1">
      <c r="B212" s="64" t="s">
        <v>235</v>
      </c>
      <c r="C212" s="108" t="s">
        <v>236</v>
      </c>
      <c r="D212" s="64">
        <v>1</v>
      </c>
    </row>
    <row r="213" spans="2:4" ht="20.100000000000001" customHeight="1">
      <c r="B213" s="64" t="s">
        <v>237</v>
      </c>
      <c r="C213" s="108" t="s">
        <v>238</v>
      </c>
      <c r="D213" s="64">
        <v>2</v>
      </c>
    </row>
    <row r="214" spans="2:4" ht="20.100000000000001" customHeight="1">
      <c r="B214" s="64" t="s">
        <v>239</v>
      </c>
      <c r="C214" s="108" t="s">
        <v>240</v>
      </c>
      <c r="D214" s="64">
        <v>1</v>
      </c>
    </row>
    <row r="215" spans="2:4" ht="20.100000000000001" customHeight="1">
      <c r="B215" s="64" t="s">
        <v>241</v>
      </c>
      <c r="C215" s="108" t="s">
        <v>242</v>
      </c>
      <c r="D215" s="64">
        <v>1</v>
      </c>
    </row>
    <row r="216" spans="2:4" ht="20.100000000000001" customHeight="1">
      <c r="B216" s="64" t="s">
        <v>243</v>
      </c>
      <c r="C216" s="108" t="s">
        <v>244</v>
      </c>
      <c r="D216" s="64">
        <v>1</v>
      </c>
    </row>
    <row r="217" spans="2:4" ht="20.100000000000001" customHeight="1">
      <c r="B217" s="64" t="s">
        <v>245</v>
      </c>
      <c r="C217" s="108" t="s">
        <v>246</v>
      </c>
      <c r="D217" s="64">
        <v>2</v>
      </c>
    </row>
    <row r="218" spans="2:4" ht="20.100000000000001" customHeight="1">
      <c r="B218" s="64"/>
      <c r="C218" s="108" t="s">
        <v>247</v>
      </c>
      <c r="D218" s="64">
        <v>1</v>
      </c>
    </row>
    <row r="219" spans="2:4" ht="20.100000000000001" customHeight="1">
      <c r="B219" s="64" t="s">
        <v>248</v>
      </c>
      <c r="C219" s="108" t="s">
        <v>249</v>
      </c>
      <c r="D219" s="64">
        <v>1</v>
      </c>
    </row>
    <row r="220" spans="2:4" ht="20.100000000000001" customHeight="1">
      <c r="B220" s="64" t="s">
        <v>250</v>
      </c>
      <c r="C220" s="108" t="s">
        <v>251</v>
      </c>
      <c r="D220" s="64">
        <v>1</v>
      </c>
    </row>
    <row r="221" spans="2:4" ht="20.100000000000001" customHeight="1">
      <c r="B221" s="64" t="s">
        <v>252</v>
      </c>
      <c r="C221" s="108" t="s">
        <v>253</v>
      </c>
      <c r="D221" s="64">
        <v>1</v>
      </c>
    </row>
    <row r="222" spans="2:4" ht="20.100000000000001" customHeight="1">
      <c r="B222" s="64"/>
      <c r="C222" s="54" t="s">
        <v>254</v>
      </c>
      <c r="D222" s="64">
        <v>1</v>
      </c>
    </row>
    <row r="223" spans="2:4" ht="20.100000000000001" customHeight="1">
      <c r="B223" s="64"/>
      <c r="C223" s="108"/>
      <c r="D223" s="84">
        <v>17</v>
      </c>
    </row>
    <row r="224" spans="2:4" ht="20.100000000000001" customHeight="1">
      <c r="B224" s="63" t="s">
        <v>255</v>
      </c>
      <c r="C224" s="54" t="s">
        <v>256</v>
      </c>
      <c r="D224" s="64">
        <v>1</v>
      </c>
    </row>
    <row r="225" spans="2:4" ht="20.100000000000001" customHeight="1">
      <c r="B225" s="63" t="s">
        <v>257</v>
      </c>
      <c r="C225" s="54" t="s">
        <v>258</v>
      </c>
      <c r="D225" s="64">
        <v>1</v>
      </c>
    </row>
    <row r="226" spans="2:4" ht="20.100000000000001" customHeight="1">
      <c r="B226" s="63" t="s">
        <v>259</v>
      </c>
      <c r="C226" s="54" t="s">
        <v>260</v>
      </c>
      <c r="D226" s="64">
        <v>1</v>
      </c>
    </row>
    <row r="227" spans="2:4" ht="20.100000000000001" customHeight="1">
      <c r="B227" s="63" t="s">
        <v>261</v>
      </c>
      <c r="C227" s="54" t="s">
        <v>262</v>
      </c>
      <c r="D227" s="64">
        <v>1</v>
      </c>
    </row>
    <row r="228" spans="2:4" ht="20.100000000000001" customHeight="1">
      <c r="B228" s="63" t="s">
        <v>263</v>
      </c>
      <c r="C228" s="54" t="s">
        <v>264</v>
      </c>
      <c r="D228" s="64">
        <v>1</v>
      </c>
    </row>
    <row r="229" spans="2:4" ht="20.100000000000001" customHeight="1">
      <c r="B229" s="63" t="s">
        <v>265</v>
      </c>
      <c r="C229" s="54" t="s">
        <v>266</v>
      </c>
      <c r="D229" s="64">
        <v>1</v>
      </c>
    </row>
    <row r="230" spans="2:4" ht="20.100000000000001" customHeight="1">
      <c r="B230" s="63" t="s">
        <v>267</v>
      </c>
      <c r="C230" s="54" t="s">
        <v>268</v>
      </c>
      <c r="D230" s="64">
        <v>0</v>
      </c>
    </row>
    <row r="231" spans="2:4" ht="20.100000000000001" customHeight="1">
      <c r="B231" s="63" t="s">
        <v>269</v>
      </c>
      <c r="C231" s="54" t="s">
        <v>268</v>
      </c>
      <c r="D231" s="64">
        <v>0</v>
      </c>
    </row>
    <row r="232" spans="2:4" ht="20.100000000000001" customHeight="1">
      <c r="B232" s="63" t="s">
        <v>270</v>
      </c>
      <c r="C232" s="54" t="s">
        <v>271</v>
      </c>
      <c r="D232" s="64">
        <v>0</v>
      </c>
    </row>
    <row r="233" spans="2:4" ht="20.100000000000001" customHeight="1">
      <c r="B233" s="63" t="s">
        <v>272</v>
      </c>
      <c r="C233" s="54" t="s">
        <v>271</v>
      </c>
      <c r="D233" s="64">
        <v>0</v>
      </c>
    </row>
    <row r="234" spans="2:4" ht="20.100000000000001" customHeight="1">
      <c r="B234" s="63" t="s">
        <v>273</v>
      </c>
      <c r="C234" s="54" t="s">
        <v>274</v>
      </c>
      <c r="D234" s="64">
        <v>0</v>
      </c>
    </row>
    <row r="235" spans="2:4" ht="20.100000000000001" customHeight="1">
      <c r="B235" s="63" t="s">
        <v>275</v>
      </c>
      <c r="C235" s="54" t="s">
        <v>276</v>
      </c>
      <c r="D235" s="64">
        <v>0</v>
      </c>
    </row>
    <row r="236" spans="2:4" ht="20.100000000000001" customHeight="1">
      <c r="B236" s="64" t="s">
        <v>277</v>
      </c>
      <c r="C236" s="108" t="s">
        <v>278</v>
      </c>
      <c r="D236" s="64">
        <v>0</v>
      </c>
    </row>
    <row r="237" spans="2:4" ht="20.100000000000001" customHeight="1">
      <c r="B237" s="64" t="s">
        <v>279</v>
      </c>
      <c r="C237" s="108" t="s">
        <v>280</v>
      </c>
      <c r="D237" s="64">
        <v>0</v>
      </c>
    </row>
    <row r="238" spans="2:4" ht="20.100000000000001" customHeight="1">
      <c r="B238" s="63" t="s">
        <v>281</v>
      </c>
      <c r="C238" s="54" t="s">
        <v>282</v>
      </c>
      <c r="D238" s="64">
        <v>1</v>
      </c>
    </row>
    <row r="239" spans="2:4" ht="20.100000000000001" customHeight="1">
      <c r="B239" s="106" t="s">
        <v>283</v>
      </c>
      <c r="C239" s="54" t="s">
        <v>284</v>
      </c>
      <c r="D239" s="64">
        <v>1</v>
      </c>
    </row>
    <row r="240" spans="2:4" ht="20.100000000000001" customHeight="1">
      <c r="B240" s="63" t="s">
        <v>285</v>
      </c>
      <c r="C240" s="54" t="s">
        <v>286</v>
      </c>
      <c r="D240" s="64">
        <v>1</v>
      </c>
    </row>
    <row r="241" spans="2:4" ht="20.100000000000001" customHeight="1">
      <c r="B241" s="106"/>
      <c r="C241" s="105"/>
      <c r="D241" s="109">
        <v>9</v>
      </c>
    </row>
    <row r="242" spans="2:4" ht="20.100000000000001" customHeight="1">
      <c r="B242" s="115" t="s">
        <v>212</v>
      </c>
      <c r="C242" s="116"/>
      <c r="D242" s="117"/>
    </row>
    <row r="243" spans="2:4" ht="20.100000000000001" customHeight="1">
      <c r="B243" s="64">
        <v>1</v>
      </c>
      <c r="C243" s="65" t="s">
        <v>213</v>
      </c>
      <c r="D243" s="95" t="s">
        <v>214</v>
      </c>
    </row>
    <row r="244" spans="2:4" ht="20.100000000000001" customHeight="1">
      <c r="B244" s="64">
        <v>1</v>
      </c>
      <c r="C244" s="65" t="s">
        <v>215</v>
      </c>
      <c r="D244" s="95" t="s">
        <v>216</v>
      </c>
    </row>
    <row r="245" spans="2:4" ht="20.100000000000001" customHeight="1">
      <c r="B245" s="64">
        <v>1</v>
      </c>
      <c r="C245" s="65" t="s">
        <v>217</v>
      </c>
      <c r="D245" s="95" t="s">
        <v>218</v>
      </c>
    </row>
    <row r="246" spans="2:4" ht="20.100000000000001" customHeight="1">
      <c r="B246" s="64">
        <v>1</v>
      </c>
      <c r="C246" s="65" t="s">
        <v>219</v>
      </c>
      <c r="D246" s="95" t="s">
        <v>220</v>
      </c>
    </row>
    <row r="247" spans="2:4" ht="20.100000000000001" customHeight="1">
      <c r="B247" s="64">
        <v>1</v>
      </c>
      <c r="C247" s="65" t="s">
        <v>221</v>
      </c>
      <c r="D247" s="95" t="s">
        <v>222</v>
      </c>
    </row>
    <row r="248" spans="2:4" ht="20.100000000000001" customHeight="1">
      <c r="B248" s="64">
        <v>1</v>
      </c>
      <c r="C248" s="65" t="s">
        <v>223</v>
      </c>
      <c r="D248" s="95"/>
    </row>
    <row r="249" spans="2:4" ht="20.100000000000001" customHeight="1">
      <c r="B249" s="64">
        <v>1</v>
      </c>
      <c r="C249" s="65" t="s">
        <v>224</v>
      </c>
      <c r="D249" s="95"/>
    </row>
    <row r="250" spans="2:4" ht="20.100000000000001" customHeight="1">
      <c r="B250" s="64">
        <v>1</v>
      </c>
      <c r="C250" s="65" t="s">
        <v>225</v>
      </c>
      <c r="D250" s="95"/>
    </row>
    <row r="251" spans="2:4" ht="20.100000000000001" customHeight="1">
      <c r="B251" s="64">
        <v>4</v>
      </c>
      <c r="C251" s="65" t="s">
        <v>226</v>
      </c>
      <c r="D251" s="95"/>
    </row>
    <row r="252" spans="2:4" ht="20.100000000000001" customHeight="1">
      <c r="B252" s="64">
        <v>1</v>
      </c>
      <c r="C252" s="65" t="s">
        <v>227</v>
      </c>
      <c r="D252" s="95"/>
    </row>
    <row r="253" spans="2:4" ht="20.100000000000001" customHeight="1">
      <c r="B253" s="84">
        <v>13</v>
      </c>
      <c r="C253" s="65"/>
      <c r="D253" s="95"/>
    </row>
    <row r="254" spans="2:4" ht="20.100000000000001" customHeight="1">
      <c r="B254" s="104"/>
      <c r="C254" s="19"/>
      <c r="D254" s="103"/>
    </row>
    <row r="255" spans="2:4" ht="20.100000000000001" customHeight="1">
      <c r="B255" s="104"/>
      <c r="C255" s="19"/>
      <c r="D255" s="103"/>
    </row>
    <row r="256" spans="2:4" ht="20.100000000000001" customHeight="1">
      <c r="B256" s="104"/>
      <c r="C256" s="19"/>
      <c r="D256" s="103"/>
    </row>
    <row r="257" spans="1:5" ht="20.100000000000001" customHeight="1">
      <c r="B257" s="75" t="s">
        <v>52</v>
      </c>
      <c r="C257" s="77" t="s">
        <v>53</v>
      </c>
    </row>
    <row r="258" spans="1:5" ht="20.100000000000001" customHeight="1">
      <c r="B258" s="78"/>
      <c r="C258" s="77" t="s">
        <v>54</v>
      </c>
    </row>
    <row r="259" spans="1:5" ht="20.100000000000001" customHeight="1">
      <c r="B259" s="78"/>
      <c r="C259" s="77" t="s">
        <v>55</v>
      </c>
    </row>
    <row r="260" spans="1:5" ht="20.100000000000001" customHeight="1">
      <c r="B260" s="78"/>
      <c r="C260" s="77" t="s">
        <v>56</v>
      </c>
    </row>
    <row r="261" spans="1:5" ht="20.100000000000001" customHeight="1">
      <c r="B261" s="78"/>
      <c r="C261" s="77" t="s">
        <v>57</v>
      </c>
    </row>
    <row r="262" spans="1:5" ht="20.100000000000001" customHeight="1">
      <c r="B262" s="78"/>
      <c r="C262" s="77"/>
    </row>
    <row r="263" spans="1:5" ht="20.100000000000001" customHeight="1">
      <c r="B263" s="79" t="s">
        <v>23</v>
      </c>
      <c r="C263" s="80" t="s">
        <v>58</v>
      </c>
    </row>
    <row r="264" spans="1:5" ht="20.100000000000001" customHeight="1">
      <c r="B264" s="79"/>
      <c r="C264" s="80" t="s">
        <v>59</v>
      </c>
    </row>
    <row r="265" spans="1:5" ht="20.100000000000001" customHeight="1">
      <c r="B265" s="79"/>
      <c r="C265" s="80" t="s">
        <v>60</v>
      </c>
    </row>
    <row r="266" spans="1:5" ht="20.100000000000001" customHeight="1">
      <c r="B266" s="23"/>
      <c r="C266" s="81"/>
    </row>
    <row r="267" spans="1:5" ht="20.100000000000001" customHeight="1">
      <c r="B267" s="23"/>
      <c r="C267" s="81"/>
    </row>
    <row r="268" spans="1:5" ht="20.100000000000001" customHeight="1">
      <c r="A268"/>
      <c r="B268"/>
      <c r="C268" s="20"/>
      <c r="D268"/>
      <c r="E268"/>
    </row>
    <row r="269" spans="1:5" ht="20.100000000000001" customHeight="1">
      <c r="A269"/>
      <c r="B269" s="20"/>
      <c r="C269" s="20"/>
      <c r="D269"/>
      <c r="E269"/>
    </row>
    <row r="270" spans="1:5" ht="20.100000000000001" customHeight="1">
      <c r="A270" s="19"/>
      <c r="B270" s="20"/>
      <c r="C270" s="20"/>
      <c r="D270" s="76"/>
      <c r="E270" s="76"/>
    </row>
    <row r="271" spans="1:5" ht="20.100000000000001" customHeight="1" thickBot="1">
      <c r="A271"/>
      <c r="B271" s="19" t="s">
        <v>61</v>
      </c>
      <c r="C271" s="82"/>
      <c r="D271" s="76"/>
      <c r="E271" s="76"/>
    </row>
    <row r="272" spans="1:5" ht="20.100000000000001" customHeight="1">
      <c r="A272"/>
      <c r="B272"/>
      <c r="C272"/>
      <c r="D272" s="76"/>
      <c r="E272" s="76"/>
    </row>
    <row r="273" spans="1:5" ht="20.100000000000001" customHeight="1">
      <c r="A273"/>
      <c r="B273"/>
      <c r="C273"/>
      <c r="D273" s="76"/>
      <c r="E273" s="76"/>
    </row>
    <row r="274" spans="1:5" ht="20.100000000000001" customHeight="1" thickBot="1">
      <c r="A274"/>
      <c r="B274" s="19" t="s">
        <v>62</v>
      </c>
      <c r="C274" s="82"/>
      <c r="D274" s="76"/>
      <c r="E274" s="76"/>
    </row>
    <row r="275" spans="1:5" ht="20.100000000000001" customHeight="1">
      <c r="A275"/>
      <c r="B275"/>
      <c r="C275"/>
      <c r="D275" s="76"/>
      <c r="E275" s="76"/>
    </row>
    <row r="276" spans="1:5" ht="20.100000000000001" customHeight="1">
      <c r="A276"/>
      <c r="B276"/>
      <c r="C276"/>
      <c r="D276" s="76"/>
      <c r="E276" s="76"/>
    </row>
    <row r="277" spans="1:5" ht="20.100000000000001" customHeight="1" thickBot="1">
      <c r="A277"/>
      <c r="B277" s="19" t="s">
        <v>17</v>
      </c>
      <c r="C277" s="82"/>
      <c r="D277" s="76"/>
      <c r="E277" s="76"/>
    </row>
    <row r="278" spans="1:5" ht="20.100000000000001" customHeight="1">
      <c r="A278"/>
      <c r="B278"/>
      <c r="C278"/>
      <c r="D278"/>
      <c r="E278"/>
    </row>
    <row r="279" spans="1:5" ht="20.100000000000001" customHeight="1">
      <c r="A279"/>
      <c r="B279"/>
      <c r="C279"/>
      <c r="D279"/>
      <c r="E279"/>
    </row>
    <row r="280" spans="1:5" ht="20.100000000000001" customHeight="1" thickBot="1">
      <c r="A280"/>
      <c r="B280" s="19" t="s">
        <v>63</v>
      </c>
      <c r="C280" s="82"/>
      <c r="D280"/>
      <c r="E280"/>
    </row>
    <row r="281" spans="1:5" ht="20.100000000000001" customHeight="1">
      <c r="A281"/>
      <c r="B281"/>
      <c r="C281"/>
      <c r="D281"/>
      <c r="E281"/>
    </row>
    <row r="282" spans="1:5" ht="20.100000000000001" customHeight="1">
      <c r="A282"/>
      <c r="B282"/>
      <c r="C282"/>
      <c r="D282"/>
      <c r="E282"/>
    </row>
    <row r="283" spans="1:5" ht="20.100000000000001" customHeight="1" thickBot="1">
      <c r="A283"/>
      <c r="B283" s="19" t="s">
        <v>19</v>
      </c>
      <c r="C283" s="82"/>
      <c r="D283"/>
      <c r="E283"/>
    </row>
  </sheetData>
  <mergeCells count="14">
    <mergeCell ref="D2:E2"/>
    <mergeCell ref="C4:C5"/>
    <mergeCell ref="C2:C3"/>
    <mergeCell ref="D4:E4"/>
    <mergeCell ref="D5:E5"/>
    <mergeCell ref="B242:D242"/>
    <mergeCell ref="B208:D208"/>
    <mergeCell ref="B207:D207"/>
    <mergeCell ref="A11:B11"/>
    <mergeCell ref="L5:M6"/>
    <mergeCell ref="A41:C41"/>
    <mergeCell ref="A56:C56"/>
    <mergeCell ref="A73:C73"/>
    <mergeCell ref="B171:C171"/>
  </mergeCells>
  <phoneticPr fontId="25" type="noConversion"/>
  <printOptions horizontalCentered="1"/>
  <pageMargins left="0.39370078740157483" right="0.39370078740157483" top="0.39370078740157483" bottom="0" header="0.31496062992125984" footer="0.31496062992125984"/>
  <pageSetup paperSize="9" scale="47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9DBB8-943E-48E5-B319-68C98D25C9C0}">
  <dimension ref="A1:O45"/>
  <sheetViews>
    <sheetView view="pageBreakPreview" zoomScale="84" zoomScaleNormal="100" zoomScaleSheetLayoutView="84" workbookViewId="0">
      <selection activeCell="H29" sqref="H29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6.7109375" style="25" customWidth="1"/>
    <col min="3" max="3" width="86.28515625" style="22" customWidth="1"/>
    <col min="4" max="4" width="23.140625" style="22" customWidth="1"/>
    <col min="5" max="5" width="21.28515625" style="22" customWidth="1"/>
    <col min="6" max="6" width="19.140625" style="22" customWidth="1"/>
    <col min="7" max="7" width="15.140625" style="6" customWidth="1"/>
    <col min="8" max="8" width="13.42578125" style="6" customWidth="1"/>
    <col min="9" max="12" width="11.42578125" style="6"/>
    <col min="13" max="13" width="14.42578125" style="6" bestFit="1" customWidth="1"/>
    <col min="14" max="14" width="50.140625" style="6" bestFit="1" customWidth="1"/>
    <col min="15" max="259" width="11.42578125" style="6"/>
    <col min="260" max="260" width="13.140625" style="6" customWidth="1"/>
    <col min="261" max="261" width="15.140625" style="6" customWidth="1"/>
    <col min="262" max="262" width="42" style="6" customWidth="1"/>
    <col min="263" max="263" width="11.42578125" style="6"/>
    <col min="264" max="264" width="13.140625" style="6" customWidth="1"/>
    <col min="265" max="515" width="11.42578125" style="6"/>
    <col min="516" max="516" width="13.140625" style="6" customWidth="1"/>
    <col min="517" max="517" width="15.140625" style="6" customWidth="1"/>
    <col min="518" max="518" width="42" style="6" customWidth="1"/>
    <col min="519" max="519" width="11.42578125" style="6"/>
    <col min="520" max="520" width="13.140625" style="6" customWidth="1"/>
    <col min="521" max="771" width="11.42578125" style="6"/>
    <col min="772" max="772" width="13.140625" style="6" customWidth="1"/>
    <col min="773" max="773" width="15.140625" style="6" customWidth="1"/>
    <col min="774" max="774" width="42" style="6" customWidth="1"/>
    <col min="775" max="775" width="11.42578125" style="6"/>
    <col min="776" max="776" width="13.140625" style="6" customWidth="1"/>
    <col min="777" max="1027" width="11.42578125" style="6"/>
    <col min="1028" max="1028" width="13.140625" style="6" customWidth="1"/>
    <col min="1029" max="1029" width="15.140625" style="6" customWidth="1"/>
    <col min="1030" max="1030" width="42" style="6" customWidth="1"/>
    <col min="1031" max="1031" width="11.42578125" style="6"/>
    <col min="1032" max="1032" width="13.140625" style="6" customWidth="1"/>
    <col min="1033" max="1283" width="11.42578125" style="6"/>
    <col min="1284" max="1284" width="13.140625" style="6" customWidth="1"/>
    <col min="1285" max="1285" width="15.140625" style="6" customWidth="1"/>
    <col min="1286" max="1286" width="42" style="6" customWidth="1"/>
    <col min="1287" max="1287" width="11.42578125" style="6"/>
    <col min="1288" max="1288" width="13.140625" style="6" customWidth="1"/>
    <col min="1289" max="1539" width="11.42578125" style="6"/>
    <col min="1540" max="1540" width="13.140625" style="6" customWidth="1"/>
    <col min="1541" max="1541" width="15.140625" style="6" customWidth="1"/>
    <col min="1542" max="1542" width="42" style="6" customWidth="1"/>
    <col min="1543" max="1543" width="11.42578125" style="6"/>
    <col min="1544" max="1544" width="13.140625" style="6" customWidth="1"/>
    <col min="1545" max="1795" width="11.42578125" style="6"/>
    <col min="1796" max="1796" width="13.140625" style="6" customWidth="1"/>
    <col min="1797" max="1797" width="15.140625" style="6" customWidth="1"/>
    <col min="1798" max="1798" width="42" style="6" customWidth="1"/>
    <col min="1799" max="1799" width="11.42578125" style="6"/>
    <col min="1800" max="1800" width="13.140625" style="6" customWidth="1"/>
    <col min="1801" max="2051" width="11.42578125" style="6"/>
    <col min="2052" max="2052" width="13.140625" style="6" customWidth="1"/>
    <col min="2053" max="2053" width="15.140625" style="6" customWidth="1"/>
    <col min="2054" max="2054" width="42" style="6" customWidth="1"/>
    <col min="2055" max="2055" width="11.42578125" style="6"/>
    <col min="2056" max="2056" width="13.140625" style="6" customWidth="1"/>
    <col min="2057" max="2307" width="11.42578125" style="6"/>
    <col min="2308" max="2308" width="13.140625" style="6" customWidth="1"/>
    <col min="2309" max="2309" width="15.140625" style="6" customWidth="1"/>
    <col min="2310" max="2310" width="42" style="6" customWidth="1"/>
    <col min="2311" max="2311" width="11.42578125" style="6"/>
    <col min="2312" max="2312" width="13.140625" style="6" customWidth="1"/>
    <col min="2313" max="2563" width="11.42578125" style="6"/>
    <col min="2564" max="2564" width="13.140625" style="6" customWidth="1"/>
    <col min="2565" max="2565" width="15.140625" style="6" customWidth="1"/>
    <col min="2566" max="2566" width="42" style="6" customWidth="1"/>
    <col min="2567" max="2567" width="11.42578125" style="6"/>
    <col min="2568" max="2568" width="13.140625" style="6" customWidth="1"/>
    <col min="2569" max="2819" width="11.42578125" style="6"/>
    <col min="2820" max="2820" width="13.140625" style="6" customWidth="1"/>
    <col min="2821" max="2821" width="15.140625" style="6" customWidth="1"/>
    <col min="2822" max="2822" width="42" style="6" customWidth="1"/>
    <col min="2823" max="2823" width="11.42578125" style="6"/>
    <col min="2824" max="2824" width="13.140625" style="6" customWidth="1"/>
    <col min="2825" max="3075" width="11.42578125" style="6"/>
    <col min="3076" max="3076" width="13.140625" style="6" customWidth="1"/>
    <col min="3077" max="3077" width="15.140625" style="6" customWidth="1"/>
    <col min="3078" max="3078" width="42" style="6" customWidth="1"/>
    <col min="3079" max="3079" width="11.42578125" style="6"/>
    <col min="3080" max="3080" width="13.140625" style="6" customWidth="1"/>
    <col min="3081" max="3331" width="11.42578125" style="6"/>
    <col min="3332" max="3332" width="13.140625" style="6" customWidth="1"/>
    <col min="3333" max="3333" width="15.140625" style="6" customWidth="1"/>
    <col min="3334" max="3334" width="42" style="6" customWidth="1"/>
    <col min="3335" max="3335" width="11.42578125" style="6"/>
    <col min="3336" max="3336" width="13.140625" style="6" customWidth="1"/>
    <col min="3337" max="3587" width="11.42578125" style="6"/>
    <col min="3588" max="3588" width="13.140625" style="6" customWidth="1"/>
    <col min="3589" max="3589" width="15.140625" style="6" customWidth="1"/>
    <col min="3590" max="3590" width="42" style="6" customWidth="1"/>
    <col min="3591" max="3591" width="11.42578125" style="6"/>
    <col min="3592" max="3592" width="13.140625" style="6" customWidth="1"/>
    <col min="3593" max="3843" width="11.42578125" style="6"/>
    <col min="3844" max="3844" width="13.140625" style="6" customWidth="1"/>
    <col min="3845" max="3845" width="15.140625" style="6" customWidth="1"/>
    <col min="3846" max="3846" width="42" style="6" customWidth="1"/>
    <col min="3847" max="3847" width="11.42578125" style="6"/>
    <col min="3848" max="3848" width="13.140625" style="6" customWidth="1"/>
    <col min="3849" max="4099" width="11.42578125" style="6"/>
    <col min="4100" max="4100" width="13.140625" style="6" customWidth="1"/>
    <col min="4101" max="4101" width="15.140625" style="6" customWidth="1"/>
    <col min="4102" max="4102" width="42" style="6" customWidth="1"/>
    <col min="4103" max="4103" width="11.42578125" style="6"/>
    <col min="4104" max="4104" width="13.140625" style="6" customWidth="1"/>
    <col min="4105" max="4355" width="11.42578125" style="6"/>
    <col min="4356" max="4356" width="13.140625" style="6" customWidth="1"/>
    <col min="4357" max="4357" width="15.140625" style="6" customWidth="1"/>
    <col min="4358" max="4358" width="42" style="6" customWidth="1"/>
    <col min="4359" max="4359" width="11.42578125" style="6"/>
    <col min="4360" max="4360" width="13.140625" style="6" customWidth="1"/>
    <col min="4361" max="4611" width="11.42578125" style="6"/>
    <col min="4612" max="4612" width="13.140625" style="6" customWidth="1"/>
    <col min="4613" max="4613" width="15.140625" style="6" customWidth="1"/>
    <col min="4614" max="4614" width="42" style="6" customWidth="1"/>
    <col min="4615" max="4615" width="11.42578125" style="6"/>
    <col min="4616" max="4616" width="13.140625" style="6" customWidth="1"/>
    <col min="4617" max="4867" width="11.42578125" style="6"/>
    <col min="4868" max="4868" width="13.140625" style="6" customWidth="1"/>
    <col min="4869" max="4869" width="15.140625" style="6" customWidth="1"/>
    <col min="4870" max="4870" width="42" style="6" customWidth="1"/>
    <col min="4871" max="4871" width="11.42578125" style="6"/>
    <col min="4872" max="4872" width="13.140625" style="6" customWidth="1"/>
    <col min="4873" max="5123" width="11.42578125" style="6"/>
    <col min="5124" max="5124" width="13.140625" style="6" customWidth="1"/>
    <col min="5125" max="5125" width="15.140625" style="6" customWidth="1"/>
    <col min="5126" max="5126" width="42" style="6" customWidth="1"/>
    <col min="5127" max="5127" width="11.42578125" style="6"/>
    <col min="5128" max="5128" width="13.140625" style="6" customWidth="1"/>
    <col min="5129" max="5379" width="11.42578125" style="6"/>
    <col min="5380" max="5380" width="13.140625" style="6" customWidth="1"/>
    <col min="5381" max="5381" width="15.140625" style="6" customWidth="1"/>
    <col min="5382" max="5382" width="42" style="6" customWidth="1"/>
    <col min="5383" max="5383" width="11.42578125" style="6"/>
    <col min="5384" max="5384" width="13.140625" style="6" customWidth="1"/>
    <col min="5385" max="5635" width="11.42578125" style="6"/>
    <col min="5636" max="5636" width="13.140625" style="6" customWidth="1"/>
    <col min="5637" max="5637" width="15.140625" style="6" customWidth="1"/>
    <col min="5638" max="5638" width="42" style="6" customWidth="1"/>
    <col min="5639" max="5639" width="11.42578125" style="6"/>
    <col min="5640" max="5640" width="13.140625" style="6" customWidth="1"/>
    <col min="5641" max="5891" width="11.42578125" style="6"/>
    <col min="5892" max="5892" width="13.140625" style="6" customWidth="1"/>
    <col min="5893" max="5893" width="15.140625" style="6" customWidth="1"/>
    <col min="5894" max="5894" width="42" style="6" customWidth="1"/>
    <col min="5895" max="5895" width="11.42578125" style="6"/>
    <col min="5896" max="5896" width="13.140625" style="6" customWidth="1"/>
    <col min="5897" max="6147" width="11.42578125" style="6"/>
    <col min="6148" max="6148" width="13.140625" style="6" customWidth="1"/>
    <col min="6149" max="6149" width="15.140625" style="6" customWidth="1"/>
    <col min="6150" max="6150" width="42" style="6" customWidth="1"/>
    <col min="6151" max="6151" width="11.42578125" style="6"/>
    <col min="6152" max="6152" width="13.140625" style="6" customWidth="1"/>
    <col min="6153" max="6403" width="11.42578125" style="6"/>
    <col min="6404" max="6404" width="13.140625" style="6" customWidth="1"/>
    <col min="6405" max="6405" width="15.140625" style="6" customWidth="1"/>
    <col min="6406" max="6406" width="42" style="6" customWidth="1"/>
    <col min="6407" max="6407" width="11.42578125" style="6"/>
    <col min="6408" max="6408" width="13.140625" style="6" customWidth="1"/>
    <col min="6409" max="6659" width="11.42578125" style="6"/>
    <col min="6660" max="6660" width="13.140625" style="6" customWidth="1"/>
    <col min="6661" max="6661" width="15.140625" style="6" customWidth="1"/>
    <col min="6662" max="6662" width="42" style="6" customWidth="1"/>
    <col min="6663" max="6663" width="11.42578125" style="6"/>
    <col min="6664" max="6664" width="13.140625" style="6" customWidth="1"/>
    <col min="6665" max="6915" width="11.42578125" style="6"/>
    <col min="6916" max="6916" width="13.140625" style="6" customWidth="1"/>
    <col min="6917" max="6917" width="15.140625" style="6" customWidth="1"/>
    <col min="6918" max="6918" width="42" style="6" customWidth="1"/>
    <col min="6919" max="6919" width="11.42578125" style="6"/>
    <col min="6920" max="6920" width="13.140625" style="6" customWidth="1"/>
    <col min="6921" max="7171" width="11.42578125" style="6"/>
    <col min="7172" max="7172" width="13.140625" style="6" customWidth="1"/>
    <col min="7173" max="7173" width="15.140625" style="6" customWidth="1"/>
    <col min="7174" max="7174" width="42" style="6" customWidth="1"/>
    <col min="7175" max="7175" width="11.42578125" style="6"/>
    <col min="7176" max="7176" width="13.140625" style="6" customWidth="1"/>
    <col min="7177" max="7427" width="11.42578125" style="6"/>
    <col min="7428" max="7428" width="13.140625" style="6" customWidth="1"/>
    <col min="7429" max="7429" width="15.140625" style="6" customWidth="1"/>
    <col min="7430" max="7430" width="42" style="6" customWidth="1"/>
    <col min="7431" max="7431" width="11.42578125" style="6"/>
    <col min="7432" max="7432" width="13.140625" style="6" customWidth="1"/>
    <col min="7433" max="7683" width="11.42578125" style="6"/>
    <col min="7684" max="7684" width="13.140625" style="6" customWidth="1"/>
    <col min="7685" max="7685" width="15.140625" style="6" customWidth="1"/>
    <col min="7686" max="7686" width="42" style="6" customWidth="1"/>
    <col min="7687" max="7687" width="11.42578125" style="6"/>
    <col min="7688" max="7688" width="13.140625" style="6" customWidth="1"/>
    <col min="7689" max="7939" width="11.42578125" style="6"/>
    <col min="7940" max="7940" width="13.140625" style="6" customWidth="1"/>
    <col min="7941" max="7941" width="15.140625" style="6" customWidth="1"/>
    <col min="7942" max="7942" width="42" style="6" customWidth="1"/>
    <col min="7943" max="7943" width="11.42578125" style="6"/>
    <col min="7944" max="7944" width="13.140625" style="6" customWidth="1"/>
    <col min="7945" max="8195" width="11.42578125" style="6"/>
    <col min="8196" max="8196" width="13.140625" style="6" customWidth="1"/>
    <col min="8197" max="8197" width="15.140625" style="6" customWidth="1"/>
    <col min="8198" max="8198" width="42" style="6" customWidth="1"/>
    <col min="8199" max="8199" width="11.42578125" style="6"/>
    <col min="8200" max="8200" width="13.140625" style="6" customWidth="1"/>
    <col min="8201" max="8451" width="11.42578125" style="6"/>
    <col min="8452" max="8452" width="13.140625" style="6" customWidth="1"/>
    <col min="8453" max="8453" width="15.140625" style="6" customWidth="1"/>
    <col min="8454" max="8454" width="42" style="6" customWidth="1"/>
    <col min="8455" max="8455" width="11.42578125" style="6"/>
    <col min="8456" max="8456" width="13.140625" style="6" customWidth="1"/>
    <col min="8457" max="8707" width="11.42578125" style="6"/>
    <col min="8708" max="8708" width="13.140625" style="6" customWidth="1"/>
    <col min="8709" max="8709" width="15.140625" style="6" customWidth="1"/>
    <col min="8710" max="8710" width="42" style="6" customWidth="1"/>
    <col min="8711" max="8711" width="11.42578125" style="6"/>
    <col min="8712" max="8712" width="13.140625" style="6" customWidth="1"/>
    <col min="8713" max="8963" width="11.42578125" style="6"/>
    <col min="8964" max="8964" width="13.140625" style="6" customWidth="1"/>
    <col min="8965" max="8965" width="15.140625" style="6" customWidth="1"/>
    <col min="8966" max="8966" width="42" style="6" customWidth="1"/>
    <col min="8967" max="8967" width="11.42578125" style="6"/>
    <col min="8968" max="8968" width="13.140625" style="6" customWidth="1"/>
    <col min="8969" max="9219" width="11.42578125" style="6"/>
    <col min="9220" max="9220" width="13.140625" style="6" customWidth="1"/>
    <col min="9221" max="9221" width="15.140625" style="6" customWidth="1"/>
    <col min="9222" max="9222" width="42" style="6" customWidth="1"/>
    <col min="9223" max="9223" width="11.42578125" style="6"/>
    <col min="9224" max="9224" width="13.140625" style="6" customWidth="1"/>
    <col min="9225" max="9475" width="11.42578125" style="6"/>
    <col min="9476" max="9476" width="13.140625" style="6" customWidth="1"/>
    <col min="9477" max="9477" width="15.140625" style="6" customWidth="1"/>
    <col min="9478" max="9478" width="42" style="6" customWidth="1"/>
    <col min="9479" max="9479" width="11.42578125" style="6"/>
    <col min="9480" max="9480" width="13.140625" style="6" customWidth="1"/>
    <col min="9481" max="9731" width="11.42578125" style="6"/>
    <col min="9732" max="9732" width="13.140625" style="6" customWidth="1"/>
    <col min="9733" max="9733" width="15.140625" style="6" customWidth="1"/>
    <col min="9734" max="9734" width="42" style="6" customWidth="1"/>
    <col min="9735" max="9735" width="11.42578125" style="6"/>
    <col min="9736" max="9736" width="13.140625" style="6" customWidth="1"/>
    <col min="9737" max="9987" width="11.42578125" style="6"/>
    <col min="9988" max="9988" width="13.140625" style="6" customWidth="1"/>
    <col min="9989" max="9989" width="15.140625" style="6" customWidth="1"/>
    <col min="9990" max="9990" width="42" style="6" customWidth="1"/>
    <col min="9991" max="9991" width="11.42578125" style="6"/>
    <col min="9992" max="9992" width="13.140625" style="6" customWidth="1"/>
    <col min="9993" max="10243" width="11.42578125" style="6"/>
    <col min="10244" max="10244" width="13.140625" style="6" customWidth="1"/>
    <col min="10245" max="10245" width="15.140625" style="6" customWidth="1"/>
    <col min="10246" max="10246" width="42" style="6" customWidth="1"/>
    <col min="10247" max="10247" width="11.42578125" style="6"/>
    <col min="10248" max="10248" width="13.140625" style="6" customWidth="1"/>
    <col min="10249" max="10499" width="11.42578125" style="6"/>
    <col min="10500" max="10500" width="13.140625" style="6" customWidth="1"/>
    <col min="10501" max="10501" width="15.140625" style="6" customWidth="1"/>
    <col min="10502" max="10502" width="42" style="6" customWidth="1"/>
    <col min="10503" max="10503" width="11.42578125" style="6"/>
    <col min="10504" max="10504" width="13.140625" style="6" customWidth="1"/>
    <col min="10505" max="10755" width="11.42578125" style="6"/>
    <col min="10756" max="10756" width="13.140625" style="6" customWidth="1"/>
    <col min="10757" max="10757" width="15.140625" style="6" customWidth="1"/>
    <col min="10758" max="10758" width="42" style="6" customWidth="1"/>
    <col min="10759" max="10759" width="11.42578125" style="6"/>
    <col min="10760" max="10760" width="13.140625" style="6" customWidth="1"/>
    <col min="10761" max="11011" width="11.42578125" style="6"/>
    <col min="11012" max="11012" width="13.140625" style="6" customWidth="1"/>
    <col min="11013" max="11013" width="15.140625" style="6" customWidth="1"/>
    <col min="11014" max="11014" width="42" style="6" customWidth="1"/>
    <col min="11015" max="11015" width="11.42578125" style="6"/>
    <col min="11016" max="11016" width="13.140625" style="6" customWidth="1"/>
    <col min="11017" max="11267" width="11.42578125" style="6"/>
    <col min="11268" max="11268" width="13.140625" style="6" customWidth="1"/>
    <col min="11269" max="11269" width="15.140625" style="6" customWidth="1"/>
    <col min="11270" max="11270" width="42" style="6" customWidth="1"/>
    <col min="11271" max="11271" width="11.42578125" style="6"/>
    <col min="11272" max="11272" width="13.140625" style="6" customWidth="1"/>
    <col min="11273" max="11523" width="11.42578125" style="6"/>
    <col min="11524" max="11524" width="13.140625" style="6" customWidth="1"/>
    <col min="11525" max="11525" width="15.140625" style="6" customWidth="1"/>
    <col min="11526" max="11526" width="42" style="6" customWidth="1"/>
    <col min="11527" max="11527" width="11.42578125" style="6"/>
    <col min="11528" max="11528" width="13.140625" style="6" customWidth="1"/>
    <col min="11529" max="11779" width="11.42578125" style="6"/>
    <col min="11780" max="11780" width="13.140625" style="6" customWidth="1"/>
    <col min="11781" max="11781" width="15.140625" style="6" customWidth="1"/>
    <col min="11782" max="11782" width="42" style="6" customWidth="1"/>
    <col min="11783" max="11783" width="11.42578125" style="6"/>
    <col min="11784" max="11784" width="13.140625" style="6" customWidth="1"/>
    <col min="11785" max="12035" width="11.42578125" style="6"/>
    <col min="12036" max="12036" width="13.140625" style="6" customWidth="1"/>
    <col min="12037" max="12037" width="15.140625" style="6" customWidth="1"/>
    <col min="12038" max="12038" width="42" style="6" customWidth="1"/>
    <col min="12039" max="12039" width="11.42578125" style="6"/>
    <col min="12040" max="12040" width="13.140625" style="6" customWidth="1"/>
    <col min="12041" max="12291" width="11.42578125" style="6"/>
    <col min="12292" max="12292" width="13.140625" style="6" customWidth="1"/>
    <col min="12293" max="12293" width="15.140625" style="6" customWidth="1"/>
    <col min="12294" max="12294" width="42" style="6" customWidth="1"/>
    <col min="12295" max="12295" width="11.42578125" style="6"/>
    <col min="12296" max="12296" width="13.140625" style="6" customWidth="1"/>
    <col min="12297" max="12547" width="11.42578125" style="6"/>
    <col min="12548" max="12548" width="13.140625" style="6" customWidth="1"/>
    <col min="12549" max="12549" width="15.140625" style="6" customWidth="1"/>
    <col min="12550" max="12550" width="42" style="6" customWidth="1"/>
    <col min="12551" max="12551" width="11.42578125" style="6"/>
    <col min="12552" max="12552" width="13.140625" style="6" customWidth="1"/>
    <col min="12553" max="12803" width="11.42578125" style="6"/>
    <col min="12804" max="12804" width="13.140625" style="6" customWidth="1"/>
    <col min="12805" max="12805" width="15.140625" style="6" customWidth="1"/>
    <col min="12806" max="12806" width="42" style="6" customWidth="1"/>
    <col min="12807" max="12807" width="11.42578125" style="6"/>
    <col min="12808" max="12808" width="13.140625" style="6" customWidth="1"/>
    <col min="12809" max="13059" width="11.42578125" style="6"/>
    <col min="13060" max="13060" width="13.140625" style="6" customWidth="1"/>
    <col min="13061" max="13061" width="15.140625" style="6" customWidth="1"/>
    <col min="13062" max="13062" width="42" style="6" customWidth="1"/>
    <col min="13063" max="13063" width="11.42578125" style="6"/>
    <col min="13064" max="13064" width="13.140625" style="6" customWidth="1"/>
    <col min="13065" max="13315" width="11.42578125" style="6"/>
    <col min="13316" max="13316" width="13.140625" style="6" customWidth="1"/>
    <col min="13317" max="13317" width="15.140625" style="6" customWidth="1"/>
    <col min="13318" max="13318" width="42" style="6" customWidth="1"/>
    <col min="13319" max="13319" width="11.42578125" style="6"/>
    <col min="13320" max="13320" width="13.140625" style="6" customWidth="1"/>
    <col min="13321" max="13571" width="11.42578125" style="6"/>
    <col min="13572" max="13572" width="13.140625" style="6" customWidth="1"/>
    <col min="13573" max="13573" width="15.140625" style="6" customWidth="1"/>
    <col min="13574" max="13574" width="42" style="6" customWidth="1"/>
    <col min="13575" max="13575" width="11.42578125" style="6"/>
    <col min="13576" max="13576" width="13.140625" style="6" customWidth="1"/>
    <col min="13577" max="13827" width="11.42578125" style="6"/>
    <col min="13828" max="13828" width="13.140625" style="6" customWidth="1"/>
    <col min="13829" max="13829" width="15.140625" style="6" customWidth="1"/>
    <col min="13830" max="13830" width="42" style="6" customWidth="1"/>
    <col min="13831" max="13831" width="11.42578125" style="6"/>
    <col min="13832" max="13832" width="13.140625" style="6" customWidth="1"/>
    <col min="13833" max="14083" width="11.42578125" style="6"/>
    <col min="14084" max="14084" width="13.140625" style="6" customWidth="1"/>
    <col min="14085" max="14085" width="15.140625" style="6" customWidth="1"/>
    <col min="14086" max="14086" width="42" style="6" customWidth="1"/>
    <col min="14087" max="14087" width="11.42578125" style="6"/>
    <col min="14088" max="14088" width="13.140625" style="6" customWidth="1"/>
    <col min="14089" max="14339" width="11.42578125" style="6"/>
    <col min="14340" max="14340" width="13.140625" style="6" customWidth="1"/>
    <col min="14341" max="14341" width="15.140625" style="6" customWidth="1"/>
    <col min="14342" max="14342" width="42" style="6" customWidth="1"/>
    <col min="14343" max="14343" width="11.42578125" style="6"/>
    <col min="14344" max="14344" width="13.140625" style="6" customWidth="1"/>
    <col min="14345" max="14595" width="11.42578125" style="6"/>
    <col min="14596" max="14596" width="13.140625" style="6" customWidth="1"/>
    <col min="14597" max="14597" width="15.140625" style="6" customWidth="1"/>
    <col min="14598" max="14598" width="42" style="6" customWidth="1"/>
    <col min="14599" max="14599" width="11.42578125" style="6"/>
    <col min="14600" max="14600" width="13.140625" style="6" customWidth="1"/>
    <col min="14601" max="14851" width="11.42578125" style="6"/>
    <col min="14852" max="14852" width="13.140625" style="6" customWidth="1"/>
    <col min="14853" max="14853" width="15.140625" style="6" customWidth="1"/>
    <col min="14854" max="14854" width="42" style="6" customWidth="1"/>
    <col min="14855" max="14855" width="11.42578125" style="6"/>
    <col min="14856" max="14856" width="13.140625" style="6" customWidth="1"/>
    <col min="14857" max="15107" width="11.42578125" style="6"/>
    <col min="15108" max="15108" width="13.140625" style="6" customWidth="1"/>
    <col min="15109" max="15109" width="15.140625" style="6" customWidth="1"/>
    <col min="15110" max="15110" width="42" style="6" customWidth="1"/>
    <col min="15111" max="15111" width="11.42578125" style="6"/>
    <col min="15112" max="15112" width="13.140625" style="6" customWidth="1"/>
    <col min="15113" max="15363" width="11.42578125" style="6"/>
    <col min="15364" max="15364" width="13.140625" style="6" customWidth="1"/>
    <col min="15365" max="15365" width="15.140625" style="6" customWidth="1"/>
    <col min="15366" max="15366" width="42" style="6" customWidth="1"/>
    <col min="15367" max="15367" width="11.42578125" style="6"/>
    <col min="15368" max="15368" width="13.140625" style="6" customWidth="1"/>
    <col min="15369" max="15619" width="11.42578125" style="6"/>
    <col min="15620" max="15620" width="13.140625" style="6" customWidth="1"/>
    <col min="15621" max="15621" width="15.140625" style="6" customWidth="1"/>
    <col min="15622" max="15622" width="42" style="6" customWidth="1"/>
    <col min="15623" max="15623" width="11.42578125" style="6"/>
    <col min="15624" max="15624" width="13.140625" style="6" customWidth="1"/>
    <col min="15625" max="15875" width="11.42578125" style="6"/>
    <col min="15876" max="15876" width="13.140625" style="6" customWidth="1"/>
    <col min="15877" max="15877" width="15.140625" style="6" customWidth="1"/>
    <col min="15878" max="15878" width="42" style="6" customWidth="1"/>
    <col min="15879" max="15879" width="11.42578125" style="6"/>
    <col min="15880" max="15880" width="13.140625" style="6" customWidth="1"/>
    <col min="15881" max="16131" width="11.42578125" style="6"/>
    <col min="16132" max="16132" width="13.140625" style="6" customWidth="1"/>
    <col min="16133" max="16133" width="15.140625" style="6" customWidth="1"/>
    <col min="16134" max="16134" width="42" style="6" customWidth="1"/>
    <col min="16135" max="16135" width="11.42578125" style="6"/>
    <col min="16136" max="16136" width="13.140625" style="6" customWidth="1"/>
    <col min="16137" max="16384" width="11.42578125" style="6"/>
  </cols>
  <sheetData>
    <row r="1" spans="1:15" ht="15.75" thickBot="1"/>
    <row r="2" spans="1:15" customFormat="1" ht="15.75" thickBot="1">
      <c r="A2" s="27"/>
      <c r="B2" s="28"/>
      <c r="C2" s="137" t="s">
        <v>25</v>
      </c>
      <c r="D2" s="133" t="s">
        <v>24</v>
      </c>
      <c r="E2" s="134"/>
      <c r="F2" s="57"/>
      <c r="G2" s="1"/>
      <c r="H2" s="1"/>
      <c r="I2" s="1"/>
      <c r="J2" s="1"/>
      <c r="K2" s="2"/>
      <c r="L2" s="3"/>
    </row>
    <row r="3" spans="1:15" customFormat="1" ht="15.75" thickBot="1">
      <c r="A3" s="33"/>
      <c r="B3" s="34"/>
      <c r="C3" s="138"/>
      <c r="D3" s="47" t="s">
        <v>27</v>
      </c>
      <c r="E3" s="35"/>
      <c r="F3" s="56"/>
      <c r="G3" s="1"/>
      <c r="H3" s="1"/>
      <c r="I3" s="1"/>
      <c r="J3" s="1"/>
      <c r="K3" s="2"/>
      <c r="L3" s="3"/>
    </row>
    <row r="4" spans="1:15" customFormat="1" ht="15.75" thickBot="1">
      <c r="A4" s="33"/>
      <c r="B4" s="34"/>
      <c r="C4" s="143" t="s">
        <v>26</v>
      </c>
      <c r="D4" s="145" t="s">
        <v>28</v>
      </c>
      <c r="E4" s="146"/>
      <c r="F4" s="55"/>
      <c r="G4" s="1"/>
      <c r="H4" s="1"/>
      <c r="I4" s="1"/>
      <c r="J4" s="1"/>
      <c r="K4" s="2"/>
      <c r="L4" s="3"/>
    </row>
    <row r="5" spans="1:15" customFormat="1" ht="24" thickBot="1">
      <c r="A5" s="29"/>
      <c r="B5" s="30"/>
      <c r="C5" s="144"/>
      <c r="D5" s="147" t="s">
        <v>29</v>
      </c>
      <c r="E5" s="148"/>
      <c r="F5" s="55"/>
      <c r="G5" s="4"/>
      <c r="H5" s="4"/>
      <c r="I5" s="4"/>
      <c r="J5" s="4"/>
      <c r="K5" s="4"/>
      <c r="L5" s="4"/>
      <c r="M5" s="122"/>
      <c r="N5" s="122"/>
      <c r="O5" s="6"/>
    </row>
    <row r="6" spans="1:15" ht="18">
      <c r="A6" s="7"/>
      <c r="B6" s="7"/>
      <c r="C6" s="7"/>
      <c r="D6" s="7"/>
      <c r="E6" s="7"/>
      <c r="F6" s="7"/>
      <c r="M6" s="122"/>
      <c r="N6" s="122"/>
    </row>
    <row r="7" spans="1:15" ht="15.75">
      <c r="A7" s="8" t="s">
        <v>0</v>
      </c>
      <c r="B7" s="8"/>
      <c r="C7" s="9">
        <v>45197</v>
      </c>
      <c r="D7" s="8" t="s">
        <v>1</v>
      </c>
      <c r="E7" s="32">
        <v>20230901408</v>
      </c>
      <c r="F7" s="58"/>
      <c r="M7" s="5"/>
      <c r="N7" s="5"/>
    </row>
    <row r="8" spans="1:15" ht="15.75">
      <c r="A8" s="10"/>
      <c r="B8" s="10"/>
      <c r="C8" s="10"/>
      <c r="D8" s="10"/>
      <c r="E8" s="10"/>
      <c r="F8" s="10"/>
      <c r="M8" s="5"/>
      <c r="N8" s="5"/>
    </row>
    <row r="9" spans="1:15" ht="15.75">
      <c r="A9" s="8" t="s">
        <v>2</v>
      </c>
      <c r="B9" s="8"/>
      <c r="C9" s="38" t="s">
        <v>37</v>
      </c>
      <c r="D9" s="12" t="s">
        <v>3</v>
      </c>
      <c r="E9" s="40" t="s">
        <v>39</v>
      </c>
      <c r="F9" s="59"/>
      <c r="M9" s="5"/>
      <c r="N9" s="5"/>
    </row>
    <row r="10" spans="1:15" ht="15.75">
      <c r="A10" s="10"/>
      <c r="B10" s="10"/>
      <c r="C10" s="10"/>
      <c r="D10" s="10"/>
      <c r="E10" s="10"/>
      <c r="F10" s="10"/>
      <c r="M10" s="5"/>
      <c r="N10" s="5"/>
    </row>
    <row r="11" spans="1:15" ht="15.75">
      <c r="A11" s="120" t="s">
        <v>22</v>
      </c>
      <c r="B11" s="121"/>
      <c r="C11" s="38" t="s">
        <v>37</v>
      </c>
      <c r="D11" s="12" t="s">
        <v>23</v>
      </c>
      <c r="E11" s="31" t="s">
        <v>36</v>
      </c>
      <c r="F11" s="60"/>
      <c r="M11" s="5"/>
      <c r="N11" s="5"/>
    </row>
    <row r="12" spans="1:15" ht="15.75">
      <c r="A12" s="10"/>
      <c r="B12" s="10"/>
      <c r="C12" s="10"/>
      <c r="D12" s="10"/>
      <c r="E12" s="10"/>
      <c r="F12" s="10"/>
      <c r="M12" s="5"/>
      <c r="N12" s="5"/>
    </row>
    <row r="13" spans="1:15" ht="31.5">
      <c r="A13" s="8" t="s">
        <v>4</v>
      </c>
      <c r="B13" s="8"/>
      <c r="C13" s="39" t="s">
        <v>38</v>
      </c>
      <c r="D13" s="12" t="s">
        <v>5</v>
      </c>
      <c r="E13" s="11" t="s">
        <v>30</v>
      </c>
      <c r="F13" s="14"/>
      <c r="M13" s="5"/>
      <c r="N13" s="5"/>
    </row>
    <row r="14" spans="1:15" ht="15.75">
      <c r="A14" s="10"/>
      <c r="B14" s="10"/>
      <c r="C14" s="10"/>
      <c r="D14" s="10"/>
      <c r="E14" s="10"/>
      <c r="F14" s="10"/>
      <c r="M14" s="5"/>
      <c r="N14" s="5"/>
    </row>
    <row r="15" spans="1:15" ht="15.75">
      <c r="A15" s="8" t="s">
        <v>6</v>
      </c>
      <c r="B15" s="8"/>
      <c r="C15" s="9">
        <v>45198</v>
      </c>
      <c r="D15" s="12" t="s">
        <v>7</v>
      </c>
      <c r="E15" s="13" t="s">
        <v>41</v>
      </c>
      <c r="F15" s="61"/>
      <c r="M15" s="5"/>
      <c r="N15" s="5"/>
    </row>
    <row r="16" spans="1:15" ht="15.75">
      <c r="A16" s="10"/>
      <c r="B16" s="10"/>
      <c r="C16" s="10"/>
      <c r="D16" s="10"/>
      <c r="E16" s="10"/>
      <c r="F16" s="10"/>
      <c r="M16" s="5"/>
      <c r="N16" s="5"/>
    </row>
    <row r="17" spans="1:14" ht="15.75">
      <c r="A17" s="8" t="s">
        <v>8</v>
      </c>
      <c r="B17" s="8"/>
      <c r="C17" s="11" t="s">
        <v>42</v>
      </c>
      <c r="D17" s="14"/>
      <c r="E17" s="15"/>
      <c r="F17" s="15"/>
      <c r="M17" s="5"/>
      <c r="N17" s="5"/>
    </row>
    <row r="18" spans="1:14" ht="15.75">
      <c r="A18" s="10"/>
      <c r="B18" s="10"/>
      <c r="C18" s="10"/>
      <c r="D18" s="10"/>
      <c r="E18" s="10"/>
      <c r="F18" s="10"/>
      <c r="M18" s="5"/>
      <c r="N18" s="5"/>
    </row>
    <row r="19" spans="1:14" ht="15.75">
      <c r="A19" s="8" t="s">
        <v>9</v>
      </c>
      <c r="B19" s="8"/>
      <c r="C19" s="11"/>
      <c r="D19" s="12" t="s">
        <v>20</v>
      </c>
      <c r="E19" s="13"/>
      <c r="F19" s="61"/>
      <c r="M19" s="5"/>
      <c r="N19" s="5"/>
    </row>
    <row r="20" spans="1:14" ht="15.75">
      <c r="A20" s="10"/>
      <c r="B20" s="10"/>
      <c r="C20" s="10"/>
      <c r="D20" s="10"/>
      <c r="E20" s="10"/>
      <c r="F20" s="10"/>
      <c r="M20" s="5"/>
      <c r="N20" s="5"/>
    </row>
    <row r="21" spans="1:14" ht="15.75">
      <c r="A21" s="8" t="s">
        <v>21</v>
      </c>
      <c r="B21" s="8"/>
      <c r="C21" s="26"/>
      <c r="D21" s="17"/>
      <c r="E21" s="18"/>
      <c r="F21" s="18"/>
      <c r="M21" s="5"/>
      <c r="N21" s="5"/>
    </row>
    <row r="22" spans="1:14" ht="15">
      <c r="A22" s="19"/>
      <c r="B22" s="20"/>
      <c r="C22" s="19"/>
      <c r="D22" s="19"/>
      <c r="E22" s="19"/>
      <c r="F22" s="19"/>
      <c r="M22" s="16"/>
      <c r="N22" s="16"/>
    </row>
    <row r="23" spans="1:14" ht="31.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62" t="s">
        <v>40</v>
      </c>
      <c r="G23" s="48" t="s">
        <v>31</v>
      </c>
      <c r="H23" s="48" t="s">
        <v>32</v>
      </c>
      <c r="M23" s="16"/>
      <c r="N23" s="16"/>
    </row>
    <row r="24" spans="1:14" ht="15">
      <c r="A24" s="68" t="s">
        <v>44</v>
      </c>
      <c r="B24" s="68" t="s">
        <v>45</v>
      </c>
      <c r="C24" s="69" t="s">
        <v>46</v>
      </c>
      <c r="D24" s="54">
        <v>1</v>
      </c>
      <c r="E24" s="70"/>
      <c r="F24" s="70">
        <v>45002</v>
      </c>
      <c r="G24" s="67">
        <v>1900</v>
      </c>
      <c r="H24" s="49">
        <f t="shared" ref="H24" si="0">D24*G24</f>
        <v>1900</v>
      </c>
      <c r="M24" s="16"/>
      <c r="N24" s="16"/>
    </row>
    <row r="25" spans="1:14" ht="15">
      <c r="A25" s="63">
        <v>359025</v>
      </c>
      <c r="B25" s="63" t="s">
        <v>48</v>
      </c>
      <c r="C25" s="65" t="s">
        <v>43</v>
      </c>
      <c r="D25" s="63">
        <v>1</v>
      </c>
      <c r="E25" s="66"/>
      <c r="F25" s="66">
        <v>46188</v>
      </c>
      <c r="G25" s="67">
        <v>850</v>
      </c>
      <c r="H25" s="49">
        <f t="shared" ref="H25" si="1">D25*G25</f>
        <v>850</v>
      </c>
      <c r="M25" s="16"/>
      <c r="N25" s="16"/>
    </row>
    <row r="26" spans="1:14" ht="15">
      <c r="A26" s="63">
        <v>359025</v>
      </c>
      <c r="B26" s="63" t="s">
        <v>49</v>
      </c>
      <c r="C26" s="65" t="s">
        <v>43</v>
      </c>
      <c r="D26" s="63">
        <v>1</v>
      </c>
      <c r="E26" s="66"/>
      <c r="F26" s="66">
        <v>46188</v>
      </c>
      <c r="G26" s="67">
        <v>850</v>
      </c>
      <c r="H26" s="49">
        <v>850</v>
      </c>
      <c r="M26" s="16"/>
      <c r="N26" s="16"/>
    </row>
    <row r="27" spans="1:14" ht="15">
      <c r="A27" s="64">
        <v>68022663</v>
      </c>
      <c r="B27" s="64">
        <v>63381180</v>
      </c>
      <c r="C27" s="65" t="s">
        <v>47</v>
      </c>
      <c r="D27" s="64">
        <v>2</v>
      </c>
      <c r="E27" s="71"/>
      <c r="F27" s="71">
        <v>46203</v>
      </c>
      <c r="G27" s="67">
        <v>120</v>
      </c>
      <c r="H27" s="49">
        <f t="shared" ref="H27" si="2">D27*G27</f>
        <v>240</v>
      </c>
      <c r="M27" s="16"/>
      <c r="N27" s="16"/>
    </row>
    <row r="28" spans="1:14" ht="18">
      <c r="B28" s="23"/>
      <c r="C28" s="23"/>
      <c r="G28" s="41" t="s">
        <v>33</v>
      </c>
      <c r="H28" s="42">
        <f>SUM(H24:H27)</f>
        <v>3840</v>
      </c>
    </row>
    <row r="29" spans="1:14" ht="18">
      <c r="B29" s="23"/>
      <c r="C29" s="23"/>
      <c r="G29" s="41" t="s">
        <v>34</v>
      </c>
      <c r="H29" s="43">
        <f>+H28*0.12</f>
        <v>460.79999999999995</v>
      </c>
    </row>
    <row r="30" spans="1:14" ht="18">
      <c r="B30" s="23"/>
      <c r="C30" s="23"/>
      <c r="G30" s="41" t="s">
        <v>35</v>
      </c>
      <c r="H30" s="43">
        <f>+H28+H29</f>
        <v>4300.8</v>
      </c>
    </row>
    <row r="31" spans="1:14" ht="15.75">
      <c r="B31" s="52"/>
      <c r="C31" s="53"/>
      <c r="G31" s="44"/>
      <c r="H31" s="50"/>
    </row>
    <row r="32" spans="1:14" ht="15">
      <c r="B32" s="19"/>
      <c r="C32" s="51"/>
      <c r="G32" s="44"/>
      <c r="H32" s="50"/>
    </row>
    <row r="33" spans="1:8" ht="18.75" thickBot="1">
      <c r="A33" s="24" t="s">
        <v>15</v>
      </c>
      <c r="B33" s="23"/>
      <c r="C33" s="45"/>
      <c r="G33" s="44"/>
      <c r="H33" s="50"/>
    </row>
    <row r="34" spans="1:8" ht="18">
      <c r="A34" s="24"/>
      <c r="B34" s="23"/>
      <c r="C34" s="23"/>
      <c r="G34" s="44"/>
      <c r="H34" s="50"/>
    </row>
    <row r="35" spans="1:8" ht="18">
      <c r="A35" s="24"/>
      <c r="B35" s="23"/>
      <c r="C35" s="23"/>
      <c r="G35" s="44"/>
      <c r="H35" s="50"/>
    </row>
    <row r="36" spans="1:8" ht="18.75" thickBot="1">
      <c r="A36" s="24" t="s">
        <v>16</v>
      </c>
      <c r="B36" s="23"/>
      <c r="C36" s="45"/>
      <c r="G36" s="44"/>
      <c r="H36" s="50"/>
    </row>
    <row r="37" spans="1:8" ht="18">
      <c r="A37" s="24"/>
      <c r="B37" s="23"/>
      <c r="C37" s="23"/>
      <c r="G37" s="44"/>
      <c r="H37" s="50"/>
    </row>
    <row r="38" spans="1:8" ht="18">
      <c r="A38" s="24"/>
    </row>
    <row r="39" spans="1:8" ht="18.75" thickBot="1">
      <c r="A39" s="24" t="s">
        <v>17</v>
      </c>
      <c r="C39" s="46"/>
    </row>
    <row r="40" spans="1:8" ht="18">
      <c r="A40" s="24"/>
    </row>
    <row r="41" spans="1:8" ht="18">
      <c r="A41" s="24"/>
    </row>
    <row r="42" spans="1:8" ht="18.75" thickBot="1">
      <c r="A42" s="24" t="s">
        <v>18</v>
      </c>
      <c r="C42" s="46"/>
    </row>
    <row r="43" spans="1:8" ht="18">
      <c r="A43" s="24"/>
    </row>
    <row r="44" spans="1:8" ht="18">
      <c r="A44" s="24"/>
    </row>
    <row r="45" spans="1:8" ht="18.75" thickBot="1">
      <c r="A45" s="24" t="s">
        <v>19</v>
      </c>
      <c r="C45" s="46"/>
    </row>
  </sheetData>
  <mergeCells count="7">
    <mergeCell ref="M5:N6"/>
    <mergeCell ref="A11:B11"/>
    <mergeCell ref="C2:C3"/>
    <mergeCell ref="D2:E2"/>
    <mergeCell ref="C4:C5"/>
    <mergeCell ref="D4:E4"/>
    <mergeCell ref="D5:E5"/>
  </mergeCells>
  <conditionalFormatting sqref="C31:C32">
    <cfRule type="duplicateValues" dxfId="0" priority="1"/>
  </conditionalFormatting>
  <pageMargins left="0.7" right="0.7" top="0.75" bottom="0.75" header="0.3" footer="0.3"/>
  <pageSetup paperSize="9" scale="3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2023-12-07T00:05:05Z</cp:lastPrinted>
  <dcterms:created xsi:type="dcterms:W3CDTF">2023-01-26T13:28:36Z</dcterms:created>
  <dcterms:modified xsi:type="dcterms:W3CDTF">2023-12-07T01:59:52Z</dcterms:modified>
</cp:coreProperties>
</file>