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695C5135-7835-4611-AA66-4E947965E5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7" i="1" l="1"/>
  <c r="G26" i="1"/>
  <c r="G25" i="1"/>
  <c r="G24" i="1"/>
  <c r="G29" i="1" l="1"/>
  <c r="G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<sst xmlns="http://schemas.openxmlformats.org/spreadsheetml/2006/main" count="57" uniqueCount="56">
  <si>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</si>
  <si>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</si>
  <si>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</si>
  <si>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</si>
  <si>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</si>
  <si>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</si>
  <si>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</si>
  <si>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</si>
  <si>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</si>
  <si>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</si>
  <si>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</si>
  <si>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</si>
  <si>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</si>
  <si>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</si>
  <si>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</si>
  <si>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</si>
  <si>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</si>
  <si>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</si>
  <si>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</si>
  <si>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</si>
  <si>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</si>
  <si>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</si>
  <si>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</si>
  <si>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</si>
  <si>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</si>
  <si>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</si>
  <si>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</si>
  <si>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</si>
  <si>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</si>
  <si>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</si>
  <si>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</si>
  <si>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</si>
  <si>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</si>
  <si>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</si>
  <si>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</si>
  <si>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</si>
  <si>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</si>
  <si>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 xml:space="preserve">5:00PM </t>
  </si>
  <si>
    <t>TEOTON SERVICIOS DE SALUD S.A.S.</t>
  </si>
  <si>
    <t xml:space="preserve">AV. DEL PERIODISTA Y CALLE 11A </t>
  </si>
  <si>
    <t>0990277583001</t>
  </si>
  <si>
    <t>DR RICAURTE</t>
  </si>
  <si>
    <t>MARLENE CUESTA ARAUJO</t>
  </si>
  <si>
    <t>3158987</t>
  </si>
  <si>
    <t>PARTICULAR</t>
  </si>
  <si>
    <t>071840200</t>
  </si>
  <si>
    <t>CLAVO PFNA 12*200mm TIT.</t>
  </si>
  <si>
    <t>070370105</t>
  </si>
  <si>
    <t>C200703758</t>
  </si>
  <si>
    <t>HOJA HELICOIDAL PFNA *105mm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</si>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</sst>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8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49" fontId="12" fillId="2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7" fontId="13" fillId="0" borderId="1" xfId="1" applyNumberFormat="1" applyFont="1" applyBorder="1" applyAlignment="1">
      <alignment wrapText="1"/>
    </xf>
    <xf numFmtId="167" fontId="13" fillId="0" borderId="15" xfId="3" applyNumberFormat="1" applyFont="1" applyBorder="1" applyAlignment="1"/>
    <xf numFmtId="0" fontId="25" fillId="0" borderId="0" xfId="0" applyFont="1" applyAlignment="1">
      <alignment horizontal="center" vertical="top"/>
    </xf>
    <xf numFmtId="0" fontId="25" fillId="0" borderId="0" xfId="0" applyFont="1" applyAlignment="1">
      <alignment horizontal="left" vertical="top"/>
    </xf>
    <xf numFmtId="1" fontId="15" fillId="0" borderId="0" xfId="0" applyNumberFormat="1" applyFont="1" applyAlignment="1">
      <alignment horizontal="center"/>
    </xf>
    <xf numFmtId="167" fontId="13" fillId="0" borderId="1" xfId="3" applyNumberFormat="1" applyFont="1" applyBorder="1" applyAlignment="1"/>
    <xf numFmtId="49" fontId="12" fillId="2" borderId="1" xfId="0" applyNumberFormat="1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7" fillId="0" borderId="0" xfId="0" applyFont="1"/>
    <xf numFmtId="166" fontId="9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1" xfId="0" applyFont="1" applyBorder="1"/>
    <xf numFmtId="0" fontId="12" fillId="2" borderId="1" xfId="0" applyFont="1" applyFill="1" applyBorder="1" applyAlignment="1">
      <alignment horizontal="center"/>
    </xf>
    <xf numFmtId="167" fontId="12" fillId="0" borderId="1" xfId="3" applyNumberFormat="1" applyFont="1" applyFill="1" applyBorder="1"/>
    <xf numFmtId="49" fontId="9" fillId="0" borderId="1" xfId="0" applyNumberFormat="1" applyFont="1" applyBorder="1" applyAlignment="1">
      <alignment vertical="center" wrapText="1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showGridLines="0" tabSelected="1" view="pageBreakPreview" zoomScaleNormal="100" zoomScaleSheetLayoutView="100" workbookViewId="0">
      <selection activeCell="E8" sqref="E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2.710937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62" t="s">
        <v>25</v>
      </c>
      <c r="D2" s="58" t="s">
        <v>24</v>
      </c>
      <c r="E2" s="5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63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60" t="s">
        <v>26</v>
      </c>
      <c r="D4" s="64" t="s">
        <v>28</v>
      </c>
      <c r="E4" s="6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61"/>
      <c r="D5" s="66" t="s">
        <v>29</v>
      </c>
      <c r="E5" s="67"/>
      <c r="F5" s="4"/>
      <c r="G5" s="4"/>
      <c r="H5" s="4"/>
      <c r="I5" s="4"/>
      <c r="J5" s="4"/>
      <c r="K5" s="4"/>
      <c r="L5" s="57"/>
      <c r="M5" s="57"/>
      <c r="N5" s="6"/>
    </row>
    <row r="6" spans="1:14" ht="20.100000000000001" customHeight="1" x14ac:dyDescent="0.25">
      <c r="A6" s="7"/>
      <c r="B6" s="7"/>
      <c r="C6" s="7"/>
      <c r="D6" s="7"/>
      <c r="E6" s="7"/>
      <c r="L6" s="57"/>
      <c r="M6" s="57"/>
    </row>
    <row r="7" spans="1:14" ht="20.100000000000001" customHeight="1" x14ac:dyDescent="0.2">
      <c r="A7" s="8" t="s">
        <v>0</v>
      </c>
      <c r="B7" s="8"/>
      <c r="C7" s="9">
        <v>45018</v>
      </c>
      <c r="D7" s="8" t="s">
        <v>1</v>
      </c>
      <c r="E7" s="34">
        <v>20230400305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71" t="s">
        <v>38</v>
      </c>
      <c r="D9" s="12" t="s">
        <v>3</v>
      </c>
      <c r="E9" s="79" t="s">
        <v>40</v>
      </c>
      <c r="L9" s="5"/>
      <c r="M9" s="5"/>
    </row>
    <row r="10" spans="1:14" ht="20.100000000000001" customHeight="1" x14ac:dyDescent="0.25">
      <c r="A10" s="10"/>
      <c r="B10" s="10"/>
      <c r="C10" s="70"/>
      <c r="D10" s="10"/>
      <c r="E10" s="10"/>
      <c r="L10" s="5"/>
      <c r="M10" s="5"/>
    </row>
    <row r="11" spans="1:14" ht="20.100000000000001" customHeight="1" x14ac:dyDescent="0.2">
      <c r="A11" s="68" t="s">
        <v>22</v>
      </c>
      <c r="B11" s="69"/>
      <c r="C11" s="71" t="s">
        <v>38</v>
      </c>
      <c r="D11" s="12" t="s">
        <v>23</v>
      </c>
      <c r="E11" s="33" t="s">
        <v>36</v>
      </c>
      <c r="L11" s="5"/>
      <c r="M11" s="5"/>
    </row>
    <row r="12" spans="1:14" ht="20.100000000000001" customHeight="1" x14ac:dyDescent="0.25">
      <c r="A12" s="10"/>
      <c r="B12" s="10"/>
      <c r="C12" s="7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72" t="s">
        <v>39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74">
        <v>45018</v>
      </c>
      <c r="D15" s="12" t="s">
        <v>7</v>
      </c>
      <c r="E15" s="13" t="s">
        <v>37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41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42</v>
      </c>
      <c r="D19" s="12" t="s">
        <v>20</v>
      </c>
      <c r="E19" s="13" t="s">
        <v>44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 t="s">
        <v>43</v>
      </c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7" t="s">
        <v>31</v>
      </c>
      <c r="G23" s="47" t="s">
        <v>32</v>
      </c>
      <c r="L23" s="16"/>
      <c r="M23" s="16"/>
    </row>
    <row r="24" spans="1:13" s="73" customFormat="1" ht="20.100000000000001" customHeight="1" x14ac:dyDescent="0.2">
      <c r="A24" s="39" t="s">
        <v>45</v>
      </c>
      <c r="B24" s="39">
        <v>200718404</v>
      </c>
      <c r="C24" s="56" t="s">
        <v>46</v>
      </c>
      <c r="D24" s="77">
        <v>1</v>
      </c>
      <c r="E24" s="76"/>
      <c r="F24" s="78">
        <v>930</v>
      </c>
      <c r="G24" s="78">
        <f t="shared" ref="G24:G27" si="0">(D24*F24)</f>
        <v>930</v>
      </c>
      <c r="L24" s="75"/>
      <c r="M24" s="75"/>
    </row>
    <row r="25" spans="1:13" s="73" customFormat="1" ht="20.100000000000001" customHeight="1" x14ac:dyDescent="0.2">
      <c r="A25" s="39" t="s">
        <v>47</v>
      </c>
      <c r="B25" s="39" t="s">
        <v>48</v>
      </c>
      <c r="C25" s="56" t="s">
        <v>49</v>
      </c>
      <c r="D25" s="77">
        <v>1</v>
      </c>
      <c r="E25" s="76"/>
      <c r="F25" s="78">
        <v>280</v>
      </c>
      <c r="G25" s="78">
        <f t="shared" si="0"/>
        <v>280</v>
      </c>
      <c r="L25" s="75"/>
      <c r="M25" s="75"/>
    </row>
    <row r="26" spans="1:13" s="73" customFormat="1" ht="20.100000000000001" customHeight="1" x14ac:dyDescent="0.2">
      <c r="A26" s="39" t="s">
        <v>50</v>
      </c>
      <c r="B26" s="39" t="s">
        <v>51</v>
      </c>
      <c r="C26" s="56" t="s">
        <v>52</v>
      </c>
      <c r="D26" s="77">
        <v>1</v>
      </c>
      <c r="E26" s="76"/>
      <c r="F26" s="78">
        <v>80</v>
      </c>
      <c r="G26" s="78">
        <f t="shared" si="0"/>
        <v>80</v>
      </c>
      <c r="L26" s="75"/>
      <c r="M26" s="75"/>
    </row>
    <row r="27" spans="1:13" s="73" customFormat="1" ht="20.100000000000001" customHeight="1" x14ac:dyDescent="0.2">
      <c r="A27" s="39" t="s">
        <v>53</v>
      </c>
      <c r="B27" s="39" t="s">
        <v>54</v>
      </c>
      <c r="C27" s="56" t="s">
        <v>55</v>
      </c>
      <c r="D27" s="77">
        <v>1</v>
      </c>
      <c r="E27" s="76"/>
      <c r="F27" s="78">
        <v>80</v>
      </c>
      <c r="G27" s="78">
        <f t="shared" si="0"/>
        <v>80</v>
      </c>
      <c r="L27" s="75"/>
      <c r="M27" s="75"/>
    </row>
    <row r="28" spans="1:13" ht="20.100000000000001" customHeight="1" x14ac:dyDescent="0.25">
      <c r="A28" s="48"/>
      <c r="B28" s="48"/>
      <c r="C28" s="48"/>
      <c r="D28" s="49"/>
      <c r="E28" s="19"/>
      <c r="F28" s="50" t="s">
        <v>33</v>
      </c>
      <c r="G28" s="51">
        <f>SUM(G24:G27)</f>
        <v>1370</v>
      </c>
      <c r="L28" s="16"/>
      <c r="M28" s="16"/>
    </row>
    <row r="29" spans="1:13" ht="20.100000000000001" customHeight="1" x14ac:dyDescent="0.25">
      <c r="A29" s="52"/>
      <c r="B29" s="52"/>
      <c r="C29" s="53"/>
      <c r="D29" s="54"/>
      <c r="E29" s="19"/>
      <c r="F29" s="50" t="s">
        <v>34</v>
      </c>
      <c r="G29" s="55">
        <f>+G28*0.12</f>
        <v>164.4</v>
      </c>
      <c r="L29" s="16"/>
      <c r="M29" s="16"/>
    </row>
    <row r="30" spans="1:13" ht="20.100000000000001" customHeight="1" x14ac:dyDescent="0.25">
      <c r="A30" s="52"/>
      <c r="B30" s="52"/>
      <c r="C30" s="53"/>
      <c r="D30" s="54"/>
      <c r="E30" s="19"/>
      <c r="F30" s="50" t="s">
        <v>35</v>
      </c>
      <c r="G30" s="55">
        <f>+G28+G29</f>
        <v>1534.4</v>
      </c>
      <c r="L30" s="16"/>
      <c r="M30" s="16"/>
    </row>
    <row r="31" spans="1:13" ht="20.100000000000001" customHeight="1" x14ac:dyDescent="0.2">
      <c r="A31" s="42"/>
      <c r="B31" s="42"/>
      <c r="C31" s="41"/>
      <c r="D31" s="43"/>
      <c r="E31" s="40"/>
    </row>
    <row r="32" spans="1:13" ht="20.100000000000001" customHeight="1" x14ac:dyDescent="0.2">
      <c r="A32" s="42"/>
      <c r="B32" s="42"/>
      <c r="C32" s="41"/>
      <c r="D32" s="43"/>
      <c r="E32" s="40"/>
    </row>
    <row r="33" spans="1:5" ht="20.100000000000001" customHeight="1" x14ac:dyDescent="0.2">
      <c r="A33" s="42"/>
      <c r="B33" s="42"/>
      <c r="C33" s="41"/>
      <c r="D33" s="43"/>
      <c r="E33" s="40"/>
    </row>
    <row r="34" spans="1:5" ht="20.100000000000001" customHeight="1" thickBot="1" x14ac:dyDescent="0.3">
      <c r="A34" s="24" t="s">
        <v>15</v>
      </c>
      <c r="B34" s="44"/>
      <c r="C34" s="46"/>
    </row>
    <row r="35" spans="1:5" ht="20.100000000000001" customHeight="1" x14ac:dyDescent="0.25">
      <c r="A35" s="24"/>
      <c r="B35" s="44"/>
      <c r="C35" s="45"/>
    </row>
    <row r="36" spans="1:5" ht="20.100000000000001" customHeight="1" x14ac:dyDescent="0.25">
      <c r="A36" s="24"/>
      <c r="B36" s="23"/>
      <c r="C36" s="23"/>
    </row>
    <row r="37" spans="1:5" ht="20.100000000000001" customHeight="1" thickBot="1" x14ac:dyDescent="0.3">
      <c r="A37" s="24" t="s">
        <v>16</v>
      </c>
      <c r="B37" s="23"/>
      <c r="C37" s="25"/>
    </row>
    <row r="38" spans="1:5" ht="20.100000000000001" customHeight="1" x14ac:dyDescent="0.25">
      <c r="A38" s="24"/>
      <c r="B38" s="23"/>
      <c r="C38" s="23"/>
    </row>
    <row r="39" spans="1:5" ht="20.100000000000001" customHeight="1" x14ac:dyDescent="0.25">
      <c r="A39" s="24"/>
    </row>
    <row r="40" spans="1:5" ht="20.100000000000001" customHeight="1" thickBot="1" x14ac:dyDescent="0.3">
      <c r="A40" s="24" t="s">
        <v>17</v>
      </c>
      <c r="C40" s="27"/>
    </row>
    <row r="41" spans="1:5" ht="20.100000000000001" customHeight="1" x14ac:dyDescent="0.25">
      <c r="A41" s="24"/>
    </row>
    <row r="42" spans="1:5" ht="20.100000000000001" customHeight="1" x14ac:dyDescent="0.25">
      <c r="A42" s="24"/>
    </row>
    <row r="43" spans="1:5" ht="20.100000000000001" customHeight="1" thickBot="1" x14ac:dyDescent="0.3">
      <c r="A43" s="24" t="s">
        <v>18</v>
      </c>
      <c r="C43" s="27"/>
    </row>
    <row r="44" spans="1:5" ht="20.100000000000001" customHeight="1" x14ac:dyDescent="0.25">
      <c r="A44" s="24"/>
    </row>
    <row r="45" spans="1:5" ht="20.100000000000001" customHeight="1" x14ac:dyDescent="0.25">
      <c r="A45" s="24"/>
    </row>
    <row r="46" spans="1:5" ht="20.100000000000001" customHeight="1" thickBot="1" x14ac:dyDescent="0.3">
      <c r="A46" s="24" t="s">
        <v>19</v>
      </c>
      <c r="C46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2023-03-08T01:39:29Z</cp:lastPrinted>
  <dcterms:created xsi:type="dcterms:W3CDTF">2023-01-26T13:28:36Z</dcterms:created>
  <dcterms:modified xsi:type="dcterms:W3CDTF">2023-04-02T17:38:31Z</dcterms:modified>
</cp:coreProperties>
</file>