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KENEDY SAMBORONDON\"/>
    </mc:Choice>
  </mc:AlternateContent>
  <xr:revisionPtr revIDLastSave="0" documentId="8_{9CA9AB30-D684-4BBE-97BA-FC23992B814D}" xr6:coauthVersionLast="47" xr6:coauthVersionMax="47" xr10:uidLastSave="{00000000-0000-0000-0000-000000000000}"/>
  <bookViews>
    <workbookView xWindow="-120" yWindow="-120" windowWidth="29040" windowHeight="15840" activeTab="1" xr2:uid="{FF9902E3-E511-456A-AE05-B7B4FD29017F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9" i="2" l="1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 s="1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B115" i="2"/>
  <c r="B91" i="2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77" i="2" l="1"/>
  <c r="E78" i="2" s="1"/>
  <c r="E40" i="1"/>
  <c r="E41" i="1" s="1"/>
  <c r="E42" i="1" s="1"/>
</calcChain>
</file>

<file path=xl/sharedStrings.xml><?xml version="1.0" encoding="utf-8"?>
<sst xmlns="http://schemas.openxmlformats.org/spreadsheetml/2006/main" count="290" uniqueCount="255">
  <si>
    <t>Fecha de Emision:</t>
  </si>
  <si>
    <t>Destinatario:</t>
  </si>
  <si>
    <t>RUC.:</t>
  </si>
  <si>
    <t>Punto de Llegada:</t>
  </si>
  <si>
    <t xml:space="preserve">Telefono: </t>
  </si>
  <si>
    <t>Motivo de Traslado :</t>
  </si>
  <si>
    <t xml:space="preserve">Nombre del Medico: </t>
  </si>
  <si>
    <t>Nombre del Paciente:</t>
  </si>
  <si>
    <t xml:space="preserve">Tipo de Seguro: </t>
  </si>
  <si>
    <t>Fecha de cirugía:</t>
  </si>
  <si>
    <t>Hora de cirugía:</t>
  </si>
  <si>
    <t>CANT.</t>
  </si>
  <si>
    <t>COD. ARTICULO</t>
  </si>
  <si>
    <t xml:space="preserve">DESCRIPCION ARTICULO </t>
  </si>
  <si>
    <t xml:space="preserve">Ti-465.240  </t>
  </si>
  <si>
    <t>TORNILLO CANULADO ESPONJOSO 6.5 *40 MM ROSCA 32 TITANIO  NET</t>
  </si>
  <si>
    <t>Ti-465.245</t>
  </si>
  <si>
    <t>TORNILLO CANULADO ESPONJOSO 6.5 *45 MM ROSCA 32 TITANIO  NET</t>
  </si>
  <si>
    <t xml:space="preserve">Ti-465.250  </t>
  </si>
  <si>
    <t>TORNILLO CANULADO ESPONJOSO 6.5 *50 MM ROSCA 32 TITANIO  NET</t>
  </si>
  <si>
    <t>Ti-465.255</t>
  </si>
  <si>
    <t>TORNILLO CANULADO ESPONJOSO 6.5 *55 MM ROSCA 32 TITANIO  NET</t>
  </si>
  <si>
    <t>Ti-465.260</t>
  </si>
  <si>
    <t>TORNILLO CANULADO ESPONJOSO 6.5 *60 MM ROSCA 32 TITANIO  NET</t>
  </si>
  <si>
    <t>Ti-465.265</t>
  </si>
  <si>
    <t>TORNILLO CANULADO ESPONJOSO 6.5 *65 MM ROSCA 32 TITANIO  NET</t>
  </si>
  <si>
    <t>Ti-465.270</t>
  </si>
  <si>
    <t>TORNILLO CANULADO ESPONJOSO 6.5 *70 MM ROSCA 32 TITANIO  NET</t>
  </si>
  <si>
    <t>Ti-465.275</t>
  </si>
  <si>
    <t>TORNILLO CANULADO ESPONJOSO 6.5 *75 MM ROSCA 32 TITANIO  NET</t>
  </si>
  <si>
    <t>Ti-465.280</t>
  </si>
  <si>
    <t>TORNILLO CANULADO ESPONJOSO 6.5 *80 MM ROSCA 32 TITANIO  NET</t>
  </si>
  <si>
    <t>Ti-465.285</t>
  </si>
  <si>
    <t>TORNILLO CANULADO ESPONJOSO 6.5 *85 MM ROSCA 32 TITANIO  NET</t>
  </si>
  <si>
    <t>Ti-465.290</t>
  </si>
  <si>
    <t>TORNILLO CANULADO ESPONJOSO 6.5 *90 MM ROSCA 32 TITANIO  NET</t>
  </si>
  <si>
    <t>Ti-465.295</t>
  </si>
  <si>
    <t>TORNILLO CANULADO ESPONJOSO 6.5 *95 MM ROSCA 32 TITANIO  NET</t>
  </si>
  <si>
    <t>Ti-465.300</t>
  </si>
  <si>
    <t>TORNILLO CANULADO ESPONJOSO 6.5 *100 MM ROSCA 32 TITANIO  NET</t>
  </si>
  <si>
    <t>Ti-465.305</t>
  </si>
  <si>
    <t>TORNILLO CANULADO ESPONJOSO 6.5 *105 MM ROSCA 32 TITANIO  NET</t>
  </si>
  <si>
    <t>Ti-465.310</t>
  </si>
  <si>
    <t>TORNILLO CANULADO ESPONJOSO 6.5 *110 MM ROSCA 32 TITANIO  NET</t>
  </si>
  <si>
    <t>Ti-465.315</t>
  </si>
  <si>
    <t>TORNILLO CANULADO ESPONJOSO 6.5 *115 MM ROSCA 32 TITANIO  NET</t>
  </si>
  <si>
    <t>Ti-465.320</t>
  </si>
  <si>
    <t xml:space="preserve">ARANDELA EN TITANIO 4.5MM </t>
  </si>
  <si>
    <t>INSTRUMENTAL TORNILLO CANULADO 6.5MM TITANIO/ACERO</t>
  </si>
  <si>
    <t>CANTIDAD</t>
  </si>
  <si>
    <t>CODIGO</t>
  </si>
  <si>
    <t>DESCRIPCIÓN</t>
  </si>
  <si>
    <t>MEDIDOR DE PROFUNDIDAD</t>
  </si>
  <si>
    <t>BROCA CANULADO CON PROTECTOR 4.5 MM</t>
  </si>
  <si>
    <t>BROCA CANULADO  4.5 MM</t>
  </si>
  <si>
    <t>DESTORNILLADOR HEXAGONAL CANULADO DE PUNTA</t>
  </si>
  <si>
    <t>DESTORNILLADOR HEXAGONAL CANULADO CON CAMISA</t>
  </si>
  <si>
    <t>AGUJA DE LIMPIEZA 2.0MM</t>
  </si>
  <si>
    <t xml:space="preserve">AVELLANADOR CANULADO 8MM EN T </t>
  </si>
  <si>
    <t>MACHO DE CANULADO (TARRAJA EN T)</t>
  </si>
  <si>
    <t xml:space="preserve">PIN DE GUIA 2.0 MM </t>
  </si>
  <si>
    <t>BANDEJA MEDIA</t>
  </si>
  <si>
    <t xml:space="preserve">LLAVE EN L </t>
  </si>
  <si>
    <t xml:space="preserve">LLAVE DE BOCA  </t>
  </si>
  <si>
    <t xml:space="preserve">GUIA AJUSTABLE </t>
  </si>
  <si>
    <t xml:space="preserve">2 PIEZAS </t>
  </si>
  <si>
    <t>GUIA DE BROCA CON DILATADOR PARA BROCA CANULADA</t>
  </si>
  <si>
    <t xml:space="preserve">GUIA DE PINES CON MANGO </t>
  </si>
  <si>
    <t>BANDEJA SUPERIOR</t>
  </si>
  <si>
    <t>GUIA PARALELA AJUSTABLE</t>
  </si>
  <si>
    <t xml:space="preserve">EXTRACTOR DE DESLIZAMIENTO DE TORNILLOS EN T </t>
  </si>
  <si>
    <t xml:space="preserve">MOTOR CANULADO </t>
  </si>
  <si>
    <t xml:space="preserve">ANCLAJES DE MOTOR </t>
  </si>
  <si>
    <t>HOJAS DE MINISIERRA</t>
  </si>
  <si>
    <t xml:space="preserve">INTERCAMBIADOR DE BATERIAS </t>
  </si>
  <si>
    <t xml:space="preserve">LLAVE DE JACOBS </t>
  </si>
  <si>
    <t xml:space="preserve">BATERIAS GRIS </t>
  </si>
  <si>
    <t xml:space="preserve">CONTENEDOR DE MOTOR </t>
  </si>
  <si>
    <t>ENTREGADO POR:</t>
  </si>
  <si>
    <t>RECIBIDO POR:</t>
  </si>
  <si>
    <t>INQUIORT</t>
  </si>
  <si>
    <t>INSUMOS QUIRURGICOS ORTOMACX INQUIORT S.A.</t>
  </si>
  <si>
    <t>RUC: 0993007803001</t>
  </si>
  <si>
    <t xml:space="preserve">NOTA DE ENTREGA </t>
  </si>
  <si>
    <t>TORNILLO CANULADO 6.5MM TITANIO</t>
  </si>
  <si>
    <t>SUBTOTAL SIN IMPUESTOS</t>
  </si>
  <si>
    <t xml:space="preserve">                                                                                                           IVA</t>
  </si>
  <si>
    <t>VALOR TOTAL</t>
  </si>
  <si>
    <t>PRECIO UNITARIO</t>
  </si>
  <si>
    <t>PRECIO TOTAL</t>
  </si>
  <si>
    <t xml:space="preserve">KM 1 1/2 VIA A SAMBORONDON </t>
  </si>
  <si>
    <t>2292325 04-2090039</t>
  </si>
  <si>
    <t>VENTA -CIRUGIA</t>
  </si>
  <si>
    <t xml:space="preserve">Ti-166.023     </t>
  </si>
  <si>
    <t>PLACA DHS 4.5 MM BLOQ. *3 ORIF. TITANIO NET</t>
  </si>
  <si>
    <t xml:space="preserve">Ti-166.024     </t>
  </si>
  <si>
    <t>PLACA DHS 4.5 MM BLOQ. *4 ORIF. TITANIO NET</t>
  </si>
  <si>
    <t xml:space="preserve">Ti-166.025     </t>
  </si>
  <si>
    <t>PLACA DHS 4.5 MM BLOQ. *5 ORIF. TITANIO NET</t>
  </si>
  <si>
    <t xml:space="preserve">Ti-166.026     </t>
  </si>
  <si>
    <t>PLACA DHS 4.5 MM BLOQ. *6 ORIF. TITANIO NET</t>
  </si>
  <si>
    <t>Ti-166.027</t>
  </si>
  <si>
    <t>PLACA DHS 4.5 MM BLOQ. *7 ORIF. TITANIO NET</t>
  </si>
  <si>
    <t>Ti-166.028</t>
  </si>
  <si>
    <t>PLACA DHS 4.5 MM BLOQ. *8 ORIF. TITANIO NET</t>
  </si>
  <si>
    <t>Ti-166.029</t>
  </si>
  <si>
    <t>PLACA DHS 4.5 MM BLOQ. *9 ORIF. TITANIO NET</t>
  </si>
  <si>
    <t>Ti-166.030</t>
  </si>
  <si>
    <t>PLACA DHS 4.5 MM BLOQ. *10 ORIF. TITANIO NET</t>
  </si>
  <si>
    <t>Ti-166.032</t>
  </si>
  <si>
    <t>PLACA DHS 4.5 MM BLOQ. *12 ORIF. TITANIO NET</t>
  </si>
  <si>
    <t>Ti-166.034</t>
  </si>
  <si>
    <t>PLACA DHS 4.5 MM BLOQ. *14 ORIF. TITANIO NET</t>
  </si>
  <si>
    <t>PLACA BLOQ. DCS X 05 TITANIO</t>
  </si>
  <si>
    <t>Ti-SF-167.007</t>
  </si>
  <si>
    <t xml:space="preserve">PLACA DCS BLOQ. *7 ORIF. TITANIO NET </t>
  </si>
  <si>
    <t>Ti-SF-167.008</t>
  </si>
  <si>
    <t>PLACA DCS BLOQ. *8 ORIF. TITANIO NET</t>
  </si>
  <si>
    <t>Ti-SF-167.012</t>
  </si>
  <si>
    <t>PLACA DCS BLOQ. *12 ORIF. TITANIO NET</t>
  </si>
  <si>
    <t>Ti-SF-167.010</t>
  </si>
  <si>
    <t>PLACA DCS BLOQ. *10 ORIF. TITANIO NET</t>
  </si>
  <si>
    <t>Ti-168.050</t>
  </si>
  <si>
    <t>TORNILLO DESLIZANTE DHS/DCS X 50 MM TITANIO NET</t>
  </si>
  <si>
    <t>Ti-168.055</t>
  </si>
  <si>
    <t>TORNILLO DESLIZANTE DHS/DCS X 55 MM TITANIO NET</t>
  </si>
  <si>
    <t xml:space="preserve">Ti-168.060     </t>
  </si>
  <si>
    <t>TORNILLO DESLIZANTE DHS/DCS X 60 MM TITANIO NET</t>
  </si>
  <si>
    <t xml:space="preserve">Ti-168.065     </t>
  </si>
  <si>
    <t>TORNILLO DESLIZANTE DHS/DCS X 65 MM TITANIO NET</t>
  </si>
  <si>
    <t xml:space="preserve">Ti-168.070     </t>
  </si>
  <si>
    <t>TORNILLO DESLIZANTE DHS/DCS X70 MM TITANIO NET</t>
  </si>
  <si>
    <t xml:space="preserve">Ti-168.075     </t>
  </si>
  <si>
    <t>TORNILLO DESLIZANTE DHS/DCS X75 MM TITANIO NET</t>
  </si>
  <si>
    <t xml:space="preserve">Ti-168.080     </t>
  </si>
  <si>
    <t>TORNILLO DESLIZANTE DHS/DCS X 80 MM TITANIO NET</t>
  </si>
  <si>
    <t xml:space="preserve">Ti-168.085     </t>
  </si>
  <si>
    <t>TORNILLO DESLIZANTE DHS/DCS X 85 MM TITANIO NET</t>
  </si>
  <si>
    <t xml:space="preserve">Ti-168.090     </t>
  </si>
  <si>
    <t>TORNILLO DESLIZANTE DHS/DCS X 90 MM TITANIO NET</t>
  </si>
  <si>
    <t xml:space="preserve">Ti-168.095     </t>
  </si>
  <si>
    <t>TORNILLO DESLIZANTE DHS/DCS X 95 MM TITANIO NET</t>
  </si>
  <si>
    <t xml:space="preserve">Ti-168.100     </t>
  </si>
  <si>
    <t>TORNILLO DESLIZANTE DHS/DCS X 100 MM TITANIO NET</t>
  </si>
  <si>
    <t xml:space="preserve">Ti-168.105     </t>
  </si>
  <si>
    <t>TORNILLO DESLIZANTE DHS/DCS X 105 MM TITANIO NET</t>
  </si>
  <si>
    <t>T500045024</t>
  </si>
  <si>
    <t>TORNILLO CORTICAL 4.5*24 MM TITANIO</t>
  </si>
  <si>
    <t>T500045028</t>
  </si>
  <si>
    <t>TORNILLO CORTICAL 4.5*28 MM TITANIO</t>
  </si>
  <si>
    <t>T500045030</t>
  </si>
  <si>
    <t>TORNILLO CORTICAL 4.5*30 MM TITANIO</t>
  </si>
  <si>
    <t>T500045034</t>
  </si>
  <si>
    <t>TORNILLO CORTICAL 4.5*34 MM TITANIO</t>
  </si>
  <si>
    <t>T500045036</t>
  </si>
  <si>
    <t>TORNILLO CORTICAL 4.5*36 MM TITANIO</t>
  </si>
  <si>
    <t>T500045038</t>
  </si>
  <si>
    <t>TORNILLO CORTICAL 4.5*38 MM TITANIO</t>
  </si>
  <si>
    <t>T500045040</t>
  </si>
  <si>
    <t>TORNILLO CORTICAL 4.5*40 MM TITANIO</t>
  </si>
  <si>
    <t>T500045046</t>
  </si>
  <si>
    <t>TORNILLO CORTICAL 4.5*46 MM TITANIO</t>
  </si>
  <si>
    <t>T520065045</t>
  </si>
  <si>
    <t>TORNILLO ESPONJOSO 6.5X45 TITANIO</t>
  </si>
  <si>
    <t>T520065055</t>
  </si>
  <si>
    <t>TORNILLO ESPONJOSO 6.5X60 MM TITANIO</t>
  </si>
  <si>
    <t>T520065065</t>
  </si>
  <si>
    <t>TORNILLO ESPONJOSO 6.5X70 TITANIO</t>
  </si>
  <si>
    <t xml:space="preserve">Ti-SF-500.024  </t>
  </si>
  <si>
    <t>TORNILLO BLOQ. 5.0*24 MM TITANIO NET</t>
  </si>
  <si>
    <t xml:space="preserve">Ti-SF-500.026  </t>
  </si>
  <si>
    <t>TORNILLO BLOQ. 5.0*26 MM TITANIO NET</t>
  </si>
  <si>
    <t xml:space="preserve">Ti-SF-500.028  </t>
  </si>
  <si>
    <t>TORNILLO BLOQ. 5.0*28 MM TITANIO NET</t>
  </si>
  <si>
    <t xml:space="preserve">Ti-SF-500.030  </t>
  </si>
  <si>
    <t>TORNILLO BLOQ. 5.0*30 MM TITANIO NET</t>
  </si>
  <si>
    <t xml:space="preserve">Ti-SF-500.032  </t>
  </si>
  <si>
    <t>TORNILLO BLOQ. 5.0*32 MM TITANIO NET</t>
  </si>
  <si>
    <t xml:space="preserve">Ti-SF-500.034  </t>
  </si>
  <si>
    <t>TORNILLO BLOQ. 5.0*34 MM TITANIO NET</t>
  </si>
  <si>
    <t xml:space="preserve">Ti-SF-500.036  </t>
  </si>
  <si>
    <t>TORNILLO BLOQ. 5.0*36 MM TITANIO NET</t>
  </si>
  <si>
    <t xml:space="preserve">Ti-SF-500.038  </t>
  </si>
  <si>
    <t>TORNILLO BLOQ. 5.0*38 MM TITANIO NET</t>
  </si>
  <si>
    <t xml:space="preserve">Ti-SF-500.040  </t>
  </si>
  <si>
    <t>TORNILLO BLOQ. 5.0*40 MM TITANIO NET</t>
  </si>
  <si>
    <t>T500950042</t>
  </si>
  <si>
    <t>TORNILLO BLOQ. 5.0*42 TIT.</t>
  </si>
  <si>
    <t>T500950044</t>
  </si>
  <si>
    <t>TORNILLO BLOQ. 5.0*44 TIT.</t>
  </si>
  <si>
    <t>T500950046</t>
  </si>
  <si>
    <t>TORNILLO BLOQ. 5.0*46 TIT.</t>
  </si>
  <si>
    <t>T500950048</t>
  </si>
  <si>
    <t>TORNILLO BLOQ. 5.0*48 TIT</t>
  </si>
  <si>
    <t>T500950050</t>
  </si>
  <si>
    <t xml:space="preserve">TORNILLO BLOQ. 5.0*50 TIT. </t>
  </si>
  <si>
    <t>T500950058</t>
  </si>
  <si>
    <t xml:space="preserve">TORNILLO BLOQ. 5.0*58 TIT. </t>
  </si>
  <si>
    <t>INSTRUMENTAL</t>
  </si>
  <si>
    <t xml:space="preserve">BANDEJA  INFERIOR </t>
  </si>
  <si>
    <t xml:space="preserve">MEDIDOR DE PROFUNDIDAD DE 4.5MM </t>
  </si>
  <si>
    <t xml:space="preserve">LLAVE EN T PARA INSERCION Y EXTRACCION DE TORNILLO DESLIZANTE </t>
  </si>
  <si>
    <t xml:space="preserve">CASQUILLO CENTARLIZADOR DHS/DCS CORTO PARA MACHO </t>
  </si>
  <si>
    <t xml:space="preserve">CASQUILLO CENTARLIZADOR DHS/DCS LARGO  PARA LLAVE </t>
  </si>
  <si>
    <t xml:space="preserve">IMPACTOR </t>
  </si>
  <si>
    <t>MANGO EN T DHS/DCS</t>
  </si>
  <si>
    <t>GUIA ANGULADA FIJA DHS 135°</t>
  </si>
  <si>
    <t>GUIA ANGULADA FIJA  DCS 95°</t>
  </si>
  <si>
    <t xml:space="preserve">BROCA GRADUABLE PARA DHS </t>
  </si>
  <si>
    <t xml:space="preserve">BROCA GRADUABLE PARA DCS </t>
  </si>
  <si>
    <t xml:space="preserve">BANDEJA  SUPERIOR </t>
  </si>
  <si>
    <t xml:space="preserve">MACHUELO </t>
  </si>
  <si>
    <t xml:space="preserve">REGAL MEDIDORA </t>
  </si>
  <si>
    <t xml:space="preserve">BROCA EN T </t>
  </si>
  <si>
    <t xml:space="preserve">PALA DE ATORNILLADOR HEXAGONAL </t>
  </si>
  <si>
    <t xml:space="preserve">PALA DE ATORNILLADOR ESTRELLA </t>
  </si>
  <si>
    <t xml:space="preserve">MACHUELO EN T 4.5MM </t>
  </si>
  <si>
    <t xml:space="preserve">MACHUELO EN T 6.5MM </t>
  </si>
  <si>
    <t>GUIA DOBLE 3.2/4.5MM</t>
  </si>
  <si>
    <t>GUIA DOBLE 4.5/6.5MM</t>
  </si>
  <si>
    <t>GUIA CENTRICA Y EXCENTRICA 3.2/4.5MM</t>
  </si>
  <si>
    <t xml:space="preserve">MANGO EN T DE ANCLAJE RAPIDO </t>
  </si>
  <si>
    <t xml:space="preserve">TORNILLO DE CONEXIÓN CORTO </t>
  </si>
  <si>
    <t>VASTAGO GUIA PARA INSERCION DE TORNILLOS DHS/DCS</t>
  </si>
  <si>
    <t xml:space="preserve">AVELLANADOR </t>
  </si>
  <si>
    <t>CASQUILLOS DE BLOQUEO</t>
  </si>
  <si>
    <t xml:space="preserve">GUIAS ROSCADAS CALIBRADAS </t>
  </si>
  <si>
    <t xml:space="preserve">GUIAS ROSCADAS </t>
  </si>
  <si>
    <t xml:space="preserve">GUIAS  </t>
  </si>
  <si>
    <t xml:space="preserve">BROCA 3.2MM </t>
  </si>
  <si>
    <t xml:space="preserve">BROCA 4.0MM </t>
  </si>
  <si>
    <t xml:space="preserve">BROCA 4.5MM </t>
  </si>
  <si>
    <t xml:space="preserve">INSTRUMENTAL ACCESORIO </t>
  </si>
  <si>
    <t>DISECTOR DE COP</t>
  </si>
  <si>
    <t xml:space="preserve">SEPARADORES DE HOTMAN DELGADOS </t>
  </si>
  <si>
    <t>SEPARADORES DE HOTMAN ANCHOS</t>
  </si>
  <si>
    <t xml:space="preserve">PINZA REDUCTORA DE PUNTAS </t>
  </si>
  <si>
    <t>MARTILLO</t>
  </si>
  <si>
    <t xml:space="preserve">SEPARADORES DE VOLMAN </t>
  </si>
  <si>
    <t>BROCA DE 4.0MM</t>
  </si>
  <si>
    <t>PINZA VERBRUGGE</t>
  </si>
  <si>
    <t>CURETA</t>
  </si>
  <si>
    <t>GUBIA</t>
  </si>
  <si>
    <t>OSTEOTOMO</t>
  </si>
  <si>
    <t>MANGO TORKEN 4.0 N</t>
  </si>
  <si>
    <t xml:space="preserve">PINZA GERSTER LOWMAN BONE </t>
  </si>
  <si>
    <t>PINZA REDUCTORAS CANGREJO</t>
  </si>
  <si>
    <t xml:space="preserve">PROTECTOR DE BATERIAS </t>
  </si>
  <si>
    <t xml:space="preserve">BATERIAS ROJAS </t>
  </si>
  <si>
    <t xml:space="preserve">ENTREGADO POR </t>
  </si>
  <si>
    <t>RECIBIDO POR</t>
  </si>
  <si>
    <t xml:space="preserve">8:00AM </t>
  </si>
  <si>
    <t xml:space="preserve">DR. DUEÑAS </t>
  </si>
  <si>
    <t>DHS/DCS TITANIO</t>
  </si>
  <si>
    <t>TEOTON SERVICIOS DE SALUD S.A.S.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</si>
</sst>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 &quot;$&quot;* #,##0.00_ ;_ &quot;$&quot;* \-#,##0.00_ ;_ &quot;$&quot;* &quot;-&quot;??_ ;_ @_ "/>
    <numFmt numFmtId="43" formatCode="_ * #,##0.00_ ;_ * \-#,##0.00_ ;_ * &quot;-&quot;??_ ;_ @_ "/>
    <numFmt numFmtId="164" formatCode="[$-F800]dddd\,\ mmmm\ dd\,\ yyyy"/>
    <numFmt numFmtId="165" formatCode="_-[$$-300A]\ * #,##0.00_ ;_-[$$-300A]\ * \-#,##0.00\ ;_-[$$-300A]\ * &quot;-&quot;??_ ;_-@_ "/>
    <numFmt numFmtId="166" formatCode="_(&quot;$&quot;* #,##0.00_);_(&quot;$&quot;* \(#,##0.00\);_(&quot;$&quot;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u/>
      <sz val="12"/>
      <color theme="1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b/>
      <i/>
      <sz val="12"/>
      <color theme="0"/>
      <name val="Arial"/>
      <family val="2"/>
    </font>
    <font>
      <b/>
      <sz val="12"/>
      <color theme="1"/>
      <name val="Arial"/>
      <family val="2"/>
    </font>
    <font>
      <b/>
      <i/>
      <sz val="12"/>
      <color theme="1"/>
      <name val="Arial"/>
      <family val="2"/>
    </font>
    <font>
      <b/>
      <sz val="12"/>
      <name val="Arial"/>
      <family val="2"/>
    </font>
    <font>
      <sz val="12"/>
      <color rgb="FF002060"/>
      <name val="Arial"/>
      <family val="2"/>
    </font>
    <font>
      <b/>
      <sz val="13.5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indexed="9"/>
        <bgColor indexed="0"/>
      </patternFill>
    </fill>
  </fills>
  <borders count="9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002060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2" fillId="0" borderId="0"/>
    <xf numFmtId="0" fontId="2" fillId="0" borderId="0"/>
    <xf numFmtId="166" fontId="2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66">
    <xf numFmtId="0" fontId="0" fillId="0" borderId="0" xfId="0"/>
    <xf numFmtId="0" fontId="4" fillId="0" borderId="0" xfId="0" applyFont="1"/>
    <xf numFmtId="2" fontId="5" fillId="0" borderId="0" xfId="0" applyNumberFormat="1" applyFont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/>
    <xf numFmtId="2" fontId="5" fillId="0" borderId="0" xfId="0" applyNumberFormat="1" applyFont="1" applyAlignment="1">
      <alignment horizontal="left"/>
    </xf>
    <xf numFmtId="0" fontId="5" fillId="0" borderId="2" xfId="0" applyFont="1" applyBorder="1" applyAlignment="1">
      <alignment horizontal="left"/>
    </xf>
    <xf numFmtId="0" fontId="7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Border="1"/>
    <xf numFmtId="0" fontId="5" fillId="0" borderId="5" xfId="0" applyFont="1" applyBorder="1" applyAlignment="1">
      <alignment horizontal="center"/>
    </xf>
    <xf numFmtId="0" fontId="4" fillId="0" borderId="5" xfId="3" applyFont="1" applyBorder="1" applyAlignment="1" applyProtection="1">
      <alignment horizontal="left" vertical="center"/>
      <protection locked="0"/>
    </xf>
    <xf numFmtId="2" fontId="5" fillId="0" borderId="5" xfId="0" applyNumberFormat="1" applyFont="1" applyBorder="1" applyAlignment="1">
      <alignment horizontal="center"/>
    </xf>
    <xf numFmtId="0" fontId="7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2" applyFont="1" applyAlignment="1" applyProtection="1">
      <alignment vertical="top" readingOrder="1"/>
      <protection locked="0"/>
    </xf>
    <xf numFmtId="0" fontId="7" fillId="0" borderId="5" xfId="0" applyFont="1" applyBorder="1"/>
    <xf numFmtId="2" fontId="4" fillId="3" borderId="5" xfId="2" applyNumberFormat="1" applyFont="1" applyFill="1" applyBorder="1" applyAlignment="1" applyProtection="1">
      <alignment horizontal="center" vertical="top" wrapText="1" readingOrder="1"/>
      <protection locked="0"/>
    </xf>
    <xf numFmtId="0" fontId="4" fillId="3" borderId="5" xfId="2" applyFont="1" applyFill="1" applyBorder="1" applyAlignment="1" applyProtection="1">
      <alignment horizontal="left" vertical="top" wrapText="1" readingOrder="1"/>
      <protection locked="0"/>
    </xf>
    <xf numFmtId="0" fontId="4" fillId="0" borderId="5" xfId="2" applyFont="1" applyBorder="1" applyAlignment="1">
      <alignment wrapText="1"/>
    </xf>
    <xf numFmtId="2" fontId="4" fillId="3" borderId="0" xfId="2" applyNumberFormat="1" applyFont="1" applyFill="1" applyAlignment="1" applyProtection="1">
      <alignment horizontal="center" vertical="top" wrapText="1" readingOrder="1"/>
      <protection locked="0"/>
    </xf>
    <xf numFmtId="0" fontId="4" fillId="3" borderId="0" xfId="2" applyFont="1" applyFill="1" applyAlignment="1" applyProtection="1">
      <alignment horizontal="left" vertical="top" wrapText="1" readingOrder="1"/>
      <protection locked="0"/>
    </xf>
    <xf numFmtId="0" fontId="4" fillId="0" borderId="0" xfId="2" applyFont="1" applyAlignment="1">
      <alignment wrapText="1"/>
    </xf>
    <xf numFmtId="0" fontId="9" fillId="0" borderId="0" xfId="2" applyFont="1" applyAlignment="1">
      <alignment horizontal="left" vertical="top"/>
    </xf>
    <xf numFmtId="0" fontId="7" fillId="0" borderId="0" xfId="2" applyFont="1" applyAlignment="1">
      <alignment horizontal="left"/>
    </xf>
    <xf numFmtId="0" fontId="5" fillId="0" borderId="0" xfId="0" applyFont="1" applyAlignment="1">
      <alignment wrapText="1"/>
    </xf>
    <xf numFmtId="44" fontId="4" fillId="0" borderId="0" xfId="1" applyFont="1"/>
    <xf numFmtId="2" fontId="5" fillId="0" borderId="0" xfId="2" applyNumberFormat="1" applyFont="1" applyAlignment="1">
      <alignment horizontal="center"/>
    </xf>
    <xf numFmtId="0" fontId="5" fillId="0" borderId="0" xfId="2" applyFont="1" applyAlignment="1">
      <alignment horizontal="left"/>
    </xf>
    <xf numFmtId="0" fontId="9" fillId="0" borderId="0" xfId="2" applyFont="1" applyAlignment="1">
      <alignment horizontal="center"/>
    </xf>
    <xf numFmtId="2" fontId="10" fillId="0" borderId="0" xfId="2" applyNumberFormat="1" applyFont="1" applyAlignment="1">
      <alignment horizontal="left"/>
    </xf>
    <xf numFmtId="164" fontId="5" fillId="0" borderId="1" xfId="2" applyNumberFormat="1" applyFont="1" applyBorder="1" applyAlignment="1">
      <alignment horizontal="left"/>
    </xf>
    <xf numFmtId="0" fontId="4" fillId="0" borderId="2" xfId="2" applyFont="1" applyBorder="1" applyAlignment="1">
      <alignment horizontal="left"/>
    </xf>
    <xf numFmtId="0" fontId="5" fillId="0" borderId="2" xfId="2" applyFont="1" applyBorder="1" applyAlignment="1">
      <alignment horizontal="left"/>
    </xf>
    <xf numFmtId="20" fontId="4" fillId="0" borderId="0" xfId="2" applyNumberFormat="1" applyFont="1" applyAlignment="1">
      <alignment horizontal="left"/>
    </xf>
    <xf numFmtId="44" fontId="7" fillId="0" borderId="5" xfId="1" applyFont="1" applyFill="1" applyBorder="1" applyAlignment="1"/>
    <xf numFmtId="9" fontId="7" fillId="0" borderId="5" xfId="2" applyNumberFormat="1" applyFont="1" applyBorder="1" applyAlignment="1">
      <alignment wrapText="1"/>
    </xf>
    <xf numFmtId="165" fontId="4" fillId="0" borderId="5" xfId="0" applyNumberFormat="1" applyFont="1" applyBorder="1" applyAlignment="1">
      <alignment horizontal="center" vertical="center"/>
    </xf>
    <xf numFmtId="166" fontId="5" fillId="0" borderId="5" xfId="4" applyFont="1" applyBorder="1"/>
    <xf numFmtId="0" fontId="9" fillId="3" borderId="5" xfId="0" applyFont="1" applyFill="1" applyBorder="1" applyAlignment="1" applyProtection="1">
      <alignment horizontal="center" vertical="center" wrapText="1" readingOrder="1"/>
      <protection locked="0"/>
    </xf>
    <xf numFmtId="0" fontId="5" fillId="2" borderId="0" xfId="0" applyFont="1" applyFill="1"/>
    <xf numFmtId="0" fontId="7" fillId="0" borderId="5" xfId="3" applyFont="1" applyBorder="1" applyAlignment="1" applyProtection="1">
      <alignment horizontal="center" vertical="center"/>
      <protection locked="0"/>
    </xf>
    <xf numFmtId="0" fontId="4" fillId="0" borderId="5" xfId="2" applyFont="1" applyBorder="1" applyAlignment="1" applyProtection="1">
      <alignment horizontal="left" vertical="top"/>
      <protection locked="0"/>
    </xf>
    <xf numFmtId="2" fontId="7" fillId="0" borderId="5" xfId="3" applyNumberFormat="1" applyFont="1" applyBorder="1" applyAlignment="1" applyProtection="1">
      <alignment horizontal="center" vertical="center"/>
      <protection locked="0"/>
    </xf>
    <xf numFmtId="2" fontId="9" fillId="0" borderId="5" xfId="0" applyNumberFormat="1" applyFont="1" applyBorder="1" applyAlignment="1">
      <alignment horizontal="center"/>
    </xf>
    <xf numFmtId="0" fontId="3" fillId="0" borderId="5" xfId="2" applyFont="1" applyBorder="1" applyAlignment="1" applyProtection="1">
      <alignment horizontal="center" vertical="top"/>
      <protection locked="0"/>
    </xf>
    <xf numFmtId="0" fontId="7" fillId="0" borderId="5" xfId="2" applyFont="1" applyBorder="1" applyAlignment="1" applyProtection="1">
      <alignment horizontal="center" vertical="top"/>
      <protection locked="0"/>
    </xf>
    <xf numFmtId="2" fontId="4" fillId="0" borderId="5" xfId="2" applyNumberFormat="1" applyFont="1" applyBorder="1" applyAlignment="1">
      <alignment horizontal="center"/>
    </xf>
    <xf numFmtId="0" fontId="4" fillId="0" borderId="5" xfId="2" applyFont="1" applyBorder="1" applyAlignment="1" applyProtection="1">
      <alignment vertical="top"/>
      <protection locked="0"/>
    </xf>
    <xf numFmtId="0" fontId="7" fillId="0" borderId="0" xfId="0" applyFont="1"/>
    <xf numFmtId="20" fontId="4" fillId="0" borderId="7" xfId="2" applyNumberFormat="1" applyFont="1" applyBorder="1" applyAlignment="1">
      <alignment horizontal="left"/>
    </xf>
    <xf numFmtId="0" fontId="3" fillId="0" borderId="0" xfId="2" applyFont="1" applyAlignment="1">
      <alignment horizontal="center"/>
    </xf>
    <xf numFmtId="0" fontId="4" fillId="0" borderId="0" xfId="2" applyFont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6" fillId="2" borderId="4" xfId="0" applyFont="1" applyFill="1" applyBorder="1" applyAlignment="1">
      <alignment horizontal="center"/>
    </xf>
    <xf numFmtId="0" fontId="7" fillId="0" borderId="5" xfId="2" applyFont="1" applyBorder="1" applyAlignment="1">
      <alignment horizontal="right" wrapText="1"/>
    </xf>
    <xf numFmtId="0" fontId="7" fillId="0" borderId="3" xfId="2" applyFont="1" applyBorder="1" applyAlignment="1">
      <alignment horizontal="right" wrapText="1"/>
    </xf>
    <xf numFmtId="0" fontId="7" fillId="0" borderId="4" xfId="2" applyFont="1" applyBorder="1" applyAlignment="1">
      <alignment horizontal="right" wrapText="1"/>
    </xf>
    <xf numFmtId="0" fontId="7" fillId="0" borderId="6" xfId="2" applyFont="1" applyBorder="1" applyAlignment="1">
      <alignment horizontal="right" wrapText="1"/>
    </xf>
    <xf numFmtId="0" fontId="3" fillId="0" borderId="5" xfId="2" applyFont="1" applyBorder="1" applyAlignment="1" applyProtection="1">
      <alignment horizontal="center" vertical="top"/>
      <protection locked="0"/>
    </xf>
    <xf numFmtId="0" fontId="11" fillId="0" borderId="7" xfId="0" applyFont="1" applyBorder="1" applyAlignment="1">
      <alignment vertical="center"/>
    </xf>
    <xf numFmtId="1" fontId="11" fillId="0" borderId="8" xfId="5" applyNumberFormat="1" applyFont="1" applyBorder="1" applyAlignment="1">
      <alignment horizontal="left" vertical="center"/>
    </xf>
  </cellXfs>
  <cellStyles count="6">
    <cellStyle name="Millares" xfId="5" builtinId="3"/>
    <cellStyle name="Moneda" xfId="1" builtinId="4"/>
    <cellStyle name="Moneda 3 2" xfId="4" xr:uid="{100231D8-5DCD-4A76-951B-BEEDA436AFAF}"/>
    <cellStyle name="Normal" xfId="0" builtinId="0"/>
    <cellStyle name="Normal 2" xfId="2" xr:uid="{93680346-3DEA-4415-BE75-6B9E2B633132}"/>
    <cellStyle name="Normal 3" xfId="3" xr:uid="{BABB1E25-4192-4E38-BF94-4B734E773EB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266701</xdr:colOff>
      <xdr:row>0</xdr:row>
      <xdr:rowOff>123825</xdr:rowOff>
    </xdr:from>
    <xdr:to>
      <xdr:col>1</xdr:col>
      <xdr:colOff>1847851</xdr:colOff>
      <xdr:row>5</xdr:row>
      <xdr:rowOff>114300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EF16E772-733A-48BB-B300-D73A8C919B4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266701" y="123825"/>
          <a:ext cx="2533650" cy="12287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266701</xdr:colOff>
      <xdr:row>0</xdr:row>
      <xdr:rowOff>123825</xdr:rowOff>
    </xdr:from>
    <xdr:to>
      <xdr:col>1</xdr:col>
      <xdr:colOff>1619251</xdr:colOff>
      <xdr:row>5</xdr:row>
      <xdr:rowOff>92596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0AF3D92-8B25-46BA-9F9D-FBAD949152E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266701" y="123825"/>
          <a:ext cx="2305050" cy="120702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40EB6-9D63-463E-8AD4-DFEA8BFDF194}">
  <dimension ref="A1:F78"/>
  <sheetViews>
    <sheetView view="pageBreakPreview" zoomScale="60" zoomScaleNormal="100" workbookViewId="0">
      <selection activeCell="C18" sqref="C18"/>
    </sheetView>
  </sheetViews>
  <sheetFormatPr baseColWidth="10" defaultRowHeight="20.100000000000001" customHeight="1" x14ac:dyDescent="0.2"/>
  <cols>
    <col min="1" max="1" width="14.28515625" style="1" customWidth="1"/>
    <col min="2" max="2" width="39.28515625" style="1" customWidth="1"/>
    <col min="3" max="3" width="89.140625" style="1" customWidth="1"/>
    <col min="4" max="4" width="12.85546875" style="1" customWidth="1"/>
    <col min="5" max="5" width="20.28515625" style="1" customWidth="1"/>
    <col min="6" max="16384" width="11.42578125" style="1"/>
  </cols>
  <sheetData>
    <row r="1" spans="1:6" ht="20.100000000000001" customHeight="1" x14ac:dyDescent="0.2">
      <c r="A1" s="2"/>
      <c r="B1" s="3"/>
      <c r="C1" s="27"/>
      <c r="D1" s="4"/>
      <c r="E1" s="4"/>
      <c r="F1" s="4"/>
    </row>
    <row r="2" spans="1:6" ht="20.100000000000001" customHeight="1" x14ac:dyDescent="0.2">
      <c r="A2" s="2"/>
      <c r="B2" s="3"/>
      <c r="C2" s="27"/>
      <c r="D2" s="4"/>
      <c r="E2" s="4"/>
      <c r="F2" s="4"/>
    </row>
    <row r="3" spans="1:6" ht="20.100000000000001" customHeight="1" x14ac:dyDescent="0.25">
      <c r="A3" s="53" t="s">
        <v>80</v>
      </c>
      <c r="B3" s="53"/>
      <c r="C3" s="53"/>
      <c r="D3" s="28"/>
      <c r="E3" s="28"/>
      <c r="F3" s="4"/>
    </row>
    <row r="4" spans="1:6" ht="20.100000000000001" customHeight="1" x14ac:dyDescent="0.2">
      <c r="A4" s="54" t="s">
        <v>81</v>
      </c>
      <c r="B4" s="54"/>
      <c r="C4" s="54"/>
      <c r="D4" s="28"/>
      <c r="E4" s="28"/>
      <c r="F4" s="4"/>
    </row>
    <row r="5" spans="1:6" ht="20.100000000000001" customHeight="1" x14ac:dyDescent="0.2">
      <c r="A5" s="54" t="s">
        <v>82</v>
      </c>
      <c r="B5" s="54"/>
      <c r="C5" s="54"/>
      <c r="D5" s="28"/>
      <c r="E5" s="28"/>
      <c r="F5" s="4"/>
    </row>
    <row r="6" spans="1:6" ht="20.100000000000001" customHeight="1" x14ac:dyDescent="0.25">
      <c r="A6" s="29"/>
      <c r="B6" s="30"/>
      <c r="C6" s="31" t="s">
        <v>83</v>
      </c>
      <c r="D6" s="28"/>
      <c r="E6" s="28"/>
      <c r="F6" s="4"/>
    </row>
    <row r="7" spans="1:6" ht="20.100000000000001" customHeight="1" x14ac:dyDescent="0.25">
      <c r="A7" s="29"/>
      <c r="B7" s="30"/>
      <c r="C7" s="31"/>
      <c r="D7" s="28"/>
      <c r="E7" s="28"/>
      <c r="F7" s="4"/>
    </row>
    <row r="8" spans="1:6" ht="20.100000000000001" customHeight="1" thickBot="1" x14ac:dyDescent="0.25">
      <c r="A8" s="29"/>
      <c r="B8" s="32" t="s">
        <v>0</v>
      </c>
      <c r="C8" s="33">
        <v>44742</v>
      </c>
      <c r="D8" s="28"/>
      <c r="E8" s="28"/>
      <c r="F8" s="4"/>
    </row>
    <row r="9" spans="1:6" ht="20.100000000000001" customHeight="1" thickBot="1" x14ac:dyDescent="0.25">
      <c r="A9" s="29"/>
      <c r="B9" s="32" t="s">
        <v>1</v>
      </c>
      <c r="C9" s="64" t="s">
        <v>254</v>
      </c>
      <c r="D9" s="28"/>
      <c r="E9" s="28"/>
      <c r="F9" s="4"/>
    </row>
    <row r="10" spans="1:6" ht="20.100000000000001" customHeight="1" thickBot="1" x14ac:dyDescent="0.25">
      <c r="A10" s="29"/>
      <c r="B10" s="32" t="s">
        <v>2</v>
      </c>
      <c r="C10" s="65">
        <v>990277583001</v>
      </c>
      <c r="D10" s="28"/>
      <c r="E10" s="28"/>
      <c r="F10" s="4"/>
    </row>
    <row r="11" spans="1:6" ht="20.100000000000001" customHeight="1" thickBot="1" x14ac:dyDescent="0.25">
      <c r="A11" s="32"/>
      <c r="B11" s="32" t="s">
        <v>3</v>
      </c>
      <c r="C11" s="6" t="s">
        <v>90</v>
      </c>
      <c r="D11" s="28"/>
      <c r="E11" s="4"/>
      <c r="F11" s="4"/>
    </row>
    <row r="12" spans="1:6" ht="20.100000000000001" customHeight="1" thickBot="1" x14ac:dyDescent="0.25">
      <c r="A12" s="32"/>
      <c r="B12" s="32" t="s">
        <v>4</v>
      </c>
      <c r="C12" s="6" t="s">
        <v>91</v>
      </c>
      <c r="D12" s="28"/>
      <c r="E12" s="4"/>
      <c r="F12" s="4"/>
    </row>
    <row r="13" spans="1:6" ht="20.100000000000001" customHeight="1" thickBot="1" x14ac:dyDescent="0.25">
      <c r="A13" s="32"/>
      <c r="B13" s="32" t="s">
        <v>5</v>
      </c>
      <c r="C13" s="6" t="s">
        <v>92</v>
      </c>
      <c r="D13" s="28"/>
      <c r="E13" s="4"/>
      <c r="F13" s="4"/>
    </row>
    <row r="14" spans="1:6" ht="20.100000000000001" customHeight="1" thickBot="1" x14ac:dyDescent="0.25">
      <c r="A14" s="32"/>
      <c r="B14" s="32" t="s">
        <v>6</v>
      </c>
      <c r="C14" s="35" t="s">
        <v>252</v>
      </c>
      <c r="D14" s="28"/>
      <c r="E14" s="4"/>
      <c r="F14" s="4"/>
    </row>
    <row r="15" spans="1:6" ht="20.100000000000001" customHeight="1" thickBot="1" x14ac:dyDescent="0.25">
      <c r="A15" s="32"/>
      <c r="B15" s="32" t="s">
        <v>7</v>
      </c>
      <c r="C15" s="34"/>
      <c r="D15" s="28"/>
      <c r="E15" s="4"/>
      <c r="F15" s="4"/>
    </row>
    <row r="16" spans="1:6" ht="20.100000000000001" customHeight="1" thickBot="1" x14ac:dyDescent="0.25">
      <c r="A16" s="32"/>
      <c r="B16" s="32" t="s">
        <v>8</v>
      </c>
      <c r="C16" s="34"/>
      <c r="D16" s="28"/>
      <c r="E16" s="4"/>
      <c r="F16" s="4"/>
    </row>
    <row r="17" spans="1:6" ht="20.100000000000001" customHeight="1" thickBot="1" x14ac:dyDescent="0.25">
      <c r="A17" s="32"/>
      <c r="B17" s="32" t="s">
        <v>9</v>
      </c>
      <c r="C17" s="33">
        <v>44743</v>
      </c>
      <c r="D17" s="28"/>
      <c r="E17" s="4"/>
      <c r="F17" s="4"/>
    </row>
    <row r="18" spans="1:6" ht="20.100000000000001" customHeight="1" thickBot="1" x14ac:dyDescent="0.25">
      <c r="A18" s="5"/>
      <c r="B18" s="32" t="s">
        <v>10</v>
      </c>
      <c r="C18" s="52" t="s">
        <v>251</v>
      </c>
      <c r="D18" s="4"/>
      <c r="E18" s="4"/>
      <c r="F18" s="4"/>
    </row>
    <row r="19" spans="1:6" ht="20.100000000000001" customHeight="1" x14ac:dyDescent="0.2">
      <c r="A19" s="5"/>
      <c r="B19" s="32"/>
      <c r="C19" s="36"/>
      <c r="D19" s="4"/>
      <c r="E19" s="4"/>
      <c r="F19" s="4"/>
    </row>
    <row r="20" spans="1:6" ht="20.100000000000001" customHeight="1" x14ac:dyDescent="0.2">
      <c r="A20" s="57" t="s">
        <v>84</v>
      </c>
      <c r="B20" s="58"/>
      <c r="C20" s="58"/>
      <c r="D20" s="42"/>
      <c r="E20" s="42"/>
      <c r="F20" s="4"/>
    </row>
    <row r="21" spans="1:6" ht="37.5" customHeight="1" x14ac:dyDescent="0.2">
      <c r="A21" s="7" t="s">
        <v>11</v>
      </c>
      <c r="B21" s="7" t="s">
        <v>12</v>
      </c>
      <c r="C21" s="7" t="s">
        <v>13</v>
      </c>
      <c r="D21" s="41" t="s">
        <v>88</v>
      </c>
      <c r="E21" s="41" t="s">
        <v>89</v>
      </c>
    </row>
    <row r="22" spans="1:6" ht="20.100000000000001" customHeight="1" x14ac:dyDescent="0.2">
      <c r="A22" s="12">
        <v>4</v>
      </c>
      <c r="B22" s="13" t="s">
        <v>14</v>
      </c>
      <c r="C22" s="13" t="s">
        <v>15</v>
      </c>
      <c r="D22" s="39">
        <v>188</v>
      </c>
      <c r="E22" s="40">
        <f t="shared" ref="E22:E39" si="0">(A22*D22)</f>
        <v>752</v>
      </c>
    </row>
    <row r="23" spans="1:6" ht="20.100000000000001" customHeight="1" x14ac:dyDescent="0.2">
      <c r="A23" s="12">
        <v>4</v>
      </c>
      <c r="B23" s="13" t="s">
        <v>16</v>
      </c>
      <c r="C23" s="13" t="s">
        <v>17</v>
      </c>
      <c r="D23" s="39">
        <v>188</v>
      </c>
      <c r="E23" s="40">
        <f t="shared" si="0"/>
        <v>752</v>
      </c>
    </row>
    <row r="24" spans="1:6" ht="20.100000000000001" customHeight="1" x14ac:dyDescent="0.2">
      <c r="A24" s="12">
        <v>4</v>
      </c>
      <c r="B24" s="13" t="s">
        <v>18</v>
      </c>
      <c r="C24" s="13" t="s">
        <v>19</v>
      </c>
      <c r="D24" s="39">
        <v>188</v>
      </c>
      <c r="E24" s="40">
        <f t="shared" si="0"/>
        <v>752</v>
      </c>
    </row>
    <row r="25" spans="1:6" ht="20.100000000000001" customHeight="1" x14ac:dyDescent="0.2">
      <c r="A25" s="12">
        <v>4</v>
      </c>
      <c r="B25" s="13" t="s">
        <v>20</v>
      </c>
      <c r="C25" s="13" t="s">
        <v>21</v>
      </c>
      <c r="D25" s="39">
        <v>188</v>
      </c>
      <c r="E25" s="40">
        <f t="shared" si="0"/>
        <v>752</v>
      </c>
    </row>
    <row r="26" spans="1:6" ht="20.100000000000001" customHeight="1" x14ac:dyDescent="0.2">
      <c r="A26" s="12">
        <v>4</v>
      </c>
      <c r="B26" s="13" t="s">
        <v>22</v>
      </c>
      <c r="C26" s="13" t="s">
        <v>23</v>
      </c>
      <c r="D26" s="39">
        <v>188</v>
      </c>
      <c r="E26" s="40">
        <f t="shared" si="0"/>
        <v>752</v>
      </c>
    </row>
    <row r="27" spans="1:6" ht="20.100000000000001" customHeight="1" x14ac:dyDescent="0.2">
      <c r="A27" s="12">
        <v>4</v>
      </c>
      <c r="B27" s="13" t="s">
        <v>24</v>
      </c>
      <c r="C27" s="13" t="s">
        <v>25</v>
      </c>
      <c r="D27" s="39">
        <v>188</v>
      </c>
      <c r="E27" s="40">
        <f t="shared" si="0"/>
        <v>752</v>
      </c>
    </row>
    <row r="28" spans="1:6" ht="20.100000000000001" customHeight="1" x14ac:dyDescent="0.2">
      <c r="A28" s="12">
        <v>4</v>
      </c>
      <c r="B28" s="13" t="s">
        <v>26</v>
      </c>
      <c r="C28" s="13" t="s">
        <v>27</v>
      </c>
      <c r="D28" s="39">
        <v>188</v>
      </c>
      <c r="E28" s="40">
        <f t="shared" si="0"/>
        <v>752</v>
      </c>
    </row>
    <row r="29" spans="1:6" ht="20.100000000000001" customHeight="1" x14ac:dyDescent="0.2">
      <c r="A29" s="12">
        <v>4</v>
      </c>
      <c r="B29" s="13" t="s">
        <v>28</v>
      </c>
      <c r="C29" s="13" t="s">
        <v>29</v>
      </c>
      <c r="D29" s="39">
        <v>188</v>
      </c>
      <c r="E29" s="40">
        <f t="shared" si="0"/>
        <v>752</v>
      </c>
    </row>
    <row r="30" spans="1:6" ht="20.100000000000001" customHeight="1" x14ac:dyDescent="0.2">
      <c r="A30" s="12">
        <v>4</v>
      </c>
      <c r="B30" s="13" t="s">
        <v>30</v>
      </c>
      <c r="C30" s="13" t="s">
        <v>31</v>
      </c>
      <c r="D30" s="39">
        <v>188</v>
      </c>
      <c r="E30" s="40">
        <f t="shared" si="0"/>
        <v>752</v>
      </c>
    </row>
    <row r="31" spans="1:6" ht="20.100000000000001" customHeight="1" x14ac:dyDescent="0.2">
      <c r="A31" s="12">
        <v>4</v>
      </c>
      <c r="B31" s="13" t="s">
        <v>32</v>
      </c>
      <c r="C31" s="13" t="s">
        <v>33</v>
      </c>
      <c r="D31" s="39">
        <v>188</v>
      </c>
      <c r="E31" s="40">
        <f t="shared" si="0"/>
        <v>752</v>
      </c>
    </row>
    <row r="32" spans="1:6" ht="20.100000000000001" customHeight="1" x14ac:dyDescent="0.2">
      <c r="A32" s="12">
        <v>4</v>
      </c>
      <c r="B32" s="13" t="s">
        <v>34</v>
      </c>
      <c r="C32" s="13" t="s">
        <v>35</v>
      </c>
      <c r="D32" s="39">
        <v>188</v>
      </c>
      <c r="E32" s="40">
        <f t="shared" si="0"/>
        <v>752</v>
      </c>
    </row>
    <row r="33" spans="1:5" ht="20.100000000000001" customHeight="1" x14ac:dyDescent="0.2">
      <c r="A33" s="12">
        <v>4</v>
      </c>
      <c r="B33" s="13" t="s">
        <v>36</v>
      </c>
      <c r="C33" s="13" t="s">
        <v>37</v>
      </c>
      <c r="D33" s="39">
        <v>188</v>
      </c>
      <c r="E33" s="40">
        <f t="shared" si="0"/>
        <v>752</v>
      </c>
    </row>
    <row r="34" spans="1:5" ht="20.100000000000001" customHeight="1" x14ac:dyDescent="0.2">
      <c r="A34" s="12">
        <v>3</v>
      </c>
      <c r="B34" s="13" t="s">
        <v>38</v>
      </c>
      <c r="C34" s="13" t="s">
        <v>39</v>
      </c>
      <c r="D34" s="39">
        <v>188</v>
      </c>
      <c r="E34" s="40">
        <f t="shared" si="0"/>
        <v>564</v>
      </c>
    </row>
    <row r="35" spans="1:5" ht="20.100000000000001" customHeight="1" x14ac:dyDescent="0.2">
      <c r="A35" s="12">
        <v>4</v>
      </c>
      <c r="B35" s="13" t="s">
        <v>40</v>
      </c>
      <c r="C35" s="13" t="s">
        <v>41</v>
      </c>
      <c r="D35" s="39">
        <v>188</v>
      </c>
      <c r="E35" s="40">
        <f t="shared" si="0"/>
        <v>752</v>
      </c>
    </row>
    <row r="36" spans="1:5" ht="20.100000000000001" customHeight="1" x14ac:dyDescent="0.2">
      <c r="A36" s="12">
        <v>4</v>
      </c>
      <c r="B36" s="13" t="s">
        <v>42</v>
      </c>
      <c r="C36" s="13" t="s">
        <v>43</v>
      </c>
      <c r="D36" s="39">
        <v>188</v>
      </c>
      <c r="E36" s="40">
        <f t="shared" si="0"/>
        <v>752</v>
      </c>
    </row>
    <row r="37" spans="1:5" ht="20.100000000000001" customHeight="1" x14ac:dyDescent="0.2">
      <c r="A37" s="12">
        <v>2</v>
      </c>
      <c r="B37" s="13" t="s">
        <v>44</v>
      </c>
      <c r="C37" s="13" t="s">
        <v>45</v>
      </c>
      <c r="D37" s="39">
        <v>188</v>
      </c>
      <c r="E37" s="40">
        <f t="shared" si="0"/>
        <v>376</v>
      </c>
    </row>
    <row r="38" spans="1:5" ht="20.100000000000001" customHeight="1" x14ac:dyDescent="0.2">
      <c r="A38" s="12">
        <v>2</v>
      </c>
      <c r="B38" s="13" t="s">
        <v>46</v>
      </c>
      <c r="C38" s="13" t="s">
        <v>45</v>
      </c>
      <c r="D38" s="39">
        <v>188</v>
      </c>
      <c r="E38" s="40">
        <f t="shared" si="0"/>
        <v>376</v>
      </c>
    </row>
    <row r="39" spans="1:5" ht="20.100000000000001" customHeight="1" x14ac:dyDescent="0.2">
      <c r="A39" s="14">
        <v>6</v>
      </c>
      <c r="B39" s="13">
        <v>9</v>
      </c>
      <c r="C39" s="13" t="s">
        <v>47</v>
      </c>
      <c r="D39" s="39">
        <v>40</v>
      </c>
      <c r="E39" s="40">
        <f t="shared" si="0"/>
        <v>240</v>
      </c>
    </row>
    <row r="40" spans="1:5" ht="20.100000000000001" customHeight="1" x14ac:dyDescent="0.25">
      <c r="A40" s="59" t="s">
        <v>85</v>
      </c>
      <c r="B40" s="59"/>
      <c r="C40" s="59"/>
      <c r="D40" s="59"/>
      <c r="E40" s="37">
        <f>SUM(E22:E39)</f>
        <v>12084</v>
      </c>
    </row>
    <row r="41" spans="1:5" ht="20.100000000000001" customHeight="1" x14ac:dyDescent="0.25">
      <c r="A41" s="60" t="s">
        <v>86</v>
      </c>
      <c r="B41" s="61"/>
      <c r="C41" s="62"/>
      <c r="D41" s="38">
        <v>0.12</v>
      </c>
      <c r="E41" s="37">
        <f>+E40*D41</f>
        <v>1450.08</v>
      </c>
    </row>
    <row r="42" spans="1:5" ht="20.100000000000001" customHeight="1" x14ac:dyDescent="0.25">
      <c r="A42" s="59" t="s">
        <v>87</v>
      </c>
      <c r="B42" s="59"/>
      <c r="C42" s="59"/>
      <c r="D42" s="59"/>
      <c r="E42" s="37">
        <f>+E40+E41</f>
        <v>13534.08</v>
      </c>
    </row>
    <row r="43" spans="1:5" ht="20.100000000000001" customHeight="1" x14ac:dyDescent="0.25">
      <c r="A43" s="15"/>
      <c r="B43" s="16"/>
      <c r="C43" s="17"/>
    </row>
    <row r="44" spans="1:5" ht="20.100000000000001" customHeight="1" x14ac:dyDescent="0.25">
      <c r="A44" s="15"/>
      <c r="B44" s="16"/>
      <c r="C44" s="17"/>
    </row>
    <row r="45" spans="1:5" ht="20.100000000000001" customHeight="1" x14ac:dyDescent="0.25">
      <c r="A45" s="15"/>
      <c r="B45" s="16"/>
      <c r="C45" s="17"/>
    </row>
    <row r="46" spans="1:5" ht="20.100000000000001" customHeight="1" x14ac:dyDescent="0.2">
      <c r="A46" s="55" t="s">
        <v>48</v>
      </c>
      <c r="B46" s="56"/>
      <c r="C46" s="56"/>
    </row>
    <row r="47" spans="1:5" ht="20.100000000000001" customHeight="1" x14ac:dyDescent="0.25">
      <c r="A47" s="9" t="s">
        <v>49</v>
      </c>
      <c r="B47" s="9" t="s">
        <v>50</v>
      </c>
      <c r="C47" s="9" t="s">
        <v>51</v>
      </c>
    </row>
    <row r="48" spans="1:5" ht="20.100000000000001" customHeight="1" x14ac:dyDescent="0.2">
      <c r="A48" s="10">
        <v>1</v>
      </c>
      <c r="B48" s="11"/>
      <c r="C48" s="11" t="s">
        <v>52</v>
      </c>
    </row>
    <row r="49" spans="1:3" ht="20.100000000000001" customHeight="1" x14ac:dyDescent="0.2">
      <c r="A49" s="10">
        <v>2</v>
      </c>
      <c r="B49" s="11"/>
      <c r="C49" s="11" t="s">
        <v>53</v>
      </c>
    </row>
    <row r="50" spans="1:3" ht="20.100000000000001" customHeight="1" x14ac:dyDescent="0.2">
      <c r="A50" s="10">
        <v>1</v>
      </c>
      <c r="B50" s="11"/>
      <c r="C50" s="11" t="s">
        <v>54</v>
      </c>
    </row>
    <row r="51" spans="1:3" ht="20.100000000000001" customHeight="1" x14ac:dyDescent="0.2">
      <c r="A51" s="10">
        <v>1</v>
      </c>
      <c r="B51" s="11"/>
      <c r="C51" s="11" t="s">
        <v>55</v>
      </c>
    </row>
    <row r="52" spans="1:3" ht="20.100000000000001" customHeight="1" x14ac:dyDescent="0.2">
      <c r="A52" s="10">
        <v>1</v>
      </c>
      <c r="B52" s="11"/>
      <c r="C52" s="11" t="s">
        <v>56</v>
      </c>
    </row>
    <row r="53" spans="1:3" ht="20.100000000000001" customHeight="1" x14ac:dyDescent="0.2">
      <c r="A53" s="10">
        <v>1</v>
      </c>
      <c r="B53" s="11"/>
      <c r="C53" s="11" t="s">
        <v>57</v>
      </c>
    </row>
    <row r="54" spans="1:3" ht="20.100000000000001" customHeight="1" x14ac:dyDescent="0.2">
      <c r="A54" s="10">
        <v>1</v>
      </c>
      <c r="B54" s="11"/>
      <c r="C54" s="11" t="s">
        <v>58</v>
      </c>
    </row>
    <row r="55" spans="1:3" ht="20.100000000000001" customHeight="1" x14ac:dyDescent="0.2">
      <c r="A55" s="10">
        <v>1</v>
      </c>
      <c r="B55" s="11"/>
      <c r="C55" s="11" t="s">
        <v>59</v>
      </c>
    </row>
    <row r="56" spans="1:3" ht="20.100000000000001" customHeight="1" x14ac:dyDescent="0.2">
      <c r="A56" s="10">
        <v>13</v>
      </c>
      <c r="B56" s="11"/>
      <c r="C56" s="11" t="s">
        <v>60</v>
      </c>
    </row>
    <row r="57" spans="1:3" ht="20.100000000000001" customHeight="1" x14ac:dyDescent="0.25">
      <c r="A57" s="11"/>
      <c r="B57" s="18"/>
      <c r="C57" s="18" t="s">
        <v>61</v>
      </c>
    </row>
    <row r="58" spans="1:3" ht="20.100000000000001" customHeight="1" x14ac:dyDescent="0.2">
      <c r="A58" s="8">
        <v>1</v>
      </c>
      <c r="B58" s="11"/>
      <c r="C58" s="11" t="s">
        <v>62</v>
      </c>
    </row>
    <row r="59" spans="1:3" ht="20.100000000000001" customHeight="1" x14ac:dyDescent="0.2">
      <c r="A59" s="8">
        <v>1</v>
      </c>
      <c r="B59" s="11"/>
      <c r="C59" s="11" t="s">
        <v>63</v>
      </c>
    </row>
    <row r="60" spans="1:3" ht="20.100000000000001" customHeight="1" x14ac:dyDescent="0.2">
      <c r="A60" s="10">
        <v>1</v>
      </c>
      <c r="B60" s="11"/>
      <c r="C60" s="11" t="s">
        <v>64</v>
      </c>
    </row>
    <row r="61" spans="1:3" ht="20.100000000000001" customHeight="1" x14ac:dyDescent="0.2">
      <c r="A61" s="10" t="s">
        <v>65</v>
      </c>
      <c r="B61" s="11"/>
      <c r="C61" s="11" t="s">
        <v>66</v>
      </c>
    </row>
    <row r="62" spans="1:3" ht="20.100000000000001" customHeight="1" x14ac:dyDescent="0.2">
      <c r="A62" s="10">
        <v>1</v>
      </c>
      <c r="B62" s="11"/>
      <c r="C62" s="11" t="s">
        <v>67</v>
      </c>
    </row>
    <row r="64" spans="1:3" ht="20.100000000000001" customHeight="1" x14ac:dyDescent="0.25">
      <c r="A64" s="11"/>
      <c r="B64" s="18"/>
      <c r="C64" s="18" t="s">
        <v>68</v>
      </c>
    </row>
    <row r="65" spans="1:3" ht="20.100000000000001" customHeight="1" x14ac:dyDescent="0.2">
      <c r="A65" s="10">
        <v>1</v>
      </c>
      <c r="B65" s="11"/>
      <c r="C65" s="11" t="s">
        <v>69</v>
      </c>
    </row>
    <row r="66" spans="1:3" ht="20.100000000000001" customHeight="1" x14ac:dyDescent="0.2">
      <c r="A66" s="10">
        <v>1</v>
      </c>
      <c r="B66" s="11"/>
      <c r="C66" s="11" t="s">
        <v>70</v>
      </c>
    </row>
    <row r="67" spans="1:3" ht="20.100000000000001" customHeight="1" x14ac:dyDescent="0.2">
      <c r="A67" s="10"/>
      <c r="B67" s="11"/>
      <c r="C67" s="11"/>
    </row>
    <row r="68" spans="1:3" ht="20.100000000000001" customHeight="1" x14ac:dyDescent="0.2">
      <c r="A68" s="10">
        <v>2</v>
      </c>
      <c r="B68" s="11"/>
      <c r="C68" s="11" t="s">
        <v>71</v>
      </c>
    </row>
    <row r="69" spans="1:3" ht="20.100000000000001" customHeight="1" x14ac:dyDescent="0.2">
      <c r="A69" s="19">
        <v>4</v>
      </c>
      <c r="B69" s="20"/>
      <c r="C69" s="21" t="s">
        <v>72</v>
      </c>
    </row>
    <row r="70" spans="1:3" ht="20.100000000000001" customHeight="1" x14ac:dyDescent="0.2">
      <c r="A70" s="19">
        <v>2</v>
      </c>
      <c r="B70" s="20"/>
      <c r="C70" s="21" t="s">
        <v>73</v>
      </c>
    </row>
    <row r="71" spans="1:3" ht="20.100000000000001" customHeight="1" x14ac:dyDescent="0.2">
      <c r="A71" s="19">
        <v>1</v>
      </c>
      <c r="B71" s="20"/>
      <c r="C71" s="21" t="s">
        <v>74</v>
      </c>
    </row>
    <row r="72" spans="1:3" ht="20.100000000000001" customHeight="1" x14ac:dyDescent="0.2">
      <c r="A72" s="19">
        <v>1</v>
      </c>
      <c r="B72" s="20"/>
      <c r="C72" s="21" t="s">
        <v>75</v>
      </c>
    </row>
    <row r="73" spans="1:3" ht="20.100000000000001" customHeight="1" x14ac:dyDescent="0.2">
      <c r="A73" s="19">
        <v>4</v>
      </c>
      <c r="B73" s="20"/>
      <c r="C73" s="21" t="s">
        <v>76</v>
      </c>
    </row>
    <row r="74" spans="1:3" ht="20.100000000000001" customHeight="1" x14ac:dyDescent="0.2">
      <c r="A74" s="19">
        <v>1</v>
      </c>
      <c r="B74" s="20"/>
      <c r="C74" s="21" t="s">
        <v>77</v>
      </c>
    </row>
    <row r="75" spans="1:3" ht="20.100000000000001" customHeight="1" x14ac:dyDescent="0.2">
      <c r="A75" s="22"/>
      <c r="B75" s="23"/>
      <c r="C75" s="24"/>
    </row>
    <row r="76" spans="1:3" ht="20.100000000000001" customHeight="1" x14ac:dyDescent="0.25">
      <c r="A76" s="25" t="s">
        <v>78</v>
      </c>
      <c r="B76" s="26"/>
      <c r="C76" s="24"/>
    </row>
    <row r="77" spans="1:3" ht="20.100000000000001" customHeight="1" x14ac:dyDescent="0.25">
      <c r="A77" s="25"/>
      <c r="B77" s="26"/>
      <c r="C77" s="24"/>
    </row>
    <row r="78" spans="1:3" ht="20.100000000000001" customHeight="1" x14ac:dyDescent="0.25">
      <c r="A78" s="25" t="s">
        <v>79</v>
      </c>
      <c r="B78" s="26"/>
      <c r="C78" s="24"/>
    </row>
  </sheetData>
  <mergeCells count="8">
    <mergeCell ref="A3:C3"/>
    <mergeCell ref="A4:C4"/>
    <mergeCell ref="A46:C46"/>
    <mergeCell ref="A5:C5"/>
    <mergeCell ref="A20:C20"/>
    <mergeCell ref="A40:D40"/>
    <mergeCell ref="A41:C41"/>
    <mergeCell ref="A42:D42"/>
  </mergeCells>
  <pageMargins left="0.7" right="0.7" top="0.75" bottom="0.75" header="0.3" footer="0.3"/>
  <pageSetup paperSize="9" scale="47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E0A583-3BAD-4FF5-8BC1-8035B4445C54}">
  <dimension ref="A1:F142"/>
  <sheetViews>
    <sheetView tabSelected="1" view="pageBreakPreview" topLeftCell="A46" zoomScale="60" zoomScaleNormal="100" workbookViewId="0">
      <selection activeCell="C32" sqref="C32"/>
    </sheetView>
  </sheetViews>
  <sheetFormatPr baseColWidth="10" defaultRowHeight="20.100000000000001" customHeight="1" x14ac:dyDescent="0.2"/>
  <cols>
    <col min="1" max="1" width="14.28515625" style="1" customWidth="1"/>
    <col min="2" max="2" width="39.28515625" style="1" customWidth="1"/>
    <col min="3" max="3" width="89.140625" style="1" customWidth="1"/>
    <col min="4" max="4" width="20.7109375" style="1" customWidth="1"/>
    <col min="5" max="5" width="20.28515625" style="1" customWidth="1"/>
    <col min="6" max="16384" width="11.42578125" style="1"/>
  </cols>
  <sheetData>
    <row r="1" spans="1:6" ht="20.100000000000001" customHeight="1" x14ac:dyDescent="0.2">
      <c r="A1" s="2"/>
      <c r="B1" s="3"/>
      <c r="C1" s="27"/>
      <c r="D1" s="4"/>
      <c r="E1" s="4"/>
      <c r="F1" s="4"/>
    </row>
    <row r="2" spans="1:6" ht="20.100000000000001" customHeight="1" x14ac:dyDescent="0.2">
      <c r="A2" s="2"/>
      <c r="B2" s="3"/>
      <c r="C2" s="27"/>
      <c r="D2" s="4"/>
      <c r="E2" s="4"/>
      <c r="F2" s="4"/>
    </row>
    <row r="3" spans="1:6" ht="20.100000000000001" customHeight="1" x14ac:dyDescent="0.25">
      <c r="A3" s="53" t="s">
        <v>80</v>
      </c>
      <c r="B3" s="53"/>
      <c r="C3" s="53"/>
      <c r="D3" s="28"/>
      <c r="E3" s="28"/>
      <c r="F3" s="4"/>
    </row>
    <row r="4" spans="1:6" ht="20.100000000000001" customHeight="1" x14ac:dyDescent="0.2">
      <c r="A4" s="54" t="s">
        <v>81</v>
      </c>
      <c r="B4" s="54"/>
      <c r="C4" s="54"/>
      <c r="D4" s="28"/>
      <c r="E4" s="28"/>
      <c r="F4" s="4"/>
    </row>
    <row r="5" spans="1:6" ht="20.100000000000001" customHeight="1" x14ac:dyDescent="0.2">
      <c r="A5" s="54" t="s">
        <v>82</v>
      </c>
      <c r="B5" s="54"/>
      <c r="C5" s="54"/>
      <c r="D5" s="28"/>
      <c r="E5" s="28"/>
      <c r="F5" s="4"/>
    </row>
    <row r="6" spans="1:6" ht="20.100000000000001" customHeight="1" x14ac:dyDescent="0.25">
      <c r="A6" s="29"/>
      <c r="B6" s="30"/>
      <c r="C6" s="31" t="s">
        <v>83</v>
      </c>
      <c r="D6" s="28"/>
      <c r="E6" s="28"/>
      <c r="F6" s="4"/>
    </row>
    <row r="7" spans="1:6" ht="20.100000000000001" customHeight="1" x14ac:dyDescent="0.25">
      <c r="A7" s="29"/>
      <c r="B7" s="30"/>
      <c r="C7" s="31"/>
      <c r="D7" s="28"/>
      <c r="E7" s="28"/>
      <c r="F7" s="4"/>
    </row>
    <row r="8" spans="1:6" ht="20.100000000000001" customHeight="1" thickBot="1" x14ac:dyDescent="0.25">
      <c r="A8" s="29"/>
      <c r="B8" s="32" t="s">
        <v>0</v>
      </c>
      <c r="C8" s="33">
        <v>44742</v>
      </c>
      <c r="D8" s="28"/>
      <c r="E8" s="28"/>
      <c r="F8" s="4"/>
    </row>
    <row r="9" spans="1:6" ht="20.100000000000001" customHeight="1" thickBot="1" x14ac:dyDescent="0.25">
      <c r="A9" s="29"/>
      <c r="B9" s="32" t="s">
        <v>1</v>
      </c>
      <c r="C9" s="64" t="s">
        <v>254</v>
      </c>
      <c r="D9" s="28"/>
      <c r="E9" s="28"/>
      <c r="F9" s="4"/>
    </row>
    <row r="10" spans="1:6" ht="20.100000000000001" customHeight="1" thickBot="1" x14ac:dyDescent="0.25">
      <c r="A10" s="29"/>
      <c r="B10" s="32" t="s">
        <v>2</v>
      </c>
      <c r="C10" s="65">
        <v>990277583001</v>
      </c>
      <c r="D10" s="28"/>
      <c r="E10" s="28"/>
      <c r="F10" s="4"/>
    </row>
    <row r="11" spans="1:6" ht="20.100000000000001" customHeight="1" thickBot="1" x14ac:dyDescent="0.25">
      <c r="A11" s="32"/>
      <c r="B11" s="32" t="s">
        <v>3</v>
      </c>
      <c r="C11" s="6" t="s">
        <v>90</v>
      </c>
      <c r="D11" s="28"/>
      <c r="E11" s="4"/>
      <c r="F11" s="4"/>
    </row>
    <row r="12" spans="1:6" ht="20.100000000000001" customHeight="1" thickBot="1" x14ac:dyDescent="0.25">
      <c r="A12" s="32"/>
      <c r="B12" s="32" t="s">
        <v>4</v>
      </c>
      <c r="C12" s="6" t="s">
        <v>91</v>
      </c>
      <c r="D12" s="28"/>
      <c r="E12" s="4"/>
      <c r="F12" s="4"/>
    </row>
    <row r="13" spans="1:6" ht="20.100000000000001" customHeight="1" thickBot="1" x14ac:dyDescent="0.25">
      <c r="A13" s="32"/>
      <c r="B13" s="32" t="s">
        <v>5</v>
      </c>
      <c r="C13" s="6" t="s">
        <v>92</v>
      </c>
      <c r="D13" s="28"/>
      <c r="E13" s="4"/>
      <c r="F13" s="4"/>
    </row>
    <row r="14" spans="1:6" ht="20.100000000000001" customHeight="1" thickBot="1" x14ac:dyDescent="0.25">
      <c r="A14" s="32"/>
      <c r="B14" s="32" t="s">
        <v>6</v>
      </c>
      <c r="C14" s="35" t="s">
        <v>252</v>
      </c>
      <c r="D14" s="28"/>
      <c r="E14" s="4"/>
      <c r="F14" s="4"/>
    </row>
    <row r="15" spans="1:6" ht="20.100000000000001" customHeight="1" thickBot="1" x14ac:dyDescent="0.25">
      <c r="A15" s="32"/>
      <c r="B15" s="32" t="s">
        <v>7</v>
      </c>
      <c r="C15" s="34"/>
      <c r="D15" s="28"/>
      <c r="E15" s="4"/>
      <c r="F15" s="4"/>
    </row>
    <row r="16" spans="1:6" ht="20.100000000000001" customHeight="1" thickBot="1" x14ac:dyDescent="0.25">
      <c r="A16" s="32"/>
      <c r="B16" s="32" t="s">
        <v>8</v>
      </c>
      <c r="C16" s="34"/>
      <c r="D16" s="28"/>
      <c r="E16" s="4"/>
      <c r="F16" s="4"/>
    </row>
    <row r="17" spans="1:6" ht="20.100000000000001" customHeight="1" thickBot="1" x14ac:dyDescent="0.25">
      <c r="A17" s="32"/>
      <c r="B17" s="32" t="s">
        <v>9</v>
      </c>
      <c r="C17" s="33">
        <v>44743</v>
      </c>
      <c r="D17" s="28"/>
      <c r="E17" s="4"/>
      <c r="F17" s="4"/>
    </row>
    <row r="18" spans="1:6" ht="20.100000000000001" customHeight="1" thickBot="1" x14ac:dyDescent="0.25">
      <c r="A18" s="5"/>
      <c r="B18" s="32" t="s">
        <v>10</v>
      </c>
      <c r="C18" s="52" t="s">
        <v>251</v>
      </c>
      <c r="D18" s="4"/>
      <c r="E18" s="4"/>
      <c r="F18" s="4"/>
    </row>
    <row r="19" spans="1:6" ht="20.100000000000001" customHeight="1" x14ac:dyDescent="0.2">
      <c r="A19" s="5"/>
      <c r="B19" s="32"/>
      <c r="C19" s="36"/>
      <c r="D19" s="4"/>
      <c r="E19" s="4"/>
      <c r="F19" s="4"/>
    </row>
    <row r="20" spans="1:6" ht="20.100000000000001" customHeight="1" x14ac:dyDescent="0.2">
      <c r="A20" s="57" t="s">
        <v>253</v>
      </c>
      <c r="B20" s="58"/>
      <c r="C20" s="58"/>
      <c r="D20" s="42"/>
      <c r="E20" s="42"/>
      <c r="F20" s="4"/>
    </row>
    <row r="21" spans="1:6" ht="37.5" customHeight="1" x14ac:dyDescent="0.2">
      <c r="A21" s="7" t="s">
        <v>11</v>
      </c>
      <c r="B21" s="7" t="s">
        <v>12</v>
      </c>
      <c r="C21" s="7" t="s">
        <v>13</v>
      </c>
      <c r="D21" s="41" t="s">
        <v>88</v>
      </c>
      <c r="E21" s="41" t="s">
        <v>89</v>
      </c>
    </row>
    <row r="22" spans="1:6" ht="20.100000000000001" customHeight="1" x14ac:dyDescent="0.2">
      <c r="A22" s="14">
        <v>1</v>
      </c>
      <c r="B22" s="11" t="s">
        <v>93</v>
      </c>
      <c r="C22" s="11" t="s">
        <v>94</v>
      </c>
      <c r="D22" s="39">
        <v>400</v>
      </c>
      <c r="E22" s="40">
        <f t="shared" ref="E22:E38" si="0">(A22*D22)</f>
        <v>400</v>
      </c>
    </row>
    <row r="23" spans="1:6" ht="20.100000000000001" customHeight="1" x14ac:dyDescent="0.2">
      <c r="A23" s="14">
        <v>1</v>
      </c>
      <c r="B23" s="11" t="s">
        <v>95</v>
      </c>
      <c r="C23" s="11" t="s">
        <v>96</v>
      </c>
      <c r="D23" s="39">
        <v>400</v>
      </c>
      <c r="E23" s="40">
        <f t="shared" si="0"/>
        <v>400</v>
      </c>
    </row>
    <row r="24" spans="1:6" ht="20.100000000000001" customHeight="1" x14ac:dyDescent="0.2">
      <c r="A24" s="14">
        <v>1</v>
      </c>
      <c r="B24" s="11" t="s">
        <v>97</v>
      </c>
      <c r="C24" s="11" t="s">
        <v>98</v>
      </c>
      <c r="D24" s="39">
        <v>400</v>
      </c>
      <c r="E24" s="40">
        <f t="shared" si="0"/>
        <v>400</v>
      </c>
    </row>
    <row r="25" spans="1:6" ht="20.100000000000001" customHeight="1" x14ac:dyDescent="0.2">
      <c r="A25" s="14">
        <v>1</v>
      </c>
      <c r="B25" s="11" t="s">
        <v>99</v>
      </c>
      <c r="C25" s="11" t="s">
        <v>100</v>
      </c>
      <c r="D25" s="39">
        <v>400</v>
      </c>
      <c r="E25" s="40">
        <f t="shared" si="0"/>
        <v>400</v>
      </c>
    </row>
    <row r="26" spans="1:6" ht="20.100000000000001" customHeight="1" x14ac:dyDescent="0.2">
      <c r="A26" s="14">
        <v>1</v>
      </c>
      <c r="B26" s="13" t="s">
        <v>101</v>
      </c>
      <c r="C26" s="11" t="s">
        <v>102</v>
      </c>
      <c r="D26" s="39">
        <v>400</v>
      </c>
      <c r="E26" s="40">
        <f t="shared" si="0"/>
        <v>400</v>
      </c>
    </row>
    <row r="27" spans="1:6" ht="20.100000000000001" customHeight="1" x14ac:dyDescent="0.2">
      <c r="A27" s="14">
        <v>1</v>
      </c>
      <c r="B27" s="13" t="s">
        <v>103</v>
      </c>
      <c r="C27" s="11" t="s">
        <v>104</v>
      </c>
      <c r="D27" s="39">
        <v>400</v>
      </c>
      <c r="E27" s="40">
        <f t="shared" si="0"/>
        <v>400</v>
      </c>
    </row>
    <row r="28" spans="1:6" ht="20.100000000000001" customHeight="1" x14ac:dyDescent="0.2">
      <c r="A28" s="14">
        <v>1</v>
      </c>
      <c r="B28" s="13" t="s">
        <v>105</v>
      </c>
      <c r="C28" s="11" t="s">
        <v>106</v>
      </c>
      <c r="D28" s="39">
        <v>400</v>
      </c>
      <c r="E28" s="40">
        <f t="shared" si="0"/>
        <v>400</v>
      </c>
    </row>
    <row r="29" spans="1:6" ht="20.100000000000001" customHeight="1" x14ac:dyDescent="0.2">
      <c r="A29" s="14">
        <v>1</v>
      </c>
      <c r="B29" s="13" t="s">
        <v>107</v>
      </c>
      <c r="C29" s="11" t="s">
        <v>108</v>
      </c>
      <c r="D29" s="39">
        <v>400</v>
      </c>
      <c r="E29" s="40">
        <f t="shared" si="0"/>
        <v>400</v>
      </c>
    </row>
    <row r="30" spans="1:6" ht="20.100000000000001" customHeight="1" x14ac:dyDescent="0.2">
      <c r="A30" s="14">
        <v>1</v>
      </c>
      <c r="B30" s="13" t="s">
        <v>109</v>
      </c>
      <c r="C30" s="11" t="s">
        <v>110</v>
      </c>
      <c r="D30" s="39">
        <v>400</v>
      </c>
      <c r="E30" s="40">
        <f t="shared" si="0"/>
        <v>400</v>
      </c>
    </row>
    <row r="31" spans="1:6" ht="20.100000000000001" customHeight="1" x14ac:dyDescent="0.2">
      <c r="A31" s="14">
        <v>1</v>
      </c>
      <c r="B31" s="13" t="s">
        <v>111</v>
      </c>
      <c r="C31" s="11" t="s">
        <v>112</v>
      </c>
      <c r="D31" s="39">
        <v>400</v>
      </c>
      <c r="E31" s="40">
        <f t="shared" si="0"/>
        <v>400</v>
      </c>
    </row>
    <row r="32" spans="1:6" ht="20.100000000000001" customHeight="1" x14ac:dyDescent="0.2">
      <c r="A32" s="14">
        <v>1</v>
      </c>
      <c r="B32" s="13">
        <v>1364</v>
      </c>
      <c r="C32" s="13" t="s">
        <v>113</v>
      </c>
      <c r="D32" s="39">
        <v>400</v>
      </c>
      <c r="E32" s="40">
        <f t="shared" si="0"/>
        <v>400</v>
      </c>
    </row>
    <row r="33" spans="1:5" ht="20.100000000000001" customHeight="1" x14ac:dyDescent="0.2">
      <c r="A33" s="14">
        <v>1</v>
      </c>
      <c r="B33" s="13" t="s">
        <v>114</v>
      </c>
      <c r="C33" s="13" t="s">
        <v>115</v>
      </c>
      <c r="D33" s="39">
        <v>400</v>
      </c>
      <c r="E33" s="40">
        <f t="shared" si="0"/>
        <v>400</v>
      </c>
    </row>
    <row r="34" spans="1:5" ht="20.100000000000001" customHeight="1" x14ac:dyDescent="0.2">
      <c r="A34" s="14">
        <v>1</v>
      </c>
      <c r="B34" s="13" t="s">
        <v>116</v>
      </c>
      <c r="C34" s="13" t="s">
        <v>117</v>
      </c>
      <c r="D34" s="39">
        <v>400</v>
      </c>
      <c r="E34" s="40">
        <f t="shared" si="0"/>
        <v>400</v>
      </c>
    </row>
    <row r="35" spans="1:5" ht="20.100000000000001" customHeight="1" x14ac:dyDescent="0.2">
      <c r="A35" s="14">
        <v>1</v>
      </c>
      <c r="B35" s="13" t="s">
        <v>118</v>
      </c>
      <c r="C35" s="13" t="s">
        <v>119</v>
      </c>
      <c r="D35" s="39">
        <v>400</v>
      </c>
      <c r="E35" s="40">
        <f t="shared" si="0"/>
        <v>400</v>
      </c>
    </row>
    <row r="36" spans="1:5" ht="20.100000000000001" customHeight="1" x14ac:dyDescent="0.2">
      <c r="A36" s="14">
        <v>1</v>
      </c>
      <c r="B36" s="13" t="s">
        <v>120</v>
      </c>
      <c r="C36" s="13" t="s">
        <v>121</v>
      </c>
      <c r="D36" s="39">
        <v>400</v>
      </c>
      <c r="E36" s="40">
        <f t="shared" si="0"/>
        <v>400</v>
      </c>
    </row>
    <row r="37" spans="1:5" ht="20.100000000000001" customHeight="1" x14ac:dyDescent="0.2">
      <c r="A37" s="14">
        <v>1</v>
      </c>
      <c r="B37" s="13" t="s">
        <v>122</v>
      </c>
      <c r="C37" s="13" t="s">
        <v>123</v>
      </c>
      <c r="D37" s="39">
        <v>200</v>
      </c>
      <c r="E37" s="40">
        <f t="shared" si="0"/>
        <v>200</v>
      </c>
    </row>
    <row r="38" spans="1:5" ht="20.100000000000001" customHeight="1" x14ac:dyDescent="0.2">
      <c r="A38" s="14">
        <v>1</v>
      </c>
      <c r="B38" s="13" t="s">
        <v>124</v>
      </c>
      <c r="C38" s="13" t="s">
        <v>125</v>
      </c>
      <c r="D38" s="39">
        <v>200</v>
      </c>
      <c r="E38" s="40">
        <f t="shared" si="0"/>
        <v>200</v>
      </c>
    </row>
    <row r="39" spans="1:5" ht="20.100000000000001" customHeight="1" x14ac:dyDescent="0.2">
      <c r="A39" s="14">
        <v>1</v>
      </c>
      <c r="B39" s="11" t="s">
        <v>126</v>
      </c>
      <c r="C39" s="11" t="s">
        <v>127</v>
      </c>
      <c r="D39" s="39">
        <v>200</v>
      </c>
      <c r="E39" s="40">
        <f t="shared" ref="E39:E75" si="1">(A39*D39)</f>
        <v>200</v>
      </c>
    </row>
    <row r="40" spans="1:5" ht="20.100000000000001" customHeight="1" x14ac:dyDescent="0.2">
      <c r="A40" s="14">
        <v>1</v>
      </c>
      <c r="B40" s="11" t="s">
        <v>128</v>
      </c>
      <c r="C40" s="11" t="s">
        <v>129</v>
      </c>
      <c r="D40" s="39">
        <v>200</v>
      </c>
      <c r="E40" s="40">
        <f t="shared" si="1"/>
        <v>200</v>
      </c>
    </row>
    <row r="41" spans="1:5" ht="20.100000000000001" customHeight="1" x14ac:dyDescent="0.2">
      <c r="A41" s="14">
        <v>1</v>
      </c>
      <c r="B41" s="11" t="s">
        <v>130</v>
      </c>
      <c r="C41" s="11" t="s">
        <v>131</v>
      </c>
      <c r="D41" s="39">
        <v>200</v>
      </c>
      <c r="E41" s="40">
        <f t="shared" si="1"/>
        <v>200</v>
      </c>
    </row>
    <row r="42" spans="1:5" ht="20.100000000000001" customHeight="1" x14ac:dyDescent="0.2">
      <c r="A42" s="14">
        <v>1</v>
      </c>
      <c r="B42" s="11" t="s">
        <v>132</v>
      </c>
      <c r="C42" s="11" t="s">
        <v>133</v>
      </c>
      <c r="D42" s="39">
        <v>200</v>
      </c>
      <c r="E42" s="40">
        <f t="shared" si="1"/>
        <v>200</v>
      </c>
    </row>
    <row r="43" spans="1:5" ht="20.100000000000001" customHeight="1" x14ac:dyDescent="0.2">
      <c r="A43" s="14">
        <v>1</v>
      </c>
      <c r="B43" s="11" t="s">
        <v>134</v>
      </c>
      <c r="C43" s="11" t="s">
        <v>135</v>
      </c>
      <c r="D43" s="39">
        <v>200</v>
      </c>
      <c r="E43" s="40">
        <f t="shared" si="1"/>
        <v>200</v>
      </c>
    </row>
    <row r="44" spans="1:5" ht="20.100000000000001" customHeight="1" x14ac:dyDescent="0.2">
      <c r="A44" s="14">
        <v>1</v>
      </c>
      <c r="B44" s="11" t="s">
        <v>136</v>
      </c>
      <c r="C44" s="11" t="s">
        <v>137</v>
      </c>
      <c r="D44" s="39">
        <v>200</v>
      </c>
      <c r="E44" s="40">
        <f t="shared" si="1"/>
        <v>200</v>
      </c>
    </row>
    <row r="45" spans="1:5" ht="20.100000000000001" customHeight="1" x14ac:dyDescent="0.2">
      <c r="A45" s="14">
        <v>1</v>
      </c>
      <c r="B45" s="11" t="s">
        <v>138</v>
      </c>
      <c r="C45" s="11" t="s">
        <v>139</v>
      </c>
      <c r="D45" s="39">
        <v>200</v>
      </c>
      <c r="E45" s="40">
        <f t="shared" si="1"/>
        <v>200</v>
      </c>
    </row>
    <row r="46" spans="1:5" ht="20.100000000000001" customHeight="1" x14ac:dyDescent="0.2">
      <c r="A46" s="14">
        <v>1</v>
      </c>
      <c r="B46" s="11" t="s">
        <v>140</v>
      </c>
      <c r="C46" s="11" t="s">
        <v>141</v>
      </c>
      <c r="D46" s="39">
        <v>200</v>
      </c>
      <c r="E46" s="40">
        <f t="shared" si="1"/>
        <v>200</v>
      </c>
    </row>
    <row r="47" spans="1:5" ht="20.100000000000001" customHeight="1" x14ac:dyDescent="0.2">
      <c r="A47" s="14">
        <v>1</v>
      </c>
      <c r="B47" s="11" t="s">
        <v>142</v>
      </c>
      <c r="C47" s="11" t="s">
        <v>143</v>
      </c>
      <c r="D47" s="39">
        <v>200</v>
      </c>
      <c r="E47" s="40">
        <f t="shared" si="1"/>
        <v>200</v>
      </c>
    </row>
    <row r="48" spans="1:5" ht="20.100000000000001" customHeight="1" x14ac:dyDescent="0.2">
      <c r="A48" s="14">
        <v>2</v>
      </c>
      <c r="B48" s="11" t="s">
        <v>144</v>
      </c>
      <c r="C48" s="11" t="s">
        <v>145</v>
      </c>
      <c r="D48" s="39">
        <v>200</v>
      </c>
      <c r="E48" s="40">
        <f t="shared" si="1"/>
        <v>400</v>
      </c>
    </row>
    <row r="49" spans="1:5" ht="20.100000000000001" customHeight="1" x14ac:dyDescent="0.2">
      <c r="A49" s="14">
        <v>4</v>
      </c>
      <c r="B49" s="13" t="s">
        <v>146</v>
      </c>
      <c r="C49" s="13" t="s">
        <v>147</v>
      </c>
      <c r="D49" s="39">
        <v>40</v>
      </c>
      <c r="E49" s="40">
        <f t="shared" si="1"/>
        <v>160</v>
      </c>
    </row>
    <row r="50" spans="1:5" ht="20.100000000000001" customHeight="1" x14ac:dyDescent="0.2">
      <c r="A50" s="14">
        <v>4</v>
      </c>
      <c r="B50" s="13" t="s">
        <v>148</v>
      </c>
      <c r="C50" s="13" t="s">
        <v>149</v>
      </c>
      <c r="D50" s="39">
        <v>40</v>
      </c>
      <c r="E50" s="40">
        <f t="shared" si="1"/>
        <v>160</v>
      </c>
    </row>
    <row r="51" spans="1:5" ht="20.100000000000001" customHeight="1" x14ac:dyDescent="0.2">
      <c r="A51" s="14">
        <v>4</v>
      </c>
      <c r="B51" s="13" t="s">
        <v>150</v>
      </c>
      <c r="C51" s="13" t="s">
        <v>151</v>
      </c>
      <c r="D51" s="39">
        <v>40</v>
      </c>
      <c r="E51" s="40">
        <f t="shared" si="1"/>
        <v>160</v>
      </c>
    </row>
    <row r="52" spans="1:5" ht="20.100000000000001" customHeight="1" x14ac:dyDescent="0.2">
      <c r="A52" s="14">
        <v>4</v>
      </c>
      <c r="B52" s="13" t="s">
        <v>152</v>
      </c>
      <c r="C52" s="13" t="s">
        <v>153</v>
      </c>
      <c r="D52" s="39">
        <v>40</v>
      </c>
      <c r="E52" s="40">
        <f t="shared" si="1"/>
        <v>160</v>
      </c>
    </row>
    <row r="53" spans="1:5" ht="20.100000000000001" customHeight="1" x14ac:dyDescent="0.2">
      <c r="A53" s="14">
        <v>8</v>
      </c>
      <c r="B53" s="13" t="s">
        <v>154</v>
      </c>
      <c r="C53" s="13" t="s">
        <v>155</v>
      </c>
      <c r="D53" s="39">
        <v>40</v>
      </c>
      <c r="E53" s="40">
        <f t="shared" si="1"/>
        <v>320</v>
      </c>
    </row>
    <row r="54" spans="1:5" ht="20.100000000000001" customHeight="1" x14ac:dyDescent="0.2">
      <c r="A54" s="14">
        <v>8</v>
      </c>
      <c r="B54" s="13" t="s">
        <v>156</v>
      </c>
      <c r="C54" s="13" t="s">
        <v>157</v>
      </c>
      <c r="D54" s="39">
        <v>40</v>
      </c>
      <c r="E54" s="40">
        <f t="shared" si="1"/>
        <v>320</v>
      </c>
    </row>
    <row r="55" spans="1:5" ht="20.100000000000001" customHeight="1" x14ac:dyDescent="0.2">
      <c r="A55" s="14">
        <v>6</v>
      </c>
      <c r="B55" s="13" t="s">
        <v>158</v>
      </c>
      <c r="C55" s="13" t="s">
        <v>159</v>
      </c>
      <c r="D55" s="39">
        <v>40</v>
      </c>
      <c r="E55" s="40">
        <f t="shared" si="1"/>
        <v>240</v>
      </c>
    </row>
    <row r="56" spans="1:5" ht="20.100000000000001" customHeight="1" x14ac:dyDescent="0.2">
      <c r="A56" s="14">
        <v>5</v>
      </c>
      <c r="B56" s="13" t="s">
        <v>160</v>
      </c>
      <c r="C56" s="13" t="s">
        <v>161</v>
      </c>
      <c r="D56" s="39">
        <v>40</v>
      </c>
      <c r="E56" s="40">
        <f t="shared" si="1"/>
        <v>200</v>
      </c>
    </row>
    <row r="57" spans="1:5" ht="20.100000000000001" customHeight="1" x14ac:dyDescent="0.2">
      <c r="A57" s="14">
        <v>2</v>
      </c>
      <c r="B57" s="13" t="s">
        <v>162</v>
      </c>
      <c r="C57" s="13" t="s">
        <v>163</v>
      </c>
      <c r="D57" s="39">
        <v>40</v>
      </c>
      <c r="E57" s="40">
        <f t="shared" si="1"/>
        <v>80</v>
      </c>
    </row>
    <row r="58" spans="1:5" ht="20.100000000000001" customHeight="1" x14ac:dyDescent="0.2">
      <c r="A58" s="14">
        <v>1</v>
      </c>
      <c r="B58" s="13" t="s">
        <v>164</v>
      </c>
      <c r="C58" s="13" t="s">
        <v>165</v>
      </c>
      <c r="D58" s="39">
        <v>40</v>
      </c>
      <c r="E58" s="40">
        <f t="shared" si="1"/>
        <v>40</v>
      </c>
    </row>
    <row r="59" spans="1:5" ht="20.100000000000001" customHeight="1" x14ac:dyDescent="0.2">
      <c r="A59" s="14">
        <v>1</v>
      </c>
      <c r="B59" s="13" t="s">
        <v>166</v>
      </c>
      <c r="C59" s="13" t="s">
        <v>167</v>
      </c>
      <c r="D59" s="39">
        <v>40</v>
      </c>
      <c r="E59" s="40">
        <f t="shared" si="1"/>
        <v>40</v>
      </c>
    </row>
    <row r="60" spans="1:5" ht="20.100000000000001" customHeight="1" x14ac:dyDescent="0.2">
      <c r="A60" s="14">
        <v>3</v>
      </c>
      <c r="B60" s="13" t="s">
        <v>168</v>
      </c>
      <c r="C60" s="13" t="s">
        <v>169</v>
      </c>
      <c r="D60" s="39">
        <v>50</v>
      </c>
      <c r="E60" s="40">
        <f t="shared" si="1"/>
        <v>150</v>
      </c>
    </row>
    <row r="61" spans="1:5" ht="20.100000000000001" customHeight="1" x14ac:dyDescent="0.2">
      <c r="A61" s="14">
        <v>5</v>
      </c>
      <c r="B61" s="13" t="s">
        <v>170</v>
      </c>
      <c r="C61" s="13" t="s">
        <v>171</v>
      </c>
      <c r="D61" s="39">
        <v>50</v>
      </c>
      <c r="E61" s="40">
        <f t="shared" si="1"/>
        <v>250</v>
      </c>
    </row>
    <row r="62" spans="1:5" ht="20.100000000000001" customHeight="1" x14ac:dyDescent="0.2">
      <c r="A62" s="14">
        <v>5</v>
      </c>
      <c r="B62" s="13" t="s">
        <v>172</v>
      </c>
      <c r="C62" s="13" t="s">
        <v>173</v>
      </c>
      <c r="D62" s="39">
        <v>50</v>
      </c>
      <c r="E62" s="40">
        <f t="shared" si="1"/>
        <v>250</v>
      </c>
    </row>
    <row r="63" spans="1:5" ht="20.100000000000001" customHeight="1" x14ac:dyDescent="0.2">
      <c r="A63" s="14">
        <v>5</v>
      </c>
      <c r="B63" s="13" t="s">
        <v>174</v>
      </c>
      <c r="C63" s="13" t="s">
        <v>175</v>
      </c>
      <c r="D63" s="39">
        <v>50</v>
      </c>
      <c r="E63" s="40">
        <f t="shared" si="1"/>
        <v>250</v>
      </c>
    </row>
    <row r="64" spans="1:5" ht="20.100000000000001" customHeight="1" x14ac:dyDescent="0.2">
      <c r="A64" s="14">
        <v>5</v>
      </c>
      <c r="B64" s="13" t="s">
        <v>176</v>
      </c>
      <c r="C64" s="13" t="s">
        <v>177</v>
      </c>
      <c r="D64" s="39">
        <v>50</v>
      </c>
      <c r="E64" s="40">
        <f t="shared" si="1"/>
        <v>250</v>
      </c>
    </row>
    <row r="65" spans="1:5" ht="20.100000000000001" customHeight="1" x14ac:dyDescent="0.2">
      <c r="A65" s="14">
        <v>5</v>
      </c>
      <c r="B65" s="13" t="s">
        <v>178</v>
      </c>
      <c r="C65" s="13" t="s">
        <v>179</v>
      </c>
      <c r="D65" s="39">
        <v>50</v>
      </c>
      <c r="E65" s="40">
        <f t="shared" si="1"/>
        <v>250</v>
      </c>
    </row>
    <row r="66" spans="1:5" ht="20.100000000000001" customHeight="1" x14ac:dyDescent="0.2">
      <c r="A66" s="14">
        <v>5</v>
      </c>
      <c r="B66" s="13" t="s">
        <v>180</v>
      </c>
      <c r="C66" s="13" t="s">
        <v>181</v>
      </c>
      <c r="D66" s="39">
        <v>50</v>
      </c>
      <c r="E66" s="40">
        <f t="shared" si="1"/>
        <v>250</v>
      </c>
    </row>
    <row r="67" spans="1:5" ht="20.100000000000001" customHeight="1" x14ac:dyDescent="0.2">
      <c r="A67" s="14">
        <v>5</v>
      </c>
      <c r="B67" s="13" t="s">
        <v>182</v>
      </c>
      <c r="C67" s="13" t="s">
        <v>183</v>
      </c>
      <c r="D67" s="39">
        <v>50</v>
      </c>
      <c r="E67" s="40">
        <f t="shared" si="1"/>
        <v>250</v>
      </c>
    </row>
    <row r="68" spans="1:5" ht="20.100000000000001" customHeight="1" x14ac:dyDescent="0.2">
      <c r="A68" s="14">
        <v>5</v>
      </c>
      <c r="B68" s="13" t="s">
        <v>184</v>
      </c>
      <c r="C68" s="13" t="s">
        <v>185</v>
      </c>
      <c r="D68" s="39">
        <v>50</v>
      </c>
      <c r="E68" s="40">
        <f t="shared" si="1"/>
        <v>250</v>
      </c>
    </row>
    <row r="69" spans="1:5" ht="20.100000000000001" customHeight="1" x14ac:dyDescent="0.2">
      <c r="A69" s="14">
        <v>5</v>
      </c>
      <c r="B69" s="13" t="s">
        <v>186</v>
      </c>
      <c r="C69" s="13" t="s">
        <v>187</v>
      </c>
      <c r="D69" s="39">
        <v>50</v>
      </c>
      <c r="E69" s="40">
        <f t="shared" si="1"/>
        <v>250</v>
      </c>
    </row>
    <row r="70" spans="1:5" ht="20.100000000000001" customHeight="1" x14ac:dyDescent="0.2">
      <c r="A70" s="14">
        <v>5</v>
      </c>
      <c r="B70" s="13" t="s">
        <v>188</v>
      </c>
      <c r="C70" s="13" t="s">
        <v>189</v>
      </c>
      <c r="D70" s="39">
        <v>50</v>
      </c>
      <c r="E70" s="40">
        <f t="shared" si="1"/>
        <v>250</v>
      </c>
    </row>
    <row r="71" spans="1:5" ht="20.100000000000001" customHeight="1" x14ac:dyDescent="0.2">
      <c r="A71" s="14">
        <v>5</v>
      </c>
      <c r="B71" s="13" t="s">
        <v>190</v>
      </c>
      <c r="C71" s="13" t="s">
        <v>191</v>
      </c>
      <c r="D71" s="39">
        <v>50</v>
      </c>
      <c r="E71" s="40">
        <f t="shared" si="1"/>
        <v>250</v>
      </c>
    </row>
    <row r="72" spans="1:5" ht="20.100000000000001" customHeight="1" x14ac:dyDescent="0.2">
      <c r="A72" s="14">
        <v>5</v>
      </c>
      <c r="B72" s="13" t="s">
        <v>192</v>
      </c>
      <c r="C72" s="13" t="s">
        <v>193</v>
      </c>
      <c r="D72" s="39">
        <v>50</v>
      </c>
      <c r="E72" s="40">
        <f t="shared" si="1"/>
        <v>250</v>
      </c>
    </row>
    <row r="73" spans="1:5" ht="20.100000000000001" customHeight="1" x14ac:dyDescent="0.2">
      <c r="A73" s="14">
        <v>5</v>
      </c>
      <c r="B73" s="13" t="s">
        <v>194</v>
      </c>
      <c r="C73" s="13" t="s">
        <v>195</v>
      </c>
      <c r="D73" s="39">
        <v>50</v>
      </c>
      <c r="E73" s="40">
        <f t="shared" si="1"/>
        <v>250</v>
      </c>
    </row>
    <row r="74" spans="1:5" ht="20.100000000000001" customHeight="1" x14ac:dyDescent="0.2">
      <c r="A74" s="14">
        <v>5</v>
      </c>
      <c r="B74" s="13" t="s">
        <v>196</v>
      </c>
      <c r="C74" s="13" t="s">
        <v>197</v>
      </c>
      <c r="D74" s="39">
        <v>50</v>
      </c>
      <c r="E74" s="40">
        <f t="shared" si="1"/>
        <v>250</v>
      </c>
    </row>
    <row r="75" spans="1:5" ht="20.100000000000001" customHeight="1" x14ac:dyDescent="0.2">
      <c r="A75" s="14">
        <v>4</v>
      </c>
      <c r="B75" s="13">
        <v>9</v>
      </c>
      <c r="C75" s="13" t="s">
        <v>47</v>
      </c>
      <c r="D75" s="39">
        <v>40</v>
      </c>
      <c r="E75" s="40">
        <f t="shared" si="1"/>
        <v>160</v>
      </c>
    </row>
    <row r="76" spans="1:5" ht="20.100000000000001" customHeight="1" x14ac:dyDescent="0.25">
      <c r="A76" s="59" t="s">
        <v>85</v>
      </c>
      <c r="B76" s="59"/>
      <c r="C76" s="59"/>
      <c r="D76" s="59"/>
      <c r="E76" s="37">
        <f>SUM(E75:E75)</f>
        <v>160</v>
      </c>
    </row>
    <row r="77" spans="1:5" ht="20.100000000000001" customHeight="1" x14ac:dyDescent="0.25">
      <c r="A77" s="60" t="s">
        <v>86</v>
      </c>
      <c r="B77" s="61"/>
      <c r="C77" s="62"/>
      <c r="D77" s="38">
        <v>0.12</v>
      </c>
      <c r="E77" s="37">
        <f>+E76*D77</f>
        <v>19.2</v>
      </c>
    </row>
    <row r="78" spans="1:5" ht="20.100000000000001" customHeight="1" x14ac:dyDescent="0.25">
      <c r="A78" s="59" t="s">
        <v>87</v>
      </c>
      <c r="B78" s="59"/>
      <c r="C78" s="59"/>
      <c r="D78" s="59"/>
      <c r="E78" s="37">
        <f>+E76+E77</f>
        <v>179.2</v>
      </c>
    </row>
    <row r="79" spans="1:5" ht="20.100000000000001" customHeight="1" x14ac:dyDescent="0.2">
      <c r="A79" s="63" t="s">
        <v>198</v>
      </c>
      <c r="B79" s="63"/>
      <c r="C79" s="63"/>
    </row>
    <row r="80" spans="1:5" ht="20.100000000000001" customHeight="1" x14ac:dyDescent="0.2">
      <c r="B80" s="13"/>
      <c r="C80" s="43" t="s">
        <v>199</v>
      </c>
    </row>
    <row r="81" spans="2:3" ht="20.100000000000001" customHeight="1" x14ac:dyDescent="0.2">
      <c r="B81" s="14">
        <v>1</v>
      </c>
      <c r="C81" s="44" t="s">
        <v>200</v>
      </c>
    </row>
    <row r="82" spans="2:3" ht="20.100000000000001" customHeight="1" x14ac:dyDescent="0.2">
      <c r="B82" s="14">
        <v>1</v>
      </c>
      <c r="C82" s="44" t="s">
        <v>201</v>
      </c>
    </row>
    <row r="83" spans="2:3" ht="20.100000000000001" customHeight="1" x14ac:dyDescent="0.2">
      <c r="B83" s="14">
        <v>1</v>
      </c>
      <c r="C83" s="44" t="s">
        <v>202</v>
      </c>
    </row>
    <row r="84" spans="2:3" ht="20.100000000000001" customHeight="1" x14ac:dyDescent="0.2">
      <c r="B84" s="14">
        <v>1</v>
      </c>
      <c r="C84" s="44" t="s">
        <v>203</v>
      </c>
    </row>
    <row r="85" spans="2:3" ht="20.100000000000001" customHeight="1" x14ac:dyDescent="0.2">
      <c r="B85" s="14">
        <v>1</v>
      </c>
      <c r="C85" s="44" t="s">
        <v>204</v>
      </c>
    </row>
    <row r="86" spans="2:3" ht="20.100000000000001" customHeight="1" x14ac:dyDescent="0.2">
      <c r="B86" s="14">
        <v>1</v>
      </c>
      <c r="C86" s="44" t="s">
        <v>205</v>
      </c>
    </row>
    <row r="87" spans="2:3" ht="20.100000000000001" customHeight="1" x14ac:dyDescent="0.2">
      <c r="B87" s="14">
        <v>1</v>
      </c>
      <c r="C87" s="44" t="s">
        <v>206</v>
      </c>
    </row>
    <row r="88" spans="2:3" ht="20.100000000000001" customHeight="1" x14ac:dyDescent="0.2">
      <c r="B88" s="14">
        <v>1</v>
      </c>
      <c r="C88" s="44" t="s">
        <v>207</v>
      </c>
    </row>
    <row r="89" spans="2:3" ht="20.100000000000001" customHeight="1" x14ac:dyDescent="0.2">
      <c r="B89" s="14">
        <v>1</v>
      </c>
      <c r="C89" s="44" t="s">
        <v>208</v>
      </c>
    </row>
    <row r="90" spans="2:3" ht="20.100000000000001" customHeight="1" x14ac:dyDescent="0.2">
      <c r="B90" s="14">
        <v>1</v>
      </c>
      <c r="C90" s="44" t="s">
        <v>209</v>
      </c>
    </row>
    <row r="91" spans="2:3" ht="20.100000000000001" customHeight="1" x14ac:dyDescent="0.2">
      <c r="B91" s="45">
        <f>SUM(B81:B90)</f>
        <v>10</v>
      </c>
      <c r="C91" s="13"/>
    </row>
    <row r="92" spans="2:3" ht="20.100000000000001" customHeight="1" x14ac:dyDescent="0.2">
      <c r="B92" s="13"/>
      <c r="C92" s="43" t="s">
        <v>210</v>
      </c>
    </row>
    <row r="93" spans="2:3" ht="20.100000000000001" customHeight="1" x14ac:dyDescent="0.2">
      <c r="B93" s="13"/>
      <c r="C93" s="13"/>
    </row>
    <row r="94" spans="2:3" ht="20.100000000000001" customHeight="1" x14ac:dyDescent="0.2">
      <c r="B94" s="14">
        <v>1</v>
      </c>
      <c r="C94" s="44" t="s">
        <v>211</v>
      </c>
    </row>
    <row r="95" spans="2:3" ht="20.100000000000001" customHeight="1" x14ac:dyDescent="0.2">
      <c r="B95" s="14">
        <v>1</v>
      </c>
      <c r="C95" s="44" t="s">
        <v>212</v>
      </c>
    </row>
    <row r="96" spans="2:3" ht="20.100000000000001" customHeight="1" x14ac:dyDescent="0.2">
      <c r="B96" s="14">
        <v>1</v>
      </c>
      <c r="C96" s="44" t="s">
        <v>213</v>
      </c>
    </row>
    <row r="97" spans="2:3" ht="20.100000000000001" customHeight="1" x14ac:dyDescent="0.2">
      <c r="B97" s="14">
        <v>1</v>
      </c>
      <c r="C97" s="44" t="s">
        <v>214</v>
      </c>
    </row>
    <row r="98" spans="2:3" ht="20.100000000000001" customHeight="1" x14ac:dyDescent="0.2">
      <c r="B98" s="14">
        <v>1</v>
      </c>
      <c r="C98" s="44" t="s">
        <v>215</v>
      </c>
    </row>
    <row r="99" spans="2:3" ht="20.100000000000001" customHeight="1" x14ac:dyDescent="0.2">
      <c r="B99" s="14">
        <v>1</v>
      </c>
      <c r="C99" s="44" t="s">
        <v>216</v>
      </c>
    </row>
    <row r="100" spans="2:3" ht="20.100000000000001" customHeight="1" x14ac:dyDescent="0.2">
      <c r="B100" s="14">
        <v>1</v>
      </c>
      <c r="C100" s="44" t="s">
        <v>217</v>
      </c>
    </row>
    <row r="101" spans="2:3" ht="20.100000000000001" customHeight="1" x14ac:dyDescent="0.2">
      <c r="B101" s="14">
        <v>1</v>
      </c>
      <c r="C101" s="44" t="s">
        <v>218</v>
      </c>
    </row>
    <row r="102" spans="2:3" ht="20.100000000000001" customHeight="1" x14ac:dyDescent="0.2">
      <c r="B102" s="14">
        <v>1</v>
      </c>
      <c r="C102" s="44" t="s">
        <v>219</v>
      </c>
    </row>
    <row r="103" spans="2:3" ht="20.100000000000001" customHeight="1" x14ac:dyDescent="0.2">
      <c r="B103" s="14">
        <v>1</v>
      </c>
      <c r="C103" s="44" t="s">
        <v>220</v>
      </c>
    </row>
    <row r="104" spans="2:3" ht="20.100000000000001" customHeight="1" x14ac:dyDescent="0.2">
      <c r="B104" s="14">
        <v>1</v>
      </c>
      <c r="C104" s="44" t="s">
        <v>221</v>
      </c>
    </row>
    <row r="105" spans="2:3" ht="20.100000000000001" customHeight="1" x14ac:dyDescent="0.2">
      <c r="B105" s="14">
        <v>1</v>
      </c>
      <c r="C105" s="44" t="s">
        <v>222</v>
      </c>
    </row>
    <row r="106" spans="2:3" ht="20.100000000000001" customHeight="1" x14ac:dyDescent="0.2">
      <c r="B106" s="14">
        <v>1</v>
      </c>
      <c r="C106" s="44" t="s">
        <v>223</v>
      </c>
    </row>
    <row r="107" spans="2:3" ht="20.100000000000001" customHeight="1" x14ac:dyDescent="0.2">
      <c r="B107" s="14">
        <v>1</v>
      </c>
      <c r="C107" s="44" t="s">
        <v>224</v>
      </c>
    </row>
    <row r="108" spans="2:3" ht="20.100000000000001" customHeight="1" x14ac:dyDescent="0.2">
      <c r="B108" s="14">
        <v>2</v>
      </c>
      <c r="C108" s="44" t="s">
        <v>225</v>
      </c>
    </row>
    <row r="109" spans="2:3" ht="20.100000000000001" customHeight="1" x14ac:dyDescent="0.2">
      <c r="B109" s="14">
        <v>2</v>
      </c>
      <c r="C109" s="44" t="s">
        <v>226</v>
      </c>
    </row>
    <row r="110" spans="2:3" ht="20.100000000000001" customHeight="1" x14ac:dyDescent="0.2">
      <c r="B110" s="14">
        <v>3</v>
      </c>
      <c r="C110" s="44" t="s">
        <v>227</v>
      </c>
    </row>
    <row r="111" spans="2:3" ht="20.100000000000001" customHeight="1" x14ac:dyDescent="0.2">
      <c r="B111" s="14">
        <v>5</v>
      </c>
      <c r="C111" s="44" t="s">
        <v>228</v>
      </c>
    </row>
    <row r="112" spans="2:3" ht="20.100000000000001" customHeight="1" x14ac:dyDescent="0.2">
      <c r="B112" s="14">
        <v>3</v>
      </c>
      <c r="C112" s="44" t="s">
        <v>229</v>
      </c>
    </row>
    <row r="113" spans="2:3" ht="20.100000000000001" customHeight="1" x14ac:dyDescent="0.2">
      <c r="B113" s="14">
        <v>2</v>
      </c>
      <c r="C113" s="44" t="s">
        <v>230</v>
      </c>
    </row>
    <row r="114" spans="2:3" ht="20.100000000000001" customHeight="1" x14ac:dyDescent="0.2">
      <c r="B114" s="14">
        <v>1</v>
      </c>
      <c r="C114" s="44" t="s">
        <v>231</v>
      </c>
    </row>
    <row r="115" spans="2:3" ht="20.100000000000001" customHeight="1" x14ac:dyDescent="0.25">
      <c r="B115" s="46">
        <f>SUM(B94:B114)</f>
        <v>32</v>
      </c>
      <c r="C115" s="44"/>
    </row>
    <row r="116" spans="2:3" ht="20.100000000000001" customHeight="1" x14ac:dyDescent="0.2">
      <c r="B116" s="47"/>
      <c r="C116" s="48" t="s">
        <v>232</v>
      </c>
    </row>
    <row r="117" spans="2:3" ht="20.100000000000001" customHeight="1" x14ac:dyDescent="0.2">
      <c r="B117" s="49">
        <v>1</v>
      </c>
      <c r="C117" s="50" t="s">
        <v>233</v>
      </c>
    </row>
    <row r="118" spans="2:3" ht="20.100000000000001" customHeight="1" x14ac:dyDescent="0.2">
      <c r="B118" s="49">
        <v>2</v>
      </c>
      <c r="C118" s="50" t="s">
        <v>234</v>
      </c>
    </row>
    <row r="119" spans="2:3" ht="20.100000000000001" customHeight="1" x14ac:dyDescent="0.2">
      <c r="B119" s="49">
        <v>2</v>
      </c>
      <c r="C119" s="50" t="s">
        <v>235</v>
      </c>
    </row>
    <row r="120" spans="2:3" ht="20.100000000000001" customHeight="1" x14ac:dyDescent="0.2">
      <c r="B120" s="49">
        <v>1</v>
      </c>
      <c r="C120" s="50" t="s">
        <v>236</v>
      </c>
    </row>
    <row r="121" spans="2:3" ht="20.100000000000001" customHeight="1" x14ac:dyDescent="0.2">
      <c r="B121" s="49">
        <v>1</v>
      </c>
      <c r="C121" s="50" t="s">
        <v>237</v>
      </c>
    </row>
    <row r="122" spans="2:3" ht="20.100000000000001" customHeight="1" x14ac:dyDescent="0.2">
      <c r="B122" s="49">
        <v>2</v>
      </c>
      <c r="C122" s="50" t="s">
        <v>238</v>
      </c>
    </row>
    <row r="123" spans="2:3" ht="20.100000000000001" customHeight="1" x14ac:dyDescent="0.2">
      <c r="B123" s="49">
        <v>1</v>
      </c>
      <c r="C123" s="50" t="s">
        <v>239</v>
      </c>
    </row>
    <row r="124" spans="2:3" ht="20.100000000000001" customHeight="1" x14ac:dyDescent="0.2">
      <c r="B124" s="49">
        <v>1</v>
      </c>
      <c r="C124" s="50" t="s">
        <v>240</v>
      </c>
    </row>
    <row r="125" spans="2:3" ht="20.100000000000001" customHeight="1" x14ac:dyDescent="0.2">
      <c r="B125" s="49">
        <v>1</v>
      </c>
      <c r="C125" s="50" t="s">
        <v>241</v>
      </c>
    </row>
    <row r="126" spans="2:3" ht="20.100000000000001" customHeight="1" x14ac:dyDescent="0.2">
      <c r="B126" s="49">
        <v>1</v>
      </c>
      <c r="C126" s="50" t="s">
        <v>242</v>
      </c>
    </row>
    <row r="127" spans="2:3" ht="20.100000000000001" customHeight="1" x14ac:dyDescent="0.2">
      <c r="B127" s="49">
        <v>1</v>
      </c>
      <c r="C127" s="50" t="s">
        <v>243</v>
      </c>
    </row>
    <row r="128" spans="2:3" ht="20.100000000000001" customHeight="1" x14ac:dyDescent="0.2">
      <c r="B128" s="49">
        <v>1</v>
      </c>
      <c r="C128" s="50" t="s">
        <v>244</v>
      </c>
    </row>
    <row r="129" spans="2:3" ht="20.100000000000001" customHeight="1" x14ac:dyDescent="0.2">
      <c r="B129" s="49">
        <v>1</v>
      </c>
      <c r="C129" s="50" t="s">
        <v>245</v>
      </c>
    </row>
    <row r="130" spans="2:3" ht="20.100000000000001" customHeight="1" x14ac:dyDescent="0.2">
      <c r="B130" s="49">
        <v>4</v>
      </c>
      <c r="C130" s="50" t="s">
        <v>246</v>
      </c>
    </row>
    <row r="131" spans="2:3" ht="20.100000000000001" customHeight="1" x14ac:dyDescent="0.2">
      <c r="B131" s="49">
        <v>1</v>
      </c>
      <c r="C131" s="50" t="s">
        <v>204</v>
      </c>
    </row>
    <row r="132" spans="2:3" ht="20.100000000000001" customHeight="1" x14ac:dyDescent="0.2">
      <c r="B132" s="49">
        <v>1</v>
      </c>
      <c r="C132" s="50" t="s">
        <v>221</v>
      </c>
    </row>
    <row r="133" spans="2:3" ht="20.100000000000001" customHeight="1" x14ac:dyDescent="0.2">
      <c r="B133" s="49">
        <v>1</v>
      </c>
      <c r="C133" s="50" t="s">
        <v>71</v>
      </c>
    </row>
    <row r="134" spans="2:3" ht="20.100000000000001" customHeight="1" x14ac:dyDescent="0.2">
      <c r="B134" s="49">
        <v>4</v>
      </c>
      <c r="C134" s="50" t="s">
        <v>72</v>
      </c>
    </row>
    <row r="135" spans="2:3" ht="20.100000000000001" customHeight="1" x14ac:dyDescent="0.2">
      <c r="B135" s="49">
        <v>1</v>
      </c>
      <c r="C135" s="50" t="s">
        <v>247</v>
      </c>
    </row>
    <row r="136" spans="2:3" ht="20.100000000000001" customHeight="1" x14ac:dyDescent="0.2">
      <c r="B136" s="49">
        <v>2</v>
      </c>
      <c r="C136" s="50" t="s">
        <v>248</v>
      </c>
    </row>
    <row r="140" spans="2:3" ht="20.100000000000001" customHeight="1" x14ac:dyDescent="0.25">
      <c r="B140" s="51" t="s">
        <v>249</v>
      </c>
    </row>
    <row r="141" spans="2:3" ht="20.100000000000001" customHeight="1" x14ac:dyDescent="0.25">
      <c r="B141" s="51"/>
    </row>
    <row r="142" spans="2:3" ht="20.100000000000001" customHeight="1" x14ac:dyDescent="0.25">
      <c r="B142" s="51" t="s">
        <v>250</v>
      </c>
    </row>
  </sheetData>
  <mergeCells count="8">
    <mergeCell ref="A79:C79"/>
    <mergeCell ref="A76:D76"/>
    <mergeCell ref="A77:C77"/>
    <mergeCell ref="A78:D78"/>
    <mergeCell ref="A3:C3"/>
    <mergeCell ref="A4:C4"/>
    <mergeCell ref="A5:C5"/>
    <mergeCell ref="A20:C20"/>
  </mergeCells>
  <pageMargins left="0.7" right="0.7" top="0.75" bottom="0.75" header="0.3" footer="0.3"/>
  <pageSetup paperSize="9" scale="47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2022-06-30T23:32:25Z</cp:lastPrinted>
  <dcterms:created xsi:type="dcterms:W3CDTF">2022-02-03T13:45:37Z</dcterms:created>
  <dcterms:modified xsi:type="dcterms:W3CDTF">2022-06-30T23:32:54Z</dcterms:modified>
</cp:coreProperties>
</file>