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SAMBORONDON\"/>
    </mc:Choice>
  </mc:AlternateContent>
  <xr:revisionPtr revIDLastSave="0" documentId="13_ncr:1_{25F645DA-8934-4D0B-9A10-273CB77BFCC9}" xr6:coauthVersionLast="47" xr6:coauthVersionMax="47" xr10:uidLastSave="{00000000-0000-0000-0000-000000000000}"/>
  <bookViews>
    <workbookView xWindow="-120" yWindow="-120" windowWidth="29040" windowHeight="15840" activeTab="1" xr2:uid="{FE89F2C2-A24D-4FBF-AF5A-ACD04687F31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34" i="1"/>
  <c r="E60" i="2" l="1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43" i="1"/>
  <c r="E42" i="1"/>
  <c r="E41" i="1"/>
  <c r="E40" i="1"/>
  <c r="E33" i="1"/>
  <c r="E32" i="1"/>
  <c r="E31" i="1"/>
  <c r="E30" i="1"/>
  <c r="E29" i="1"/>
  <c r="E28" i="1"/>
  <c r="E27" i="1"/>
  <c r="E26" i="1"/>
  <c r="E25" i="1"/>
  <c r="E24" i="1"/>
  <c r="E23" i="1"/>
  <c r="E22" i="1"/>
  <c r="E44" i="1" l="1"/>
  <c r="E45" i="1" s="1"/>
  <c r="E61" i="2"/>
  <c r="E62" i="2"/>
  <c r="E63" i="2" s="1"/>
  <c r="E46" i="1" l="1"/>
</calcChain>
</file>

<file path=xl/sharedStrings.xml><?xml version="1.0" encoding="utf-8"?>
<sst xmlns="http://schemas.openxmlformats.org/spreadsheetml/2006/main" count="254" uniqueCount="189">
  <si>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</si>
  <si>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</si>
  <si>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</si>
  <si>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</si>
  <si>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</si>
  <si>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</si>
  <si>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</si>
  <si>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</si>
  <si>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</si>
  <si>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 xml:space="preserve">Telefono: </t>
  </si>
  <si>
    <t>Motivo de Traslado :</t>
  </si>
  <si>
    <t xml:space="preserve">Nombre del Medico: </t>
  </si>
  <si>
    <t>ARIX Ankle System 3.5 Fibula Hook Plate</t>
  </si>
  <si>
    <t>CANT.</t>
  </si>
  <si>
    <t>COD. ARTICULO</t>
  </si>
  <si>
    <t xml:space="preserve">DESCRIPCION ARTICULO </t>
  </si>
  <si>
    <t>PRECIO UNITARIO</t>
  </si>
  <si>
    <t>PRECIO TOTAL</t>
  </si>
  <si>
    <t>35V-DLFH-003</t>
  </si>
  <si>
    <t>Fibula Hook Plate 3Hole,2.0T(4열)</t>
  </si>
  <si>
    <t>35V-DLFH-004</t>
  </si>
  <si>
    <t>Fibula Hook Plate 4Hole,2.0T(4열)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</si>
  <si>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</si>
  <si>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</si>
  <si>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</si>
  <si>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</si>
  <si>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</si>
  <si>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</si>
  <si>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</si>
  <si>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</si>
  <si>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</si>
  <si>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</si>
  <si>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</si>
  <si>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</si>
  <si>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</si>
  <si>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</si>
  <si>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</si>
  <si>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</si>
  <si>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</si>
  <si>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</si>
  <si>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</si>
  <si>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</si>
  <si>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</si>
  <si>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</si>
  <si>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</si>
  <si>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</si>
  <si>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</si>
  <si>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</si>
  <si>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</si>
  <si>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</si>
  <si>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</si>
  <si>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</si>
  <si>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</si>
  <si>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</si>
  <si>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</si>
  <si>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</si>
  <si>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</si>
  <si>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 ARIX Ankle System 3.5 Fibula Hook Plate</t>
  </si>
  <si>
    <t>CANTIDAD</t>
  </si>
  <si>
    <t>CODIGO</t>
  </si>
  <si>
    <t>DESCRIPCIÓN</t>
  </si>
  <si>
    <t>114-009</t>
  </si>
  <si>
    <t>FORCEPS COMMON</t>
  </si>
  <si>
    <t>112-35-703</t>
  </si>
  <si>
    <t>ARIX Ankle System Drill 2.7(AO)</t>
  </si>
  <si>
    <t>112-35-701-L</t>
  </si>
  <si>
    <t>ARIX Foot System Lag Drill 3.6(AO)</t>
  </si>
  <si>
    <t>113-HF-616</t>
  </si>
  <si>
    <t>DRIVER FOR T10  5 100MM GREEN</t>
  </si>
  <si>
    <t>111-260</t>
  </si>
  <si>
    <t>3.5 Drill Guide</t>
  </si>
  <si>
    <t>111-063</t>
  </si>
  <si>
    <t>Foot Hand Body</t>
  </si>
  <si>
    <t>111-086</t>
  </si>
  <si>
    <t>3.5 Depth Gauge</t>
  </si>
  <si>
    <t>111-157</t>
  </si>
  <si>
    <t>VARIABLE DRILL SLEEVE HANDLE</t>
  </si>
  <si>
    <t>111-171</t>
  </si>
  <si>
    <t>DRILL SLEEVE FOR  2.7 VARIABLE ANGLE</t>
  </si>
  <si>
    <t>111-170</t>
  </si>
  <si>
    <t>Drill Sleeve</t>
  </si>
  <si>
    <t>112-117</t>
  </si>
  <si>
    <t>Fibula hook kit</t>
  </si>
  <si>
    <t>ARIX Ankle System 2.8 / 3.5 Lateral Distal Fibula Plate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</si>
  <si>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</si>
  <si>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</si>
  <si>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</si>
  <si>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</si>
  <si>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</si>
  <si>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</si>
  <si>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</si>
  <si>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</si>
  <si>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</si>
  <si>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</si>
  <si>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</si>
  <si>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</si>
  <si>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</si>
  <si>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</si>
  <si>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</si>
  <si>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</si>
  <si>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</si>
  <si>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</si>
  <si>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</si>
  <si>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</si>
  <si>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</si>
  <si>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</si>
  <si>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</si>
  <si>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</si>
  <si>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</si>
  <si>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</si>
  <si>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</si>
  <si>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</si>
  <si>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</si>
  <si>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</si>
  <si>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</si>
  <si>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</si>
  <si>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</si>
  <si>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</si>
  <si>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</si>
  <si>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</si>
  <si>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</si>
  <si>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</si>
  <si>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</si>
  <si>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</si>
  <si>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</si>
  <si>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</si>
  <si>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</si>
  <si>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</si>
  <si>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</si>
  <si>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</si>
  <si>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</si>
  <si>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</si>
  <si>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INSTRUMENTAL ARIX Ankle System 2.8 / 3.5 Lateral Distal Fibula Plate</t>
  </si>
  <si>
    <t xml:space="preserve">113-HF-616 </t>
  </si>
  <si>
    <t xml:space="preserve">DRIVER FOR T10 BALL 100 mm </t>
  </si>
  <si>
    <t xml:space="preserve">111-206 </t>
  </si>
  <si>
    <t xml:space="preserve">HANDLE FOR DRIVER Ø5.0 BALL </t>
  </si>
  <si>
    <t xml:space="preserve">111-266 </t>
  </si>
  <si>
    <t xml:space="preserve">DEPTH GAUGE FOR Ø3.5 1070 </t>
  </si>
  <si>
    <t xml:space="preserve">114-009 </t>
  </si>
  <si>
    <t xml:space="preserve">FORCEPS COMMON PINCETTE </t>
  </si>
  <si>
    <t xml:space="preserve">111-068-3 </t>
  </si>
  <si>
    <t>GUIDE PIN Ø1.6</t>
  </si>
  <si>
    <t xml:space="preserve">111-096 </t>
  </si>
  <si>
    <t>DISPENSER FOR GUIDE PIN</t>
  </si>
  <si>
    <t xml:space="preserve">111-260 </t>
  </si>
  <si>
    <t xml:space="preserve">DRILL GUIDE FOR Ø2.7 FIXED Ø2.7 VARIABLE </t>
  </si>
  <si>
    <t xml:space="preserve">111-204 </t>
  </si>
  <si>
    <t xml:space="preserve">DRILL GUIDE FOR Ø2.4 FIXED (Optional) </t>
  </si>
  <si>
    <t xml:space="preserve">112-35-703 </t>
  </si>
  <si>
    <t xml:space="preserve">DRILL BIT FOR Ø3.5 AO </t>
  </si>
  <si>
    <t xml:space="preserve">112-28-702 </t>
  </si>
  <si>
    <t xml:space="preserve">DRILL BIT FOR Ø2.8 AO </t>
  </si>
  <si>
    <t xml:space="preserve">111-172 </t>
  </si>
  <si>
    <t>DRILL SLEEVE FOR Ø2.7 VARIABLE</t>
  </si>
  <si>
    <t xml:space="preserve">111-170 </t>
  </si>
  <si>
    <t xml:space="preserve">DRILL SLEEVE FOR Ø2.7 FIXED </t>
  </si>
  <si>
    <t xml:space="preserve">111-202 </t>
  </si>
  <si>
    <t>DRILL SLEEVE FOR Ø2.4 VARIABLE</t>
  </si>
  <si>
    <t xml:space="preserve">111-201 </t>
  </si>
  <si>
    <t>DRILL SLEEVE FOR Ø2.4 FIXED</t>
  </si>
  <si>
    <t xml:space="preserve">111-157 </t>
  </si>
  <si>
    <t xml:space="preserve">VARIABLE DRILL SLEEVE HANDLE </t>
  </si>
  <si>
    <t xml:space="preserve">111-088 </t>
  </si>
  <si>
    <t>BENDER FLAT 3.0T PLATE</t>
  </si>
  <si>
    <t xml:space="preserve">KM 1 1/2 VIA A SAMBORONDON </t>
  </si>
  <si>
    <t>2292325 04-2090039</t>
  </si>
  <si>
    <t>VENTA-CIRUGIA</t>
  </si>
  <si>
    <t>Nombre del Paciente:</t>
  </si>
  <si>
    <t xml:space="preserve">Tipo de Seguro: </t>
  </si>
  <si>
    <t>Fecha de cirugía:</t>
  </si>
  <si>
    <t>Hora de cirugía:</t>
  </si>
  <si>
    <t xml:space="preserve">DR GONZALEZ </t>
  </si>
  <si>
    <t>MONTUFAR ESPINOZA PIOCESAR</t>
  </si>
  <si>
    <t>BMI</t>
  </si>
  <si>
    <t xml:space="preserve">MOTOR </t>
  </si>
  <si>
    <t xml:space="preserve">ANCLAJES DE MOTOR </t>
  </si>
  <si>
    <t>BATERIAS</t>
  </si>
  <si>
    <t xml:space="preserve">CARGADOR </t>
  </si>
  <si>
    <t>ENTTREGADO POR</t>
  </si>
  <si>
    <t xml:space="preserve">RECIBIDO POR 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</si>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</sst>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[$-F400]h:mm:ss\ AM/P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i/>
      <sz val="12"/>
      <name val="Arial"/>
      <family val="2"/>
    </font>
    <font>
      <b/>
      <i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5" fillId="0" borderId="0" xfId="0" applyFont="1"/>
    <xf numFmtId="0" fontId="5" fillId="0" borderId="0" xfId="0" applyFont="1" applyFill="1"/>
    <xf numFmtId="2" fontId="7" fillId="0" borderId="0" xfId="3" applyNumberFormat="1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165" fontId="4" fillId="0" borderId="5" xfId="4" applyNumberFormat="1" applyFont="1" applyFill="1" applyBorder="1" applyAlignment="1">
      <alignment horizontal="left"/>
    </xf>
    <xf numFmtId="165" fontId="5" fillId="0" borderId="5" xfId="0" applyNumberFormat="1" applyFont="1" applyBorder="1" applyAlignment="1"/>
    <xf numFmtId="44" fontId="5" fillId="0" borderId="5" xfId="1" applyFont="1" applyFill="1" applyBorder="1" applyAlignment="1"/>
    <xf numFmtId="9" fontId="3" fillId="0" borderId="5" xfId="3" applyNumberFormat="1" applyFont="1" applyBorder="1" applyAlignment="1">
      <alignment wrapText="1"/>
    </xf>
    <xf numFmtId="0" fontId="3" fillId="0" borderId="9" xfId="0" applyNumberFormat="1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5" fillId="0" borderId="5" xfId="0" applyFont="1" applyBorder="1"/>
    <xf numFmtId="2" fontId="10" fillId="0" borderId="0" xfId="3" applyNumberFormat="1" applyFont="1" applyAlignment="1">
      <alignment horizontal="center"/>
    </xf>
    <xf numFmtId="0" fontId="10" fillId="0" borderId="0" xfId="3" applyFont="1" applyAlignment="1">
      <alignment horizontal="left"/>
    </xf>
    <xf numFmtId="0" fontId="10" fillId="0" borderId="0" xfId="3" applyFont="1" applyAlignment="1">
      <alignment wrapText="1"/>
    </xf>
    <xf numFmtId="0" fontId="10" fillId="0" borderId="0" xfId="3" applyFont="1" applyAlignment="1">
      <alignment horizontal="center"/>
    </xf>
    <xf numFmtId="0" fontId="10" fillId="0" borderId="0" xfId="3" applyFont="1"/>
    <xf numFmtId="0" fontId="4" fillId="0" borderId="2" xfId="0" applyFont="1" applyBorder="1" applyAlignment="1">
      <alignment horizontal="left" wrapText="1"/>
    </xf>
    <xf numFmtId="49" fontId="4" fillId="0" borderId="2" xfId="0" applyNumberFormat="1" applyFont="1" applyBorder="1" applyAlignment="1">
      <alignment horizontal="left" wrapText="1"/>
    </xf>
    <xf numFmtId="0" fontId="4" fillId="0" borderId="0" xfId="3" applyFont="1" applyBorder="1" applyAlignment="1">
      <alignment horizontal="left"/>
    </xf>
    <xf numFmtId="166" fontId="4" fillId="0" borderId="1" xfId="0" applyNumberFormat="1" applyFont="1" applyBorder="1" applyAlignment="1">
      <alignment horizontal="left"/>
    </xf>
    <xf numFmtId="166" fontId="4" fillId="0" borderId="0" xfId="0" applyNumberFormat="1" applyFont="1" applyBorder="1" applyAlignment="1">
      <alignment horizontal="left"/>
    </xf>
    <xf numFmtId="165" fontId="4" fillId="0" borderId="5" xfId="2" applyNumberFormat="1" applyFont="1" applyFill="1" applyBorder="1" applyAlignment="1">
      <alignment horizontal="center"/>
    </xf>
    <xf numFmtId="2" fontId="5" fillId="0" borderId="0" xfId="3" applyNumberFormat="1" applyFont="1" applyAlignment="1">
      <alignment horizontal="center"/>
    </xf>
    <xf numFmtId="0" fontId="5" fillId="0" borderId="0" xfId="3" applyFont="1" applyAlignment="1">
      <alignment horizontal="left"/>
    </xf>
    <xf numFmtId="0" fontId="5" fillId="0" borderId="0" xfId="3" applyFont="1" applyAlignment="1">
      <alignment wrapText="1"/>
    </xf>
    <xf numFmtId="0" fontId="5" fillId="0" borderId="0" xfId="3" applyFont="1" applyAlignment="1">
      <alignment horizontal="center"/>
    </xf>
    <xf numFmtId="0" fontId="5" fillId="0" borderId="0" xfId="3" applyFont="1"/>
    <xf numFmtId="2" fontId="5" fillId="0" borderId="0" xfId="0" applyNumberFormat="1" applyFont="1" applyAlignment="1">
      <alignment horizontal="center"/>
    </xf>
    <xf numFmtId="2" fontId="5" fillId="0" borderId="0" xfId="0" applyNumberFormat="1" applyFont="1"/>
    <xf numFmtId="0" fontId="5" fillId="0" borderId="5" xfId="0" applyFont="1" applyBorder="1" applyAlignment="1">
      <alignment horizontal="center"/>
    </xf>
    <xf numFmtId="0" fontId="3" fillId="0" borderId="0" xfId="0" applyFont="1"/>
    <xf numFmtId="0" fontId="5" fillId="0" borderId="5" xfId="0" applyNumberFormat="1" applyFont="1" applyFill="1" applyBorder="1"/>
    <xf numFmtId="44" fontId="5" fillId="0" borderId="8" xfId="5" applyFont="1" applyFill="1" applyBorder="1" applyAlignment="1"/>
    <xf numFmtId="0" fontId="4" fillId="0" borderId="5" xfId="0" applyFont="1" applyBorder="1" applyAlignment="1">
      <alignment horizontal="left"/>
    </xf>
    <xf numFmtId="0" fontId="3" fillId="0" borderId="0" xfId="3" applyFont="1" applyAlignment="1">
      <alignment horizontal="center" wrapText="1"/>
    </xf>
    <xf numFmtId="0" fontId="5" fillId="0" borderId="0" xfId="3" applyFont="1" applyAlignment="1">
      <alignment horizontal="center" wrapText="1"/>
    </xf>
    <xf numFmtId="0" fontId="6" fillId="0" borderId="0" xfId="3" applyFont="1" applyAlignment="1">
      <alignment horizontal="center"/>
    </xf>
    <xf numFmtId="0" fontId="3" fillId="0" borderId="6" xfId="3" applyFont="1" applyBorder="1" applyAlignment="1">
      <alignment horizontal="right" wrapText="1"/>
    </xf>
    <xf numFmtId="0" fontId="3" fillId="0" borderId="7" xfId="3" applyFont="1" applyBorder="1" applyAlignment="1">
      <alignment horizontal="right" wrapText="1"/>
    </xf>
    <xf numFmtId="0" fontId="3" fillId="0" borderId="8" xfId="3" applyFont="1" applyBorder="1" applyAlignment="1">
      <alignment horizontal="right" wrapText="1"/>
    </xf>
    <xf numFmtId="0" fontId="3" fillId="0" borderId="5" xfId="3" applyFont="1" applyBorder="1" applyAlignment="1">
      <alignment horizontal="right" wrapText="1"/>
    </xf>
    <xf numFmtId="165" fontId="11" fillId="0" borderId="6" xfId="2" applyNumberFormat="1" applyFont="1" applyFill="1" applyBorder="1" applyAlignment="1">
      <alignment horizontal="center"/>
    </xf>
    <xf numFmtId="165" fontId="11" fillId="0" borderId="7" xfId="2" applyNumberFormat="1" applyFont="1" applyFill="1" applyBorder="1" applyAlignment="1">
      <alignment horizontal="center"/>
    </xf>
    <xf numFmtId="165" fontId="11" fillId="0" borderId="8" xfId="2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</cellXfs>
  <cellStyles count="6">
    <cellStyle name="Moneda" xfId="1" builtinId="4"/>
    <cellStyle name="Moneda [0]" xfId="2" builtinId="7"/>
    <cellStyle name="Moneda [0] 2" xfId="4" xr:uid="{8DD0D323-42FB-4C7B-9867-945B642F437A}"/>
    <cellStyle name="Moneda 3" xfId="5" xr:uid="{5F78B01C-2346-4751-A27E-5E7AF13C9C96}"/>
    <cellStyle name="Normal" xfId="0" builtinId="0"/>
    <cellStyle name="Normal 2" xfId="3" xr:uid="{311DA62D-8669-4906-9A0C-2DCD6AD4A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3267075</xdr:colOff>
      <xdr:row>0</xdr:row>
      <xdr:rowOff>0</xdr:rowOff>
    </xdr:from>
    <xdr:to>
      <xdr:col>4</xdr:col>
      <xdr:colOff>438150</xdr:colOff>
      <xdr:row>5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AA2C88-568D-4E19-978E-343DA11894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419725" y="0"/>
          <a:ext cx="2752725" cy="1085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3514725</xdr:colOff>
      <xdr:row>0</xdr:row>
      <xdr:rowOff>0</xdr:rowOff>
    </xdr:from>
    <xdr:to>
      <xdr:col>4</xdr:col>
      <xdr:colOff>333375</xdr:colOff>
      <xdr:row>5</xdr:row>
      <xdr:rowOff>113506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604E59-27D8-4732-AF0F-CDA537A1B0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43625" y="0"/>
          <a:ext cx="2752725" cy="129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FBAD-C740-40AE-8B39-FC9D6A9FAA6F}">
  <dimension ref="A1:E73"/>
  <sheetViews>
    <sheetView zoomScaleNormal="100" workbookViewId="0">
      <selection sqref="A1:XFD1048576"/>
    </sheetView>
  </sheetViews>
  <sheetFormatPr baseColWidth="10" defaultRowHeight="15" x14ac:dyDescent="0.2"/>
  <cols>
    <col min="1" max="1" width="11.7109375" style="1" bestFit="1" customWidth="1"/>
    <col min="2" max="2" width="25.28515625" style="1" customWidth="1"/>
    <col min="3" max="3" width="68.28515625" style="1" customWidth="1"/>
    <col min="4" max="4" width="15.42578125" style="1" bestFit="1" customWidth="1"/>
    <col min="5" max="5" width="13.42578125" style="1" bestFit="1" customWidth="1"/>
    <col min="6" max="16384" width="11.42578125" style="1"/>
  </cols>
  <sheetData>
    <row r="1" spans="1:4" ht="15.75" x14ac:dyDescent="0.25">
      <c r="A1" s="44"/>
      <c r="B1" s="44"/>
      <c r="C1" s="44"/>
    </row>
    <row r="2" spans="1:4" x14ac:dyDescent="0.2">
      <c r="A2" s="2"/>
      <c r="B2" s="2"/>
      <c r="C2" s="2"/>
      <c r="D2" s="2"/>
    </row>
    <row r="3" spans="1:4" ht="15.75" x14ac:dyDescent="0.25">
      <c r="A3" s="44" t="s">
        <v>0</v>
      </c>
      <c r="B3" s="44"/>
      <c r="C3" s="44"/>
      <c r="D3" s="2"/>
    </row>
    <row r="4" spans="1:4" x14ac:dyDescent="0.2">
      <c r="A4" s="45" t="s">
        <v>1</v>
      </c>
      <c r="B4" s="45"/>
      <c r="C4" s="45"/>
      <c r="D4" s="2"/>
    </row>
    <row r="5" spans="1:4" ht="15.75" x14ac:dyDescent="0.25">
      <c r="A5" s="46" t="s">
        <v>2</v>
      </c>
      <c r="B5" s="46"/>
      <c r="C5" s="46"/>
      <c r="D5" s="2"/>
    </row>
    <row r="6" spans="1:4" x14ac:dyDescent="0.2">
      <c r="A6" s="32"/>
      <c r="B6" s="33"/>
      <c r="C6" s="34"/>
      <c r="D6" s="2"/>
    </row>
    <row r="7" spans="1:4" x14ac:dyDescent="0.2">
      <c r="A7" s="35"/>
      <c r="B7" s="35"/>
      <c r="C7" s="35"/>
      <c r="D7" s="2"/>
    </row>
    <row r="8" spans="1:4" ht="15.75" thickBot="1" x14ac:dyDescent="0.25">
      <c r="A8" s="36"/>
      <c r="B8" s="5" t="s">
        <v>3</v>
      </c>
      <c r="C8" s="4">
        <v>44450</v>
      </c>
      <c r="D8" s="2"/>
    </row>
    <row r="9" spans="1:4" ht="15.75" thickBot="1" x14ac:dyDescent="0.25">
      <c r="A9" s="36"/>
      <c r="B9" s="5" t="s">
        <v>4</v>
      </c>
      <c r="C9" s="26" t="s">
        <v>5</v>
      </c>
      <c r="D9" s="2"/>
    </row>
    <row r="10" spans="1:4" ht="15.75" thickBot="1" x14ac:dyDescent="0.25">
      <c r="A10" s="36"/>
      <c r="B10" s="5" t="s">
        <v>6</v>
      </c>
      <c r="C10" s="27" t="s">
        <v>7</v>
      </c>
      <c r="D10" s="2"/>
    </row>
    <row r="11" spans="1:4" ht="15.75" thickBot="1" x14ac:dyDescent="0.25">
      <c r="A11" s="36"/>
      <c r="B11" s="5" t="s">
        <v>8</v>
      </c>
      <c r="C11" s="6" t="s">
        <v>165</v>
      </c>
      <c r="D11" s="2"/>
    </row>
    <row r="12" spans="1:4" ht="15.75" thickBot="1" x14ac:dyDescent="0.25">
      <c r="A12" s="36"/>
      <c r="B12" s="5" t="s">
        <v>9</v>
      </c>
      <c r="C12" s="6" t="s">
        <v>166</v>
      </c>
      <c r="D12" s="2"/>
    </row>
    <row r="13" spans="1:4" ht="15.75" thickBot="1" x14ac:dyDescent="0.25">
      <c r="A13" s="36"/>
      <c r="B13" s="5" t="s">
        <v>10</v>
      </c>
      <c r="C13" s="6" t="s">
        <v>167</v>
      </c>
      <c r="D13" s="2"/>
    </row>
    <row r="14" spans="1:4" ht="15.75" thickBot="1" x14ac:dyDescent="0.25">
      <c r="A14" s="36"/>
      <c r="B14" s="5" t="s">
        <v>11</v>
      </c>
      <c r="C14" s="6" t="s">
        <v>172</v>
      </c>
      <c r="D14" s="2"/>
    </row>
    <row r="15" spans="1:4" ht="15.75" thickBot="1" x14ac:dyDescent="0.25">
      <c r="A15" s="36"/>
      <c r="B15" s="5" t="s">
        <v>168</v>
      </c>
      <c r="C15" s="6" t="s">
        <v>173</v>
      </c>
      <c r="D15" s="2"/>
    </row>
    <row r="16" spans="1:4" ht="15" customHeight="1" thickBot="1" x14ac:dyDescent="0.25">
      <c r="A16" s="36"/>
      <c r="B16" s="5" t="s">
        <v>169</v>
      </c>
      <c r="C16" s="6" t="s">
        <v>174</v>
      </c>
      <c r="D16" s="2"/>
    </row>
    <row r="17" spans="1:5" ht="15.75" thickBot="1" x14ac:dyDescent="0.25">
      <c r="A17" s="36"/>
      <c r="B17" s="5" t="s">
        <v>170</v>
      </c>
      <c r="C17" s="4">
        <v>44450</v>
      </c>
      <c r="D17" s="28"/>
    </row>
    <row r="18" spans="1:5" ht="15.75" thickBot="1" x14ac:dyDescent="0.25">
      <c r="A18" s="36"/>
      <c r="B18" s="5" t="s">
        <v>171</v>
      </c>
      <c r="C18" s="29">
        <v>0.5</v>
      </c>
      <c r="D18" s="28"/>
    </row>
    <row r="20" spans="1:5" x14ac:dyDescent="0.2">
      <c r="A20" s="55" t="s">
        <v>12</v>
      </c>
      <c r="B20" s="56"/>
      <c r="C20" s="56"/>
      <c r="D20" s="56"/>
      <c r="E20" s="56"/>
    </row>
    <row r="21" spans="1:5" ht="31.5" x14ac:dyDescent="0.2">
      <c r="A21" s="7" t="s">
        <v>13</v>
      </c>
      <c r="B21" s="8" t="s">
        <v>14</v>
      </c>
      <c r="C21" s="8" t="s">
        <v>15</v>
      </c>
      <c r="D21" s="9" t="s">
        <v>16</v>
      </c>
      <c r="E21" s="9" t="s">
        <v>17</v>
      </c>
    </row>
    <row r="22" spans="1:5" x14ac:dyDescent="0.2">
      <c r="A22" s="11">
        <v>2</v>
      </c>
      <c r="B22" s="12" t="s">
        <v>18</v>
      </c>
      <c r="C22" s="13" t="s">
        <v>19</v>
      </c>
      <c r="D22" s="31">
        <v>700</v>
      </c>
      <c r="E22" s="15">
        <f>+A22*D22</f>
        <v>1400</v>
      </c>
    </row>
    <row r="23" spans="1:5" x14ac:dyDescent="0.2">
      <c r="A23" s="11">
        <v>2</v>
      </c>
      <c r="B23" s="12" t="s">
        <v>20</v>
      </c>
      <c r="C23" s="13" t="s">
        <v>21</v>
      </c>
      <c r="D23" s="31">
        <v>700</v>
      </c>
      <c r="E23" s="15">
        <f t="shared" ref="E23:E43" si="0">+A23*D23</f>
        <v>1400</v>
      </c>
    </row>
    <row r="24" spans="1:5" x14ac:dyDescent="0.2">
      <c r="A24" s="11">
        <v>6</v>
      </c>
      <c r="B24" s="12" t="s">
        <v>22</v>
      </c>
      <c r="C24" s="13" t="s">
        <v>23</v>
      </c>
      <c r="D24" s="31">
        <v>55</v>
      </c>
      <c r="E24" s="15">
        <f t="shared" si="0"/>
        <v>330</v>
      </c>
    </row>
    <row r="25" spans="1:5" x14ac:dyDescent="0.2">
      <c r="A25" s="11">
        <v>6</v>
      </c>
      <c r="B25" s="12" t="s">
        <v>24</v>
      </c>
      <c r="C25" s="13" t="s">
        <v>25</v>
      </c>
      <c r="D25" s="31">
        <v>55</v>
      </c>
      <c r="E25" s="15">
        <f t="shared" si="0"/>
        <v>330</v>
      </c>
    </row>
    <row r="26" spans="1:5" x14ac:dyDescent="0.2">
      <c r="A26" s="11">
        <v>6</v>
      </c>
      <c r="B26" s="12" t="s">
        <v>26</v>
      </c>
      <c r="C26" s="13" t="s">
        <v>27</v>
      </c>
      <c r="D26" s="31">
        <v>55</v>
      </c>
      <c r="E26" s="15">
        <f t="shared" si="0"/>
        <v>330</v>
      </c>
    </row>
    <row r="27" spans="1:5" x14ac:dyDescent="0.2">
      <c r="A27" s="11">
        <v>6</v>
      </c>
      <c r="B27" s="12" t="s">
        <v>28</v>
      </c>
      <c r="C27" s="13" t="s">
        <v>29</v>
      </c>
      <c r="D27" s="31">
        <v>55</v>
      </c>
      <c r="E27" s="15">
        <f t="shared" si="0"/>
        <v>330</v>
      </c>
    </row>
    <row r="28" spans="1:5" x14ac:dyDescent="0.2">
      <c r="A28" s="11">
        <v>6</v>
      </c>
      <c r="B28" s="12" t="s">
        <v>30</v>
      </c>
      <c r="C28" s="13" t="s">
        <v>31</v>
      </c>
      <c r="D28" s="31">
        <v>55</v>
      </c>
      <c r="E28" s="15">
        <f t="shared" si="0"/>
        <v>330</v>
      </c>
    </row>
    <row r="29" spans="1:5" x14ac:dyDescent="0.2">
      <c r="A29" s="11">
        <v>6</v>
      </c>
      <c r="B29" s="12" t="s">
        <v>32</v>
      </c>
      <c r="C29" s="13" t="s">
        <v>33</v>
      </c>
      <c r="D29" s="31">
        <v>55</v>
      </c>
      <c r="E29" s="15">
        <f t="shared" si="0"/>
        <v>330</v>
      </c>
    </row>
    <row r="30" spans="1:5" x14ac:dyDescent="0.2">
      <c r="A30" s="11">
        <v>6</v>
      </c>
      <c r="B30" s="12" t="s">
        <v>34</v>
      </c>
      <c r="C30" s="13" t="s">
        <v>35</v>
      </c>
      <c r="D30" s="31">
        <v>55</v>
      </c>
      <c r="E30" s="15">
        <f t="shared" si="0"/>
        <v>330</v>
      </c>
    </row>
    <row r="31" spans="1:5" x14ac:dyDescent="0.2">
      <c r="A31" s="11">
        <v>6</v>
      </c>
      <c r="B31" s="12" t="s">
        <v>36</v>
      </c>
      <c r="C31" s="13" t="s">
        <v>37</v>
      </c>
      <c r="D31" s="31">
        <v>55</v>
      </c>
      <c r="E31" s="15">
        <f t="shared" si="0"/>
        <v>330</v>
      </c>
    </row>
    <row r="32" spans="1:5" x14ac:dyDescent="0.2">
      <c r="A32" s="11">
        <v>4</v>
      </c>
      <c r="B32" s="12" t="s">
        <v>38</v>
      </c>
      <c r="C32" s="13" t="s">
        <v>39</v>
      </c>
      <c r="D32" s="31">
        <v>45</v>
      </c>
      <c r="E32" s="15">
        <f t="shared" si="0"/>
        <v>180</v>
      </c>
    </row>
    <row r="33" spans="1:5" x14ac:dyDescent="0.2">
      <c r="A33" s="11">
        <v>4</v>
      </c>
      <c r="B33" s="12" t="s">
        <v>40</v>
      </c>
      <c r="C33" s="13" t="s">
        <v>41</v>
      </c>
      <c r="D33" s="31">
        <v>45</v>
      </c>
      <c r="E33" s="15">
        <f t="shared" si="0"/>
        <v>180</v>
      </c>
    </row>
    <row r="34" spans="1:5" x14ac:dyDescent="0.2">
      <c r="A34" s="11">
        <v>4</v>
      </c>
      <c r="B34" s="12" t="s">
        <v>42</v>
      </c>
      <c r="C34" s="13" t="s">
        <v>43</v>
      </c>
      <c r="D34" s="31">
        <v>45</v>
      </c>
      <c r="E34" s="15">
        <f t="shared" ref="E34:E39" si="1">+A34*D34</f>
        <v>180</v>
      </c>
    </row>
    <row r="35" spans="1:5" x14ac:dyDescent="0.2">
      <c r="A35" s="11">
        <v>4</v>
      </c>
      <c r="B35" s="12" t="s">
        <v>44</v>
      </c>
      <c r="C35" s="13" t="s">
        <v>45</v>
      </c>
      <c r="D35" s="31">
        <v>45</v>
      </c>
      <c r="E35" s="15">
        <f t="shared" si="1"/>
        <v>180</v>
      </c>
    </row>
    <row r="36" spans="1:5" x14ac:dyDescent="0.2">
      <c r="A36" s="11">
        <v>4</v>
      </c>
      <c r="B36" s="12" t="s">
        <v>46</v>
      </c>
      <c r="C36" s="13" t="s">
        <v>47</v>
      </c>
      <c r="D36" s="31">
        <v>45</v>
      </c>
      <c r="E36" s="15">
        <f t="shared" si="1"/>
        <v>180</v>
      </c>
    </row>
    <row r="37" spans="1:5" x14ac:dyDescent="0.2">
      <c r="A37" s="11">
        <v>4</v>
      </c>
      <c r="B37" s="12" t="s">
        <v>48</v>
      </c>
      <c r="C37" s="13" t="s">
        <v>49</v>
      </c>
      <c r="D37" s="31">
        <v>45</v>
      </c>
      <c r="E37" s="15">
        <f t="shared" si="1"/>
        <v>180</v>
      </c>
    </row>
    <row r="38" spans="1:5" x14ac:dyDescent="0.2">
      <c r="A38" s="11">
        <v>4</v>
      </c>
      <c r="B38" s="12" t="s">
        <v>50</v>
      </c>
      <c r="C38" s="13" t="s">
        <v>51</v>
      </c>
      <c r="D38" s="31">
        <v>45</v>
      </c>
      <c r="E38" s="15">
        <f t="shared" si="1"/>
        <v>180</v>
      </c>
    </row>
    <row r="39" spans="1:5" x14ac:dyDescent="0.2">
      <c r="A39" s="11">
        <v>4</v>
      </c>
      <c r="B39" s="12" t="s">
        <v>52</v>
      </c>
      <c r="C39" s="13" t="s">
        <v>53</v>
      </c>
      <c r="D39" s="31">
        <v>45</v>
      </c>
      <c r="E39" s="15">
        <f t="shared" si="1"/>
        <v>180</v>
      </c>
    </row>
    <row r="40" spans="1:5" x14ac:dyDescent="0.2">
      <c r="A40" s="39">
        <v>6</v>
      </c>
      <c r="B40" s="41" t="s">
        <v>181</v>
      </c>
      <c r="C40" s="41" t="s">
        <v>182</v>
      </c>
      <c r="D40" s="42">
        <v>12</v>
      </c>
      <c r="E40" s="15">
        <f t="shared" si="0"/>
        <v>72</v>
      </c>
    </row>
    <row r="41" spans="1:5" x14ac:dyDescent="0.2">
      <c r="A41" s="39">
        <v>6</v>
      </c>
      <c r="B41" s="41" t="s">
        <v>183</v>
      </c>
      <c r="C41" s="41" t="s">
        <v>184</v>
      </c>
      <c r="D41" s="42">
        <v>12</v>
      </c>
      <c r="E41" s="15">
        <f t="shared" si="0"/>
        <v>72</v>
      </c>
    </row>
    <row r="42" spans="1:5" x14ac:dyDescent="0.2">
      <c r="A42" s="39">
        <v>6</v>
      </c>
      <c r="B42" s="41" t="s">
        <v>185</v>
      </c>
      <c r="C42" s="41" t="s">
        <v>186</v>
      </c>
      <c r="D42" s="42">
        <v>12</v>
      </c>
      <c r="E42" s="15">
        <f t="shared" si="0"/>
        <v>72</v>
      </c>
    </row>
    <row r="43" spans="1:5" x14ac:dyDescent="0.2">
      <c r="A43" s="39">
        <v>6</v>
      </c>
      <c r="B43" s="41" t="s">
        <v>187</v>
      </c>
      <c r="C43" s="41" t="s">
        <v>188</v>
      </c>
      <c r="D43" s="42">
        <v>12</v>
      </c>
      <c r="E43" s="15">
        <f t="shared" si="0"/>
        <v>72</v>
      </c>
    </row>
    <row r="44" spans="1:5" ht="15.75" x14ac:dyDescent="0.25">
      <c r="A44" s="50" t="s">
        <v>54</v>
      </c>
      <c r="B44" s="50"/>
      <c r="C44" s="50"/>
      <c r="D44" s="50"/>
      <c r="E44" s="16">
        <f>SUM(E22:E43)</f>
        <v>7168</v>
      </c>
    </row>
    <row r="45" spans="1:5" ht="15.75" x14ac:dyDescent="0.25">
      <c r="A45" s="47" t="s">
        <v>55</v>
      </c>
      <c r="B45" s="48"/>
      <c r="C45" s="49"/>
      <c r="D45" s="17">
        <v>0.12</v>
      </c>
      <c r="E45" s="16">
        <f>+E44*D45</f>
        <v>860.16</v>
      </c>
    </row>
    <row r="46" spans="1:5" ht="15.75" x14ac:dyDescent="0.25">
      <c r="A46" s="50" t="s">
        <v>56</v>
      </c>
      <c r="B46" s="50"/>
      <c r="C46" s="50"/>
      <c r="D46" s="50"/>
      <c r="E46" s="16">
        <f>+E44+E45</f>
        <v>8028.16</v>
      </c>
    </row>
    <row r="47" spans="1:5" x14ac:dyDescent="0.2">
      <c r="A47" s="37"/>
      <c r="B47" s="37"/>
      <c r="C47" s="37"/>
      <c r="D47" s="38"/>
      <c r="E47" s="38"/>
    </row>
    <row r="51" spans="1:4" x14ac:dyDescent="0.2">
      <c r="A51" s="51" t="s">
        <v>57</v>
      </c>
      <c r="B51" s="52"/>
      <c r="C51" s="52"/>
      <c r="D51" s="53"/>
    </row>
    <row r="52" spans="1:4" ht="15.75" x14ac:dyDescent="0.25">
      <c r="A52" s="18" t="s">
        <v>58</v>
      </c>
      <c r="B52" s="19" t="s">
        <v>59</v>
      </c>
      <c r="C52" s="54" t="s">
        <v>60</v>
      </c>
      <c r="D52" s="54"/>
    </row>
    <row r="53" spans="1:4" x14ac:dyDescent="0.2">
      <c r="A53" s="11">
        <v>1</v>
      </c>
      <c r="B53" s="12" t="s">
        <v>61</v>
      </c>
      <c r="C53" s="43" t="s">
        <v>62</v>
      </c>
      <c r="D53" s="43"/>
    </row>
    <row r="54" spans="1:4" x14ac:dyDescent="0.2">
      <c r="A54" s="11">
        <v>2</v>
      </c>
      <c r="B54" s="12" t="s">
        <v>63</v>
      </c>
      <c r="C54" s="43" t="s">
        <v>64</v>
      </c>
      <c r="D54" s="43"/>
    </row>
    <row r="55" spans="1:4" x14ac:dyDescent="0.2">
      <c r="A55" s="11">
        <v>1</v>
      </c>
      <c r="B55" s="12" t="s">
        <v>65</v>
      </c>
      <c r="C55" s="43" t="s">
        <v>66</v>
      </c>
      <c r="D55" s="43"/>
    </row>
    <row r="56" spans="1:4" x14ac:dyDescent="0.2">
      <c r="A56" s="11">
        <v>2</v>
      </c>
      <c r="B56" s="12" t="s">
        <v>67</v>
      </c>
      <c r="C56" s="43" t="s">
        <v>68</v>
      </c>
      <c r="D56" s="43"/>
    </row>
    <row r="57" spans="1:4" x14ac:dyDescent="0.2">
      <c r="A57" s="11">
        <v>1</v>
      </c>
      <c r="B57" s="12" t="s">
        <v>69</v>
      </c>
      <c r="C57" s="43" t="s">
        <v>70</v>
      </c>
      <c r="D57" s="43"/>
    </row>
    <row r="58" spans="1:4" x14ac:dyDescent="0.2">
      <c r="A58" s="11">
        <v>1</v>
      </c>
      <c r="B58" s="12" t="s">
        <v>71</v>
      </c>
      <c r="C58" s="43" t="s">
        <v>72</v>
      </c>
      <c r="D58" s="43"/>
    </row>
    <row r="59" spans="1:4" x14ac:dyDescent="0.2">
      <c r="A59" s="11">
        <v>1</v>
      </c>
      <c r="B59" s="12" t="s">
        <v>73</v>
      </c>
      <c r="C59" s="43" t="s">
        <v>74</v>
      </c>
      <c r="D59" s="43"/>
    </row>
    <row r="60" spans="1:4" x14ac:dyDescent="0.2">
      <c r="A60" s="11">
        <v>1</v>
      </c>
      <c r="B60" s="12" t="s">
        <v>75</v>
      </c>
      <c r="C60" s="43" t="s">
        <v>76</v>
      </c>
      <c r="D60" s="43"/>
    </row>
    <row r="61" spans="1:4" x14ac:dyDescent="0.2">
      <c r="A61" s="11">
        <v>1</v>
      </c>
      <c r="B61" s="12" t="s">
        <v>77</v>
      </c>
      <c r="C61" s="43" t="s">
        <v>78</v>
      </c>
      <c r="D61" s="43"/>
    </row>
    <row r="62" spans="1:4" x14ac:dyDescent="0.2">
      <c r="A62" s="11">
        <v>1</v>
      </c>
      <c r="B62" s="12" t="s">
        <v>79</v>
      </c>
      <c r="C62" s="43" t="s">
        <v>80</v>
      </c>
      <c r="D62" s="43"/>
    </row>
    <row r="63" spans="1:4" x14ac:dyDescent="0.2">
      <c r="A63" s="11">
        <v>1</v>
      </c>
      <c r="B63" s="12" t="s">
        <v>81</v>
      </c>
      <c r="C63" s="43" t="s">
        <v>82</v>
      </c>
      <c r="D63" s="43"/>
    </row>
    <row r="65" spans="2:3" x14ac:dyDescent="0.2">
      <c r="B65" s="39">
        <v>1</v>
      </c>
      <c r="C65" s="20" t="s">
        <v>175</v>
      </c>
    </row>
    <row r="66" spans="2:3" x14ac:dyDescent="0.2">
      <c r="B66" s="39">
        <v>4</v>
      </c>
      <c r="C66" s="20" t="s">
        <v>176</v>
      </c>
    </row>
    <row r="67" spans="2:3" x14ac:dyDescent="0.2">
      <c r="B67" s="39">
        <v>2</v>
      </c>
      <c r="C67" s="20" t="s">
        <v>177</v>
      </c>
    </row>
    <row r="68" spans="2:3" x14ac:dyDescent="0.2">
      <c r="B68" s="39">
        <v>1</v>
      </c>
      <c r="C68" s="20" t="s">
        <v>178</v>
      </c>
    </row>
    <row r="71" spans="2:3" ht="15.75" x14ac:dyDescent="0.25">
      <c r="B71" s="40" t="s">
        <v>179</v>
      </c>
    </row>
    <row r="72" spans="2:3" ht="15.75" x14ac:dyDescent="0.25">
      <c r="B72" s="40"/>
    </row>
    <row r="73" spans="2:3" ht="15.75" x14ac:dyDescent="0.25">
      <c r="B73" s="40" t="s">
        <v>180</v>
      </c>
    </row>
  </sheetData>
  <mergeCells count="21">
    <mergeCell ref="C53:D53"/>
    <mergeCell ref="C54:D54"/>
    <mergeCell ref="A1:C1"/>
    <mergeCell ref="A20:E20"/>
    <mergeCell ref="A44:D44"/>
    <mergeCell ref="C61:D61"/>
    <mergeCell ref="C62:D62"/>
    <mergeCell ref="C63:D63"/>
    <mergeCell ref="A3:C3"/>
    <mergeCell ref="A4:C4"/>
    <mergeCell ref="A5:C5"/>
    <mergeCell ref="C55:D55"/>
    <mergeCell ref="C56:D56"/>
    <mergeCell ref="C57:D57"/>
    <mergeCell ref="C58:D58"/>
    <mergeCell ref="C59:D59"/>
    <mergeCell ref="C60:D60"/>
    <mergeCell ref="A45:C45"/>
    <mergeCell ref="A46:D46"/>
    <mergeCell ref="A51:D51"/>
    <mergeCell ref="C52:D52"/>
  </mergeCells>
  <pageMargins left="0.7" right="0.7" top="0.75" bottom="0.75" header="0.3" footer="0.3"/>
  <pageSetup paperSize="9" scale="6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87B3-9F4A-4928-A0C0-750F4D1056C7}">
  <dimension ref="A1:G82"/>
  <sheetViews>
    <sheetView tabSelected="1" zoomScaleNormal="100" workbookViewId="0">
      <selection activeCell="L8" sqref="L8"/>
    </sheetView>
  </sheetViews>
  <sheetFormatPr baseColWidth="10" defaultRowHeight="20.100000000000001" customHeight="1" x14ac:dyDescent="0.2"/>
  <cols>
    <col min="1" max="1" width="10.5703125" style="1" bestFit="1" customWidth="1"/>
    <col min="2" max="2" width="28.85546875" style="1" customWidth="1"/>
    <col min="3" max="3" width="70.140625" style="1" customWidth="1"/>
    <col min="4" max="4" width="18.85546875" style="1" customWidth="1"/>
    <col min="5" max="5" width="16" style="1" customWidth="1"/>
    <col min="6" max="16384" width="11.42578125" style="1"/>
  </cols>
  <sheetData>
    <row r="1" spans="1:4" ht="20.100000000000001" customHeight="1" x14ac:dyDescent="0.2">
      <c r="A1" s="2"/>
      <c r="B1" s="2"/>
      <c r="C1" s="2"/>
      <c r="D1" s="2"/>
    </row>
    <row r="2" spans="1:4" ht="20.100000000000001" customHeight="1" x14ac:dyDescent="0.25">
      <c r="A2" s="44" t="s">
        <v>0</v>
      </c>
      <c r="B2" s="44"/>
      <c r="C2" s="44"/>
      <c r="D2" s="2"/>
    </row>
    <row r="3" spans="1:4" ht="20.100000000000001" customHeight="1" x14ac:dyDescent="0.2">
      <c r="A3" s="45" t="s">
        <v>1</v>
      </c>
      <c r="B3" s="45"/>
      <c r="C3" s="45"/>
      <c r="D3" s="2"/>
    </row>
    <row r="4" spans="1:4" ht="20.100000000000001" customHeight="1" x14ac:dyDescent="0.25">
      <c r="A4" s="46" t="s">
        <v>2</v>
      </c>
      <c r="B4" s="46"/>
      <c r="C4" s="46"/>
      <c r="D4" s="2"/>
    </row>
    <row r="5" spans="1:4" ht="20.100000000000001" customHeight="1" x14ac:dyDescent="0.2">
      <c r="A5" s="21"/>
      <c r="B5" s="22"/>
      <c r="C5" s="23"/>
      <c r="D5" s="2"/>
    </row>
    <row r="6" spans="1:4" ht="20.100000000000001" customHeight="1" x14ac:dyDescent="0.2">
      <c r="A6" s="24"/>
      <c r="B6" s="24"/>
      <c r="C6" s="24"/>
      <c r="D6" s="2"/>
    </row>
    <row r="7" spans="1:4" ht="20.100000000000001" customHeight="1" thickBot="1" x14ac:dyDescent="0.25">
      <c r="A7" s="25"/>
      <c r="B7" s="5" t="s">
        <v>3</v>
      </c>
      <c r="C7" s="4">
        <v>44450</v>
      </c>
      <c r="D7" s="2"/>
    </row>
    <row r="8" spans="1:4" ht="20.100000000000001" customHeight="1" thickBot="1" x14ac:dyDescent="0.25">
      <c r="A8" s="25"/>
      <c r="B8" s="5" t="s">
        <v>4</v>
      </c>
      <c r="C8" s="26" t="s">
        <v>5</v>
      </c>
      <c r="D8" s="2"/>
    </row>
    <row r="9" spans="1:4" ht="20.100000000000001" customHeight="1" thickBot="1" x14ac:dyDescent="0.25">
      <c r="A9" s="25"/>
      <c r="B9" s="5" t="s">
        <v>6</v>
      </c>
      <c r="C9" s="27" t="s">
        <v>7</v>
      </c>
      <c r="D9" s="2"/>
    </row>
    <row r="10" spans="1:4" ht="20.100000000000001" customHeight="1" thickBot="1" x14ac:dyDescent="0.25">
      <c r="A10" s="25"/>
      <c r="B10" s="5" t="s">
        <v>8</v>
      </c>
      <c r="C10" s="6" t="s">
        <v>165</v>
      </c>
      <c r="D10" s="2"/>
    </row>
    <row r="11" spans="1:4" ht="20.100000000000001" customHeight="1" thickBot="1" x14ac:dyDescent="0.25">
      <c r="A11" s="25"/>
      <c r="B11" s="5" t="s">
        <v>9</v>
      </c>
      <c r="C11" s="6" t="s">
        <v>166</v>
      </c>
      <c r="D11" s="2"/>
    </row>
    <row r="12" spans="1:4" ht="20.100000000000001" customHeight="1" thickBot="1" x14ac:dyDescent="0.25">
      <c r="A12" s="25"/>
      <c r="B12" s="5" t="s">
        <v>10</v>
      </c>
      <c r="C12" s="6" t="s">
        <v>167</v>
      </c>
      <c r="D12" s="2"/>
    </row>
    <row r="13" spans="1:4" ht="20.100000000000001" customHeight="1" thickBot="1" x14ac:dyDescent="0.25">
      <c r="A13" s="25"/>
      <c r="B13" s="5" t="s">
        <v>11</v>
      </c>
      <c r="C13" s="6" t="s">
        <v>172</v>
      </c>
      <c r="D13" s="2"/>
    </row>
    <row r="14" spans="1:4" ht="20.100000000000001" customHeight="1" thickBot="1" x14ac:dyDescent="0.25">
      <c r="A14" s="25"/>
      <c r="B14" s="5" t="s">
        <v>168</v>
      </c>
      <c r="C14" s="6" t="s">
        <v>173</v>
      </c>
      <c r="D14" s="2"/>
    </row>
    <row r="15" spans="1:4" ht="20.100000000000001" customHeight="1" thickBot="1" x14ac:dyDescent="0.25">
      <c r="A15" s="25"/>
      <c r="B15" s="5" t="s">
        <v>169</v>
      </c>
      <c r="C15" s="6" t="s">
        <v>174</v>
      </c>
      <c r="D15" s="2"/>
    </row>
    <row r="16" spans="1:4" ht="20.100000000000001" customHeight="1" thickBot="1" x14ac:dyDescent="0.25">
      <c r="A16" s="25"/>
      <c r="B16" s="5" t="s">
        <v>170</v>
      </c>
      <c r="C16" s="4">
        <v>44450</v>
      </c>
      <c r="D16" s="28"/>
    </row>
    <row r="17" spans="1:7" ht="20.100000000000001" customHeight="1" thickBot="1" x14ac:dyDescent="0.25">
      <c r="A17" s="25"/>
      <c r="B17" s="5" t="s">
        <v>171</v>
      </c>
      <c r="C17" s="29">
        <v>0.5</v>
      </c>
      <c r="D17" s="28"/>
      <c r="G17" s="2"/>
    </row>
    <row r="18" spans="1:7" ht="20.100000000000001" customHeight="1" x14ac:dyDescent="0.2">
      <c r="A18" s="25"/>
      <c r="B18" s="5"/>
      <c r="C18" s="30"/>
      <c r="D18" s="28"/>
      <c r="G18" s="2"/>
    </row>
    <row r="19" spans="1:7" ht="20.100000000000001" customHeight="1" x14ac:dyDescent="0.25">
      <c r="A19" s="62" t="s">
        <v>83</v>
      </c>
      <c r="B19" s="62"/>
      <c r="C19" s="62"/>
      <c r="D19" s="62"/>
      <c r="E19" s="62"/>
      <c r="G19" s="2"/>
    </row>
    <row r="20" spans="1:7" s="10" customFormat="1" ht="45" customHeight="1" x14ac:dyDescent="0.2">
      <c r="A20" s="7" t="s">
        <v>13</v>
      </c>
      <c r="B20" s="8" t="s">
        <v>14</v>
      </c>
      <c r="C20" s="8" t="s">
        <v>15</v>
      </c>
      <c r="D20" s="9" t="s">
        <v>16</v>
      </c>
      <c r="E20" s="9" t="s">
        <v>17</v>
      </c>
      <c r="G20" s="3"/>
    </row>
    <row r="21" spans="1:7" ht="20.100000000000001" customHeight="1" x14ac:dyDescent="0.2">
      <c r="A21" s="11">
        <v>2</v>
      </c>
      <c r="B21" s="12" t="s">
        <v>84</v>
      </c>
      <c r="C21" s="13" t="s">
        <v>85</v>
      </c>
      <c r="D21" s="14">
        <v>700</v>
      </c>
      <c r="E21" s="15">
        <f>A21*D21</f>
        <v>1400</v>
      </c>
    </row>
    <row r="22" spans="1:7" ht="20.100000000000001" customHeight="1" x14ac:dyDescent="0.2">
      <c r="A22" s="11">
        <v>2</v>
      </c>
      <c r="B22" s="12" t="s">
        <v>86</v>
      </c>
      <c r="C22" s="13" t="s">
        <v>87</v>
      </c>
      <c r="D22" s="14">
        <v>700</v>
      </c>
      <c r="E22" s="15">
        <f t="shared" ref="E22:E60" si="0">A22*D22</f>
        <v>1400</v>
      </c>
    </row>
    <row r="23" spans="1:7" ht="20.100000000000001" customHeight="1" x14ac:dyDescent="0.2">
      <c r="A23" s="11">
        <v>2</v>
      </c>
      <c r="B23" s="12" t="s">
        <v>88</v>
      </c>
      <c r="C23" s="13" t="s">
        <v>89</v>
      </c>
      <c r="D23" s="14">
        <v>700</v>
      </c>
      <c r="E23" s="15">
        <f t="shared" si="0"/>
        <v>1400</v>
      </c>
    </row>
    <row r="24" spans="1:7" ht="20.100000000000001" customHeight="1" x14ac:dyDescent="0.2">
      <c r="A24" s="11">
        <v>2</v>
      </c>
      <c r="B24" s="12" t="s">
        <v>90</v>
      </c>
      <c r="C24" s="13" t="s">
        <v>91</v>
      </c>
      <c r="D24" s="14">
        <v>700</v>
      </c>
      <c r="E24" s="15">
        <f t="shared" si="0"/>
        <v>1400</v>
      </c>
    </row>
    <row r="25" spans="1:7" ht="20.100000000000001" customHeight="1" x14ac:dyDescent="0.2">
      <c r="A25" s="11">
        <v>2</v>
      </c>
      <c r="B25" s="12" t="s">
        <v>92</v>
      </c>
      <c r="C25" s="13" t="s">
        <v>93</v>
      </c>
      <c r="D25" s="14">
        <v>700</v>
      </c>
      <c r="E25" s="15">
        <f t="shared" si="0"/>
        <v>1400</v>
      </c>
    </row>
    <row r="26" spans="1:7" ht="20.100000000000001" customHeight="1" x14ac:dyDescent="0.2">
      <c r="A26" s="11">
        <v>2</v>
      </c>
      <c r="B26" s="12" t="s">
        <v>94</v>
      </c>
      <c r="C26" s="13" t="s">
        <v>95</v>
      </c>
      <c r="D26" s="14">
        <v>700</v>
      </c>
      <c r="E26" s="15">
        <f t="shared" si="0"/>
        <v>1400</v>
      </c>
    </row>
    <row r="27" spans="1:7" ht="20.100000000000001" customHeight="1" x14ac:dyDescent="0.2">
      <c r="A27" s="11">
        <v>2</v>
      </c>
      <c r="B27" s="12" t="s">
        <v>96</v>
      </c>
      <c r="C27" s="13" t="s">
        <v>97</v>
      </c>
      <c r="D27" s="14">
        <v>700</v>
      </c>
      <c r="E27" s="15">
        <f t="shared" si="0"/>
        <v>1400</v>
      </c>
    </row>
    <row r="28" spans="1:7" ht="20.100000000000001" customHeight="1" x14ac:dyDescent="0.2">
      <c r="A28" s="11">
        <v>2</v>
      </c>
      <c r="B28" s="12" t="s">
        <v>98</v>
      </c>
      <c r="C28" s="13" t="s">
        <v>99</v>
      </c>
      <c r="D28" s="14">
        <v>700</v>
      </c>
      <c r="E28" s="15">
        <f t="shared" si="0"/>
        <v>1400</v>
      </c>
    </row>
    <row r="29" spans="1:7" ht="20.100000000000001" customHeight="1" x14ac:dyDescent="0.2">
      <c r="A29" s="11">
        <v>2</v>
      </c>
      <c r="B29" s="12" t="s">
        <v>100</v>
      </c>
      <c r="C29" s="13" t="s">
        <v>101</v>
      </c>
      <c r="D29" s="14">
        <v>700</v>
      </c>
      <c r="E29" s="15">
        <f t="shared" si="0"/>
        <v>1400</v>
      </c>
    </row>
    <row r="30" spans="1:7" ht="20.100000000000001" customHeight="1" x14ac:dyDescent="0.2">
      <c r="A30" s="11">
        <v>2</v>
      </c>
      <c r="B30" s="12" t="s">
        <v>102</v>
      </c>
      <c r="C30" s="13" t="s">
        <v>103</v>
      </c>
      <c r="D30" s="14">
        <v>700</v>
      </c>
      <c r="E30" s="15">
        <f t="shared" si="0"/>
        <v>1400</v>
      </c>
    </row>
    <row r="31" spans="1:7" ht="20.100000000000001" customHeight="1" x14ac:dyDescent="0.2">
      <c r="A31" s="11">
        <v>2</v>
      </c>
      <c r="B31" s="12" t="s">
        <v>104</v>
      </c>
      <c r="C31" s="13" t="s">
        <v>105</v>
      </c>
      <c r="D31" s="14">
        <v>700</v>
      </c>
      <c r="E31" s="15">
        <f t="shared" si="0"/>
        <v>1400</v>
      </c>
    </row>
    <row r="32" spans="1:7" ht="20.100000000000001" customHeight="1" x14ac:dyDescent="0.2">
      <c r="A32" s="11">
        <v>2</v>
      </c>
      <c r="B32" s="12" t="s">
        <v>106</v>
      </c>
      <c r="C32" s="13" t="s">
        <v>107</v>
      </c>
      <c r="D32" s="14">
        <v>700</v>
      </c>
      <c r="E32" s="15">
        <f t="shared" si="0"/>
        <v>1400</v>
      </c>
    </row>
    <row r="33" spans="1:5" ht="20.100000000000001" customHeight="1" x14ac:dyDescent="0.2">
      <c r="A33" s="11">
        <v>10</v>
      </c>
      <c r="B33" s="12" t="s">
        <v>22</v>
      </c>
      <c r="C33" s="13" t="s">
        <v>23</v>
      </c>
      <c r="D33" s="14">
        <v>55</v>
      </c>
      <c r="E33" s="15">
        <f t="shared" si="0"/>
        <v>550</v>
      </c>
    </row>
    <row r="34" spans="1:5" ht="20.100000000000001" customHeight="1" x14ac:dyDescent="0.2">
      <c r="A34" s="11">
        <v>10</v>
      </c>
      <c r="B34" s="12" t="s">
        <v>24</v>
      </c>
      <c r="C34" s="13" t="s">
        <v>25</v>
      </c>
      <c r="D34" s="14">
        <v>55</v>
      </c>
      <c r="E34" s="15">
        <f t="shared" si="0"/>
        <v>550</v>
      </c>
    </row>
    <row r="35" spans="1:5" ht="20.100000000000001" customHeight="1" x14ac:dyDescent="0.2">
      <c r="A35" s="11">
        <v>15</v>
      </c>
      <c r="B35" s="12" t="s">
        <v>26</v>
      </c>
      <c r="C35" s="13" t="s">
        <v>27</v>
      </c>
      <c r="D35" s="14">
        <v>55</v>
      </c>
      <c r="E35" s="15">
        <f t="shared" si="0"/>
        <v>825</v>
      </c>
    </row>
    <row r="36" spans="1:5" ht="20.100000000000001" customHeight="1" x14ac:dyDescent="0.2">
      <c r="A36" s="11">
        <v>15</v>
      </c>
      <c r="B36" s="12" t="s">
        <v>28</v>
      </c>
      <c r="C36" s="13" t="s">
        <v>29</v>
      </c>
      <c r="D36" s="14">
        <v>55</v>
      </c>
      <c r="E36" s="15">
        <f t="shared" si="0"/>
        <v>825</v>
      </c>
    </row>
    <row r="37" spans="1:5" ht="20.100000000000001" customHeight="1" x14ac:dyDescent="0.2">
      <c r="A37" s="11">
        <v>10</v>
      </c>
      <c r="B37" s="12" t="s">
        <v>30</v>
      </c>
      <c r="C37" s="13" t="s">
        <v>31</v>
      </c>
      <c r="D37" s="14">
        <v>55</v>
      </c>
      <c r="E37" s="15">
        <f t="shared" si="0"/>
        <v>550</v>
      </c>
    </row>
    <row r="38" spans="1:5" ht="20.100000000000001" customHeight="1" x14ac:dyDescent="0.2">
      <c r="A38" s="11">
        <v>10</v>
      </c>
      <c r="B38" s="12" t="s">
        <v>32</v>
      </c>
      <c r="C38" s="13" t="s">
        <v>33</v>
      </c>
      <c r="D38" s="14">
        <v>55</v>
      </c>
      <c r="E38" s="15">
        <f t="shared" si="0"/>
        <v>550</v>
      </c>
    </row>
    <row r="39" spans="1:5" ht="20.100000000000001" customHeight="1" x14ac:dyDescent="0.2">
      <c r="A39" s="11">
        <v>10</v>
      </c>
      <c r="B39" s="12" t="s">
        <v>34</v>
      </c>
      <c r="C39" s="13" t="s">
        <v>35</v>
      </c>
      <c r="D39" s="14">
        <v>55</v>
      </c>
      <c r="E39" s="15">
        <f t="shared" si="0"/>
        <v>550</v>
      </c>
    </row>
    <row r="40" spans="1:5" ht="20.100000000000001" customHeight="1" x14ac:dyDescent="0.2">
      <c r="A40" s="11">
        <v>10</v>
      </c>
      <c r="B40" s="12" t="s">
        <v>36</v>
      </c>
      <c r="C40" s="13" t="s">
        <v>37</v>
      </c>
      <c r="D40" s="14">
        <v>55</v>
      </c>
      <c r="E40" s="15">
        <f t="shared" si="0"/>
        <v>550</v>
      </c>
    </row>
    <row r="41" spans="1:5" ht="20.100000000000001" customHeight="1" x14ac:dyDescent="0.2">
      <c r="A41" s="11">
        <v>10</v>
      </c>
      <c r="B41" s="12" t="s">
        <v>108</v>
      </c>
      <c r="C41" s="13" t="s">
        <v>109</v>
      </c>
      <c r="D41" s="14">
        <v>55</v>
      </c>
      <c r="E41" s="15">
        <f t="shared" si="0"/>
        <v>550</v>
      </c>
    </row>
    <row r="42" spans="1:5" ht="20.100000000000001" customHeight="1" x14ac:dyDescent="0.2">
      <c r="A42" s="11">
        <v>10</v>
      </c>
      <c r="B42" s="12" t="s">
        <v>110</v>
      </c>
      <c r="C42" s="13" t="s">
        <v>111</v>
      </c>
      <c r="D42" s="14">
        <v>55</v>
      </c>
      <c r="E42" s="15">
        <f t="shared" si="0"/>
        <v>550</v>
      </c>
    </row>
    <row r="43" spans="1:5" ht="20.100000000000001" customHeight="1" x14ac:dyDescent="0.2">
      <c r="A43" s="11">
        <v>10</v>
      </c>
      <c r="B43" s="12" t="s">
        <v>112</v>
      </c>
      <c r="C43" s="13" t="s">
        <v>113</v>
      </c>
      <c r="D43" s="14">
        <v>55</v>
      </c>
      <c r="E43" s="15">
        <f t="shared" si="0"/>
        <v>550</v>
      </c>
    </row>
    <row r="44" spans="1:5" ht="20.100000000000001" customHeight="1" x14ac:dyDescent="0.2">
      <c r="A44" s="11">
        <v>10</v>
      </c>
      <c r="B44" s="12" t="s">
        <v>114</v>
      </c>
      <c r="C44" s="13" t="s">
        <v>115</v>
      </c>
      <c r="D44" s="14">
        <v>55</v>
      </c>
      <c r="E44" s="15">
        <f t="shared" si="0"/>
        <v>550</v>
      </c>
    </row>
    <row r="45" spans="1:5" ht="20.100000000000001" customHeight="1" x14ac:dyDescent="0.2">
      <c r="A45" s="11">
        <v>10</v>
      </c>
      <c r="B45" s="12" t="s">
        <v>116</v>
      </c>
      <c r="C45" s="13" t="s">
        <v>117</v>
      </c>
      <c r="D45" s="14">
        <v>55</v>
      </c>
      <c r="E45" s="15">
        <f t="shared" si="0"/>
        <v>550</v>
      </c>
    </row>
    <row r="46" spans="1:5" ht="20.100000000000001" customHeight="1" x14ac:dyDescent="0.2">
      <c r="A46" s="11">
        <v>5</v>
      </c>
      <c r="B46" s="12" t="s">
        <v>118</v>
      </c>
      <c r="C46" s="13" t="s">
        <v>119</v>
      </c>
      <c r="D46" s="14">
        <v>55</v>
      </c>
      <c r="E46" s="15">
        <f t="shared" si="0"/>
        <v>275</v>
      </c>
    </row>
    <row r="47" spans="1:5" ht="20.100000000000001" customHeight="1" x14ac:dyDescent="0.2">
      <c r="A47" s="11">
        <v>5</v>
      </c>
      <c r="B47" s="12" t="s">
        <v>120</v>
      </c>
      <c r="C47" s="13" t="s">
        <v>121</v>
      </c>
      <c r="D47" s="14">
        <v>55</v>
      </c>
      <c r="E47" s="15">
        <f t="shared" si="0"/>
        <v>275</v>
      </c>
    </row>
    <row r="48" spans="1:5" ht="20.100000000000001" customHeight="1" x14ac:dyDescent="0.2">
      <c r="A48" s="11">
        <v>4</v>
      </c>
      <c r="B48" s="12" t="s">
        <v>38</v>
      </c>
      <c r="C48" s="13" t="s">
        <v>39</v>
      </c>
      <c r="D48" s="14">
        <v>45</v>
      </c>
      <c r="E48" s="15">
        <f t="shared" si="0"/>
        <v>180</v>
      </c>
    </row>
    <row r="49" spans="1:5" ht="20.100000000000001" customHeight="1" x14ac:dyDescent="0.2">
      <c r="A49" s="11">
        <v>4</v>
      </c>
      <c r="B49" s="12" t="s">
        <v>40</v>
      </c>
      <c r="C49" s="13" t="s">
        <v>41</v>
      </c>
      <c r="D49" s="14">
        <v>45</v>
      </c>
      <c r="E49" s="15">
        <f t="shared" si="0"/>
        <v>180</v>
      </c>
    </row>
    <row r="50" spans="1:5" ht="20.100000000000001" customHeight="1" x14ac:dyDescent="0.2">
      <c r="A50" s="11">
        <v>4</v>
      </c>
      <c r="B50" s="12" t="s">
        <v>42</v>
      </c>
      <c r="C50" s="13" t="s">
        <v>43</v>
      </c>
      <c r="D50" s="14">
        <v>45</v>
      </c>
      <c r="E50" s="15">
        <f t="shared" si="0"/>
        <v>180</v>
      </c>
    </row>
    <row r="51" spans="1:5" ht="20.100000000000001" customHeight="1" x14ac:dyDescent="0.2">
      <c r="A51" s="11">
        <v>4</v>
      </c>
      <c r="B51" s="12" t="s">
        <v>44</v>
      </c>
      <c r="C51" s="13" t="s">
        <v>45</v>
      </c>
      <c r="D51" s="14">
        <v>45</v>
      </c>
      <c r="E51" s="15">
        <f t="shared" si="0"/>
        <v>180</v>
      </c>
    </row>
    <row r="52" spans="1:5" ht="20.100000000000001" customHeight="1" x14ac:dyDescent="0.2">
      <c r="A52" s="11">
        <v>4</v>
      </c>
      <c r="B52" s="12" t="s">
        <v>46</v>
      </c>
      <c r="C52" s="13" t="s">
        <v>47</v>
      </c>
      <c r="D52" s="14">
        <v>45</v>
      </c>
      <c r="E52" s="15">
        <f t="shared" si="0"/>
        <v>180</v>
      </c>
    </row>
    <row r="53" spans="1:5" ht="20.100000000000001" customHeight="1" x14ac:dyDescent="0.2">
      <c r="A53" s="11">
        <v>4</v>
      </c>
      <c r="B53" s="12" t="s">
        <v>48</v>
      </c>
      <c r="C53" s="13" t="s">
        <v>49</v>
      </c>
      <c r="D53" s="14">
        <v>45</v>
      </c>
      <c r="E53" s="15">
        <f t="shared" si="0"/>
        <v>180</v>
      </c>
    </row>
    <row r="54" spans="1:5" ht="20.100000000000001" customHeight="1" x14ac:dyDescent="0.2">
      <c r="A54" s="11">
        <v>4</v>
      </c>
      <c r="B54" s="12" t="s">
        <v>50</v>
      </c>
      <c r="C54" s="13" t="s">
        <v>51</v>
      </c>
      <c r="D54" s="14">
        <v>45</v>
      </c>
      <c r="E54" s="15">
        <f t="shared" si="0"/>
        <v>180</v>
      </c>
    </row>
    <row r="55" spans="1:5" ht="20.100000000000001" customHeight="1" x14ac:dyDescent="0.2">
      <c r="A55" s="11">
        <v>4</v>
      </c>
      <c r="B55" s="12" t="s">
        <v>52</v>
      </c>
      <c r="C55" s="13" t="s">
        <v>53</v>
      </c>
      <c r="D55" s="14">
        <v>45</v>
      </c>
      <c r="E55" s="15">
        <f t="shared" si="0"/>
        <v>180</v>
      </c>
    </row>
    <row r="56" spans="1:5" ht="20.100000000000001" customHeight="1" x14ac:dyDescent="0.2">
      <c r="A56" s="11">
        <v>4</v>
      </c>
      <c r="B56" s="12" t="s">
        <v>122</v>
      </c>
      <c r="C56" s="13" t="s">
        <v>123</v>
      </c>
      <c r="D56" s="14">
        <v>45</v>
      </c>
      <c r="E56" s="15">
        <f t="shared" si="0"/>
        <v>180</v>
      </c>
    </row>
    <row r="57" spans="1:5" ht="20.100000000000001" customHeight="1" x14ac:dyDescent="0.2">
      <c r="A57" s="11">
        <v>4</v>
      </c>
      <c r="B57" s="12" t="s">
        <v>124</v>
      </c>
      <c r="C57" s="13" t="s">
        <v>125</v>
      </c>
      <c r="D57" s="14">
        <v>45</v>
      </c>
      <c r="E57" s="15">
        <f t="shared" si="0"/>
        <v>180</v>
      </c>
    </row>
    <row r="58" spans="1:5" ht="20.100000000000001" customHeight="1" x14ac:dyDescent="0.2">
      <c r="A58" s="11">
        <v>4</v>
      </c>
      <c r="B58" s="12" t="s">
        <v>126</v>
      </c>
      <c r="C58" s="13" t="s">
        <v>127</v>
      </c>
      <c r="D58" s="14">
        <v>45</v>
      </c>
      <c r="E58" s="15">
        <f t="shared" si="0"/>
        <v>180</v>
      </c>
    </row>
    <row r="59" spans="1:5" ht="20.100000000000001" customHeight="1" x14ac:dyDescent="0.2">
      <c r="A59" s="11">
        <v>4</v>
      </c>
      <c r="B59" s="12" t="s">
        <v>128</v>
      </c>
      <c r="C59" s="13" t="s">
        <v>129</v>
      </c>
      <c r="D59" s="14">
        <v>45</v>
      </c>
      <c r="E59" s="15">
        <f t="shared" si="0"/>
        <v>180</v>
      </c>
    </row>
    <row r="60" spans="1:5" ht="20.100000000000001" customHeight="1" x14ac:dyDescent="0.2">
      <c r="A60" s="11">
        <v>4</v>
      </c>
      <c r="B60" s="12" t="s">
        <v>130</v>
      </c>
      <c r="C60" s="13" t="s">
        <v>131</v>
      </c>
      <c r="D60" s="14">
        <v>45</v>
      </c>
      <c r="E60" s="15">
        <f t="shared" si="0"/>
        <v>180</v>
      </c>
    </row>
    <row r="61" spans="1:5" ht="20.100000000000001" customHeight="1" x14ac:dyDescent="0.25">
      <c r="A61" s="50" t="s">
        <v>54</v>
      </c>
      <c r="B61" s="50"/>
      <c r="C61" s="50"/>
      <c r="D61" s="50"/>
      <c r="E61" s="16">
        <f>SUM(E21:E60)</f>
        <v>27390</v>
      </c>
    </row>
    <row r="62" spans="1:5" ht="20.100000000000001" customHeight="1" x14ac:dyDescent="0.25">
      <c r="A62" s="47" t="s">
        <v>55</v>
      </c>
      <c r="B62" s="48"/>
      <c r="C62" s="49"/>
      <c r="D62" s="17">
        <v>0.12</v>
      </c>
      <c r="E62" s="16">
        <f>+E61*D62</f>
        <v>3286.7999999999997</v>
      </c>
    </row>
    <row r="63" spans="1:5" ht="20.100000000000001" customHeight="1" x14ac:dyDescent="0.25">
      <c r="A63" s="50" t="s">
        <v>56</v>
      </c>
      <c r="B63" s="50"/>
      <c r="C63" s="50"/>
      <c r="D63" s="50"/>
      <c r="E63" s="16">
        <f>+E61+E62</f>
        <v>30676.799999999999</v>
      </c>
    </row>
    <row r="65" spans="1:4" ht="20.100000000000001" customHeight="1" x14ac:dyDescent="0.25">
      <c r="A65" s="59" t="s">
        <v>132</v>
      </c>
      <c r="B65" s="60"/>
      <c r="C65" s="60"/>
      <c r="D65" s="61"/>
    </row>
    <row r="66" spans="1:4" ht="20.100000000000001" customHeight="1" x14ac:dyDescent="0.25">
      <c r="A66" s="18" t="s">
        <v>58</v>
      </c>
      <c r="B66" s="19" t="s">
        <v>59</v>
      </c>
      <c r="C66" s="54" t="s">
        <v>60</v>
      </c>
      <c r="D66" s="54"/>
    </row>
    <row r="67" spans="1:4" ht="20.100000000000001" customHeight="1" x14ac:dyDescent="0.2">
      <c r="A67" s="11">
        <v>2</v>
      </c>
      <c r="B67" s="20" t="s">
        <v>133</v>
      </c>
      <c r="C67" s="57" t="s">
        <v>134</v>
      </c>
      <c r="D67" s="58"/>
    </row>
    <row r="68" spans="1:4" ht="20.100000000000001" customHeight="1" x14ac:dyDescent="0.2">
      <c r="A68" s="11">
        <v>2</v>
      </c>
      <c r="B68" s="20" t="s">
        <v>135</v>
      </c>
      <c r="C68" s="57" t="s">
        <v>136</v>
      </c>
      <c r="D68" s="58"/>
    </row>
    <row r="69" spans="1:4" ht="20.100000000000001" customHeight="1" x14ac:dyDescent="0.2">
      <c r="A69" s="11">
        <v>1</v>
      </c>
      <c r="B69" s="20" t="s">
        <v>137</v>
      </c>
      <c r="C69" s="57" t="s">
        <v>138</v>
      </c>
      <c r="D69" s="58"/>
    </row>
    <row r="70" spans="1:4" ht="20.100000000000001" customHeight="1" x14ac:dyDescent="0.2">
      <c r="A70" s="11">
        <v>1</v>
      </c>
      <c r="B70" s="20" t="s">
        <v>139</v>
      </c>
      <c r="C70" s="57" t="s">
        <v>140</v>
      </c>
      <c r="D70" s="58"/>
    </row>
    <row r="71" spans="1:4" ht="20.100000000000001" customHeight="1" x14ac:dyDescent="0.2">
      <c r="A71" s="11">
        <v>4</v>
      </c>
      <c r="B71" s="20" t="s">
        <v>141</v>
      </c>
      <c r="C71" s="57" t="s">
        <v>142</v>
      </c>
      <c r="D71" s="58"/>
    </row>
    <row r="72" spans="1:4" ht="20.100000000000001" customHeight="1" x14ac:dyDescent="0.2">
      <c r="A72" s="11">
        <v>1</v>
      </c>
      <c r="B72" s="20" t="s">
        <v>143</v>
      </c>
      <c r="C72" s="57" t="s">
        <v>144</v>
      </c>
      <c r="D72" s="58"/>
    </row>
    <row r="73" spans="1:4" ht="20.100000000000001" customHeight="1" x14ac:dyDescent="0.2">
      <c r="A73" s="11">
        <v>1</v>
      </c>
      <c r="B73" s="20" t="s">
        <v>145</v>
      </c>
      <c r="C73" s="57" t="s">
        <v>146</v>
      </c>
      <c r="D73" s="58"/>
    </row>
    <row r="74" spans="1:4" ht="20.100000000000001" customHeight="1" x14ac:dyDescent="0.2">
      <c r="A74" s="11">
        <v>1</v>
      </c>
      <c r="B74" s="20" t="s">
        <v>147</v>
      </c>
      <c r="C74" s="57" t="s">
        <v>148</v>
      </c>
      <c r="D74" s="58"/>
    </row>
    <row r="75" spans="1:4" ht="20.100000000000001" customHeight="1" x14ac:dyDescent="0.2">
      <c r="A75" s="11">
        <v>2</v>
      </c>
      <c r="B75" s="20" t="s">
        <v>149</v>
      </c>
      <c r="C75" s="57" t="s">
        <v>150</v>
      </c>
      <c r="D75" s="58"/>
    </row>
    <row r="76" spans="1:4" ht="20.100000000000001" customHeight="1" x14ac:dyDescent="0.2">
      <c r="A76" s="11">
        <v>1</v>
      </c>
      <c r="B76" s="20" t="s">
        <v>151</v>
      </c>
      <c r="C76" s="57" t="s">
        <v>152</v>
      </c>
      <c r="D76" s="58"/>
    </row>
    <row r="77" spans="1:4" ht="20.100000000000001" customHeight="1" x14ac:dyDescent="0.2">
      <c r="A77" s="11">
        <v>1</v>
      </c>
      <c r="B77" s="20" t="s">
        <v>153</v>
      </c>
      <c r="C77" s="57" t="s">
        <v>154</v>
      </c>
      <c r="D77" s="58"/>
    </row>
    <row r="78" spans="1:4" ht="20.100000000000001" customHeight="1" x14ac:dyDescent="0.2">
      <c r="A78" s="11">
        <v>1</v>
      </c>
      <c r="B78" s="20" t="s">
        <v>155</v>
      </c>
      <c r="C78" s="57" t="s">
        <v>156</v>
      </c>
      <c r="D78" s="58"/>
    </row>
    <row r="79" spans="1:4" ht="20.100000000000001" customHeight="1" x14ac:dyDescent="0.2">
      <c r="A79" s="11">
        <v>1</v>
      </c>
      <c r="B79" s="20" t="s">
        <v>157</v>
      </c>
      <c r="C79" s="57" t="s">
        <v>158</v>
      </c>
      <c r="D79" s="58"/>
    </row>
    <row r="80" spans="1:4" ht="20.100000000000001" customHeight="1" x14ac:dyDescent="0.2">
      <c r="A80" s="11">
        <v>1</v>
      </c>
      <c r="B80" s="20" t="s">
        <v>159</v>
      </c>
      <c r="C80" s="57" t="s">
        <v>160</v>
      </c>
      <c r="D80" s="58"/>
    </row>
    <row r="81" spans="1:4" ht="20.100000000000001" customHeight="1" x14ac:dyDescent="0.2">
      <c r="A81" s="11">
        <v>2</v>
      </c>
      <c r="B81" s="20" t="s">
        <v>161</v>
      </c>
      <c r="C81" s="57" t="s">
        <v>162</v>
      </c>
      <c r="D81" s="58"/>
    </row>
    <row r="82" spans="1:4" ht="20.100000000000001" customHeight="1" x14ac:dyDescent="0.2">
      <c r="A82" s="11">
        <v>2</v>
      </c>
      <c r="B82" s="20" t="s">
        <v>163</v>
      </c>
      <c r="C82" s="57" t="s">
        <v>164</v>
      </c>
      <c r="D82" s="58"/>
    </row>
  </sheetData>
  <mergeCells count="25">
    <mergeCell ref="A19:E19"/>
    <mergeCell ref="A61:D61"/>
    <mergeCell ref="C74:D74"/>
    <mergeCell ref="A62:C62"/>
    <mergeCell ref="A63:D63"/>
    <mergeCell ref="A65:D65"/>
    <mergeCell ref="C66:D66"/>
    <mergeCell ref="C67:D67"/>
    <mergeCell ref="C68:D68"/>
    <mergeCell ref="C81:D81"/>
    <mergeCell ref="C82:D82"/>
    <mergeCell ref="A2:C2"/>
    <mergeCell ref="A3:C3"/>
    <mergeCell ref="A4:C4"/>
    <mergeCell ref="C75:D75"/>
    <mergeCell ref="C76:D76"/>
    <mergeCell ref="C77:D77"/>
    <mergeCell ref="C78:D78"/>
    <mergeCell ref="C79:D79"/>
    <mergeCell ref="C80:D80"/>
    <mergeCell ref="C69:D69"/>
    <mergeCell ref="C70:D70"/>
    <mergeCell ref="C71:D71"/>
    <mergeCell ref="C72:D72"/>
    <mergeCell ref="C73:D73"/>
  </mergeCells>
  <pageMargins left="0.7" right="0.7" top="0.75" bottom="0.75" header="0.3" footer="0.3"/>
  <pageSetup paperSize="9" scale="56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2021-09-11T06:47:43Z</cp:lastPrinted>
  <dcterms:created xsi:type="dcterms:W3CDTF">2021-09-11T06:42:06Z</dcterms:created>
  <dcterms:modified xsi:type="dcterms:W3CDTF">2022-05-16T20:23:33Z</dcterms:modified>
</cp:coreProperties>
</file>