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12E020D2-5D86-4E4B-A076-523D6B031F15}" xr6:coauthVersionLast="47" xr6:coauthVersionMax="47" xr10:uidLastSave="{00000000-0000-0000-0000-000000000000}"/>
  <bookViews>
    <workbookView xWindow="-120" yWindow="-120" windowWidth="29040" windowHeight="15840" xr2:uid="{47729FEA-5809-4ACC-A9F7-CA2A417B4B8D}"/>
  </bookViews>
  <sheets>
    <sheet name="Hoja1" sheetId="1" r:id="rId1"/>
  </sheets>
  <definedNames>
    <definedName name="_xlnm.Print_Area" localSheetId="0">Hoja1!$A$1:$F$120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0" i="1"/>
  <c r="D45" i="1"/>
  <c r="D44" i="1"/>
  <c r="D40" i="1"/>
  <c r="D36" i="1"/>
  <c r="D29" i="1"/>
  <c r="D20" i="1"/>
  <c r="F55" i="1" l="1"/>
  <c r="F56" i="1" s="1"/>
  <c r="F57" i="1" s="1"/>
</calcChain>
</file>

<file path=xl/sharedStrings.xml><?xml version="1.0" encoding="utf-8"?>
<sst xmlns="http://schemas.openxmlformats.org/spreadsheetml/2006/main" count="147" uniqueCount="147">
  <si>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</si>
  <si>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</si>
  <si>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</si>
  <si>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</si>
  <si>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</si>
  <si>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</si>
  <si>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</si>
  <si>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</si>
  <si>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</si>
  <si>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</si>
  <si>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</si>
  <si>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</si>
  <si>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</si>
  <si>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</si>
  <si>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</si>
  <si>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CÓDIGO</t>
  </si>
  <si>
    <t>DESCRIPCIÓN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</si>
  <si>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</si>
  <si>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</si>
  <si>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</si>
  <si>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</si>
  <si>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</si>
  <si>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</si>
  <si>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C32112812</t>
  </si>
  <si>
    <t>DIAMOND™ CO-CR-MO FEMORAL HEAD ?28 × 12MM</t>
  </si>
  <si>
    <t>C32112815</t>
  </si>
  <si>
    <t>DIAMOND™ CO-CR-MO FEMORAL HEAD ?28 × 15.5MM</t>
  </si>
  <si>
    <t>C32112805</t>
  </si>
  <si>
    <t>DIAMOND™ CO-CR-MO FEMORAL HEAD ?28 × 5MM</t>
  </si>
  <si>
    <t>C32112808</t>
  </si>
  <si>
    <t>DIAMOND™ CO-CR-MO FEMORAL HEAD ?28 × 8.5MM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</si>
  <si>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</si>
  <si>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</si>
  <si>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</si>
  <si>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</si>
  <si>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</si>
  <si>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</si>
  <si>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</si>
  <si>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</si>
  <si>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</si>
  <si>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</si>
  <si>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</si>
  <si>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</si>
  <si>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T25310008</t>
  </si>
  <si>
    <t>OPTIMA™ CEMENTLESS FEMORAL STEM 8# (F5.7 × 115 × 135°)</t>
  </si>
  <si>
    <t>T25310009</t>
  </si>
  <si>
    <t>OPTIMA™ CEMENTLESS FEMORAL STEM 9# (F5.1 × 130 × 135°)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</si>
  <si>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</si>
  <si>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</si>
  <si>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</si>
  <si>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</si>
  <si>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</si>
  <si>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</si>
  <si>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</si>
  <si>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</si>
  <si>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P20820004B</t>
  </si>
  <si>
    <t>BONE CEMENT PLUG 4# (F14MM)</t>
  </si>
  <si>
    <t>P20820003B</t>
  </si>
  <si>
    <t>BONE CEMENT PLUG 3# (F13MM)</t>
  </si>
  <si>
    <t>P20820002B</t>
  </si>
  <si>
    <t>BONE CEMENT PLUG 2# (F12MM)</t>
  </si>
  <si>
    <t>P20820001B</t>
  </si>
  <si>
    <t>BONE CEMENT PLUG 1# (F11MM)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</si>
  <si>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</si>
  <si>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</si>
  <si>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</si>
  <si>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</si>
  <si>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</si>
  <si>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</si>
  <si>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</si>
  <si>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</si>
  <si>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</si>
  <si>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</si>
  <si>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</si>
  <si>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</si>
  <si>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</si>
  <si>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</si>
  <si>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</si>
  <si>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</si>
  <si>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225-6640                 </t>
  </si>
  <si>
    <t xml:space="preserve">IOBAN </t>
  </si>
  <si>
    <t>T25310016</t>
  </si>
  <si>
    <t>OPTIMA™ CEMENTLESS FEMORAL STEM 16# (F11.2 × 170 × 135°)</t>
  </si>
  <si>
    <t>C30410045</t>
  </si>
  <si>
    <t>DIAMOND™ CO-CR-MO BIPOLAR HEAD 45# (F45/F24)</t>
  </si>
  <si>
    <t xml:space="preserve">T040140G                 </t>
  </si>
  <si>
    <t xml:space="preserve">CEMENTO ANTIBIOTICO GENTAFIX-1 </t>
  </si>
  <si>
    <t>INDUSTRIAL INMOBILIARIA TEOTON SA</t>
  </si>
  <si>
    <t>0990277583001</t>
  </si>
  <si>
    <t xml:space="preserve">KM 1 1/2 VIA A SAMBORONDON </t>
  </si>
  <si>
    <t>2292325 04-2090039</t>
  </si>
  <si>
    <t>VENTA-CIRUGIA</t>
  </si>
  <si>
    <t xml:space="preserve">DR PABLO REYES </t>
  </si>
  <si>
    <t>PRECIO UNITARIO</t>
  </si>
  <si>
    <t>PRECIO TOTAL</t>
  </si>
  <si>
    <t>BANDEJA INFERIOR</t>
  </si>
  <si>
    <t>PRUEBAS ACETABULAR BIPOLAR # 39-41-43-45-47-49-51-53-55</t>
  </si>
  <si>
    <t>IMPACTOR DE CABEZA</t>
  </si>
  <si>
    <t>CINCEL DE CAJA</t>
  </si>
  <si>
    <t>REGLA DE CORTE</t>
  </si>
  <si>
    <t>PRUEBAS CABEZA FEMORAL # 24X0, 24X3,5, 28X1,5, 28X5,28X8,5, 28X12, 28X15,5</t>
  </si>
  <si>
    <t>IMPACTOR MANGO CAFÉ</t>
  </si>
  <si>
    <t>IMPACTOR PARA CENTRALIZADOR</t>
  </si>
  <si>
    <t>BANDEJA MEDIA</t>
  </si>
  <si>
    <t>RIMER RIGIDOS FEMORALES # 0-1, 2-3, 4-5,6-7,8-9</t>
  </si>
  <si>
    <t>TIRABUZON</t>
  </si>
  <si>
    <t>RASPA INICIADORA</t>
  </si>
  <si>
    <t xml:space="preserve">MANGO EN T </t>
  </si>
  <si>
    <t>REGULADOR DE CALCA</t>
  </si>
  <si>
    <t>BANDEJA SUPERIOR</t>
  </si>
  <si>
    <t>RASPAS FEMORALES # 1-2-3-4-5-6-7-8-</t>
  </si>
  <si>
    <t>MARTILLO</t>
  </si>
  <si>
    <t>POSICIONADOR VASTAGO CON ROSCA</t>
  </si>
  <si>
    <t>POSICIONADOR VASTAGO LISO</t>
  </si>
  <si>
    <t>PORTA RASPAS</t>
  </si>
  <si>
    <t>PRPOBADORES PARA CUELLO FEMORAL 2-3,4-5,6-7,6-8</t>
  </si>
  <si>
    <t xml:space="preserve">RASPAS FEMORALES NO CEMENTADAS DEL 8 AL 16 </t>
  </si>
  <si>
    <t>PRENSA ACETABULAR BIPOLAR</t>
  </si>
  <si>
    <t>HOTMAN ACETABULARES</t>
  </si>
  <si>
    <t xml:space="preserve">HOTMAN ANCHOS MEDIADOS Y FINOS </t>
  </si>
  <si>
    <t xml:space="preserve">HOTMAN TIPO COBRA </t>
  </si>
  <si>
    <t xml:space="preserve">VENET </t>
  </si>
  <si>
    <t xml:space="preserve">RICHARSON </t>
  </si>
  <si>
    <t xml:space="preserve">TIRABUZONES </t>
  </si>
  <si>
    <t xml:space="preserve">RASPA </t>
  </si>
  <si>
    <t xml:space="preserve">CINCEL DE CAJA </t>
  </si>
  <si>
    <t xml:space="preserve">INICIADOR FEMORAL </t>
  </si>
  <si>
    <t>CUCHARETA</t>
  </si>
  <si>
    <t xml:space="preserve">DISECTORES DE COOB </t>
  </si>
  <si>
    <t xml:space="preserve">SEPARADOR DE VOLMAN </t>
  </si>
  <si>
    <t xml:space="preserve">RASPA PEQUEÑA </t>
  </si>
  <si>
    <t xml:space="preserve">CURETA </t>
  </si>
  <si>
    <t xml:space="preserve">ESCOPLOS </t>
  </si>
  <si>
    <t>RASPA DE PUTY</t>
  </si>
  <si>
    <t xml:space="preserve">GANCHO </t>
  </si>
  <si>
    <t>GUBIA</t>
  </si>
  <si>
    <t xml:space="preserve">ELEVADOR DE LIGAMENTO </t>
  </si>
  <si>
    <t xml:space="preserve">JUEGO PROBADOR ACETABULAR </t>
  </si>
  <si>
    <t xml:space="preserve">PASADOR DE ALAMBRE </t>
  </si>
  <si>
    <t xml:space="preserve">VARILLAS POSICIONADORAS </t>
  </si>
  <si>
    <t xml:space="preserve">SIERRA </t>
  </si>
  <si>
    <t xml:space="preserve">BATERIA </t>
  </si>
  <si>
    <t>SUBTOTAL SIN IMPUESTOS</t>
  </si>
  <si>
    <t>IVA 12%</t>
  </si>
  <si>
    <t>VALOR TOTAL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</si>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</sst>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[$-F400]h:mm:ss\ AM/PM"/>
    <numFmt numFmtId="167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</cellStyleXfs>
  <cellXfs count="44">
    <xf numFmtId="0" fontId="0" fillId="0" borderId="0" xfId="0"/>
    <xf numFmtId="0" fontId="3" fillId="0" borderId="2" xfId="0" applyFont="1" applyBorder="1" applyAlignment="1">
      <alignment horizontal="left"/>
    </xf>
    <xf numFmtId="0" fontId="2" fillId="0" borderId="0" xfId="0" applyFont="1"/>
    <xf numFmtId="0" fontId="4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2" fontId="6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2" borderId="4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7" fillId="0" borderId="5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2" fillId="0" borderId="5" xfId="0" applyFont="1" applyFill="1" applyBorder="1" applyAlignment="1" applyProtection="1">
      <alignment horizontal="center" vertical="top" wrapText="1" readingOrder="1"/>
      <protection locked="0"/>
    </xf>
    <xf numFmtId="0" fontId="7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 wrapText="1"/>
    </xf>
    <xf numFmtId="166" fontId="3" fillId="0" borderId="1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167" fontId="3" fillId="0" borderId="5" xfId="4" applyNumberFormat="1" applyFont="1" applyFill="1" applyBorder="1" applyAlignment="1">
      <alignment horizontal="center"/>
    </xf>
    <xf numFmtId="44" fontId="2" fillId="0" borderId="5" xfId="3" applyFont="1" applyBorder="1" applyAlignment="1">
      <alignment horizontal="left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167" fontId="3" fillId="0" borderId="4" xfId="4" applyNumberFormat="1" applyFont="1" applyFill="1" applyBorder="1" applyAlignment="1">
      <alignment horizontal="center"/>
    </xf>
    <xf numFmtId="44" fontId="2" fillId="0" borderId="4" xfId="3" applyFont="1" applyBorder="1" applyAlignment="1">
      <alignment horizontal="left"/>
    </xf>
    <xf numFmtId="0" fontId="2" fillId="0" borderId="6" xfId="0" applyFont="1" applyBorder="1" applyAlignment="1" applyProtection="1">
      <alignment horizontal="center" vertical="top" wrapText="1" readingOrder="1"/>
      <protection locked="0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 vertical="top"/>
    </xf>
    <xf numFmtId="0" fontId="2" fillId="0" borderId="5" xfId="0" applyFont="1" applyBorder="1"/>
    <xf numFmtId="44" fontId="2" fillId="0" borderId="5" xfId="0" applyNumberFormat="1" applyFont="1" applyBorder="1"/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0" xfId="0" applyFont="1"/>
  </cellXfs>
  <cellStyles count="5">
    <cellStyle name="Moneda" xfId="3" builtinId="4"/>
    <cellStyle name="Moneda [0]" xfId="4" builtinId="7"/>
    <cellStyle name="Moneda 2" xfId="2" xr:uid="{A82DDADC-1EAB-45F7-A6D9-CAD1F9D0C2B1}"/>
    <cellStyle name="Normal" xfId="0" builtinId="0"/>
    <cellStyle name="Normal 2" xfId="1" xr:uid="{43251207-2300-42D5-AA55-5038EAB4D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0</xdr:row>
      <xdr:rowOff>0</xdr:rowOff>
    </xdr:from>
    <xdr:to>
      <xdr:col>2</xdr:col>
      <xdr:colOff>3990975</xdr:colOff>
      <xdr:row>3</xdr:row>
      <xdr:rowOff>88741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76BB6A5A-F36B-49FA-B229-ED2A64516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38925" y="714375"/>
          <a:ext cx="0" cy="631666"/>
        </a:xfrm>
        <a:prstGeom prst="rect">
          <a:avLst/>
        </a:prstGeom>
      </xdr:spPr>
    </xdr:pic>
    <xdr:clientData/>
  </xdr:twoCellAnchor>
  <xdr:twoCellAnchor editAs="oneCell">
    <xdr:from>
      <xdr:col>2</xdr:col>
      <xdr:colOff>4009389</xdr:colOff>
      <xdr:row>0</xdr:row>
      <xdr:rowOff>90170</xdr:rowOff>
    </xdr:from>
    <xdr:to>
      <xdr:col>5</xdr:col>
      <xdr:colOff>285749</xdr:colOff>
      <xdr:row>5</xdr:row>
      <xdr:rowOff>137795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82EB48-45B1-4598-B8DC-5D9878CD90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60514" y="852170"/>
          <a:ext cx="2483485" cy="131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350-0528-4FD1-9686-5147A6632E65}">
  <sheetPr>
    <pageSetUpPr fitToPage="1"/>
  </sheetPr>
  <dimension ref="A2:F116"/>
  <sheetViews>
    <sheetView tabSelected="1" zoomScaleNormal="100" workbookViewId="0">
      <selection activeCell="C17" sqref="C17"/>
    </sheetView>
  </sheetViews>
  <sheetFormatPr baseColWidth="10" defaultColWidth="11.5703125" defaultRowHeight="20.100000000000001" customHeight="1" x14ac:dyDescent="0.2"/>
  <cols>
    <col min="1" max="1" width="14.42578125" style="2" customWidth="1"/>
    <col min="2" max="2" width="25.28515625" style="2" customWidth="1"/>
    <col min="3" max="3" width="77.7109375" style="2" customWidth="1"/>
    <col min="4" max="4" width="0" style="2" hidden="1" customWidth="1"/>
    <col min="5" max="5" width="15.5703125" style="2" customWidth="1"/>
    <col min="6" max="6" width="17" style="2" customWidth="1"/>
    <col min="7" max="16384" width="11.5703125" style="2"/>
  </cols>
  <sheetData>
    <row r="2" spans="1:3" ht="20.100000000000001" customHeight="1" x14ac:dyDescent="0.25">
      <c r="A2" s="36" t="s">
        <v>0</v>
      </c>
      <c r="B2" s="36"/>
      <c r="C2" s="36"/>
    </row>
    <row r="3" spans="1:3" ht="20.100000000000001" customHeight="1" x14ac:dyDescent="0.2">
      <c r="A3" s="37" t="s">
        <v>1</v>
      </c>
      <c r="B3" s="37"/>
      <c r="C3" s="37"/>
    </row>
    <row r="4" spans="1:3" ht="20.100000000000001" customHeight="1" x14ac:dyDescent="0.25">
      <c r="A4" s="38" t="s">
        <v>2</v>
      </c>
      <c r="B4" s="38"/>
      <c r="C4" s="38"/>
    </row>
    <row r="5" spans="1:3" ht="20.100000000000001" customHeight="1" x14ac:dyDescent="0.25">
      <c r="A5" s="3"/>
      <c r="B5" s="3"/>
      <c r="C5" s="3"/>
    </row>
    <row r="6" spans="1:3" ht="20.100000000000001" customHeight="1" x14ac:dyDescent="0.25">
      <c r="A6" s="3"/>
      <c r="B6" s="3"/>
      <c r="C6" s="3"/>
    </row>
    <row r="7" spans="1:3" ht="20.100000000000001" customHeight="1" thickBot="1" x14ac:dyDescent="0.25">
      <c r="A7" s="4"/>
      <c r="B7" s="5" t="s">
        <v>3</v>
      </c>
      <c r="C7" s="19">
        <v>44575</v>
      </c>
    </row>
    <row r="8" spans="1:3" ht="20.100000000000001" customHeight="1" thickBot="1" x14ac:dyDescent="0.25">
      <c r="A8" s="4"/>
      <c r="B8" s="5" t="s">
        <v>4</v>
      </c>
      <c r="C8" s="20" t="s">
        <v>87</v>
      </c>
    </row>
    <row r="9" spans="1:3" ht="20.100000000000001" customHeight="1" thickBot="1" x14ac:dyDescent="0.25">
      <c r="A9" s="4"/>
      <c r="B9" s="5" t="s">
        <v>5</v>
      </c>
      <c r="C9" s="21" t="s">
        <v>88</v>
      </c>
    </row>
    <row r="10" spans="1:3" ht="20.100000000000001" customHeight="1" thickBot="1" x14ac:dyDescent="0.25">
      <c r="A10" s="4"/>
      <c r="B10" s="5" t="s">
        <v>6</v>
      </c>
      <c r="C10" s="1" t="s">
        <v>89</v>
      </c>
    </row>
    <row r="11" spans="1:3" ht="20.100000000000001" customHeight="1" thickBot="1" x14ac:dyDescent="0.25">
      <c r="A11" s="4"/>
      <c r="B11" s="5" t="s">
        <v>7</v>
      </c>
      <c r="C11" s="1" t="s">
        <v>90</v>
      </c>
    </row>
    <row r="12" spans="1:3" ht="20.100000000000001" customHeight="1" thickBot="1" x14ac:dyDescent="0.25">
      <c r="A12" s="4"/>
      <c r="B12" s="5" t="s">
        <v>8</v>
      </c>
      <c r="C12" s="1" t="s">
        <v>91</v>
      </c>
    </row>
    <row r="13" spans="1:3" ht="20.100000000000001" customHeight="1" thickBot="1" x14ac:dyDescent="0.25">
      <c r="A13" s="4"/>
      <c r="B13" s="5" t="s">
        <v>9</v>
      </c>
      <c r="C13" s="1" t="s">
        <v>92</v>
      </c>
    </row>
    <row r="14" spans="1:3" ht="20.100000000000001" customHeight="1" thickBot="1" x14ac:dyDescent="0.25">
      <c r="A14" s="4"/>
      <c r="B14" s="5" t="s">
        <v>10</v>
      </c>
      <c r="C14" s="1"/>
    </row>
    <row r="15" spans="1:3" ht="20.100000000000001" customHeight="1" thickBot="1" x14ac:dyDescent="0.25">
      <c r="A15" s="4"/>
      <c r="B15" s="5" t="s">
        <v>11</v>
      </c>
      <c r="C15" s="1"/>
    </row>
    <row r="16" spans="1:3" ht="20.100000000000001" customHeight="1" thickBot="1" x14ac:dyDescent="0.25">
      <c r="A16" s="4"/>
      <c r="B16" s="5" t="s">
        <v>12</v>
      </c>
      <c r="C16" s="19">
        <v>44575</v>
      </c>
    </row>
    <row r="17" spans="1:6" ht="20.100000000000001" customHeight="1" thickBot="1" x14ac:dyDescent="0.25">
      <c r="A17" s="6"/>
      <c r="B17" s="5" t="s">
        <v>13</v>
      </c>
      <c r="C17" s="22">
        <v>0.20833333333333334</v>
      </c>
    </row>
    <row r="18" spans="1:6" ht="20.100000000000001" customHeight="1" x14ac:dyDescent="0.2">
      <c r="A18" s="6"/>
      <c r="B18" s="5"/>
      <c r="C18" s="7"/>
    </row>
    <row r="19" spans="1:6" s="12" customFormat="1" ht="34.5" customHeight="1" x14ac:dyDescent="0.25">
      <c r="A19" s="8" t="s">
        <v>14</v>
      </c>
      <c r="B19" s="9" t="s">
        <v>15</v>
      </c>
      <c r="C19" s="9" t="s">
        <v>16</v>
      </c>
      <c r="E19" s="23" t="s">
        <v>93</v>
      </c>
      <c r="F19" s="23" t="s">
        <v>94</v>
      </c>
    </row>
    <row r="20" spans="1:6" ht="20.100000000000001" customHeight="1" x14ac:dyDescent="0.2">
      <c r="A20" s="14">
        <v>1</v>
      </c>
      <c r="B20" s="15" t="s">
        <v>17</v>
      </c>
      <c r="C20" s="16" t="s">
        <v>18</v>
      </c>
      <c r="D20" s="2" t="e">
        <f>+#REF!*20%</f>
        <v>#REF!</v>
      </c>
      <c r="E20" s="25">
        <v>260</v>
      </c>
      <c r="F20" s="25">
        <f>+A20*E20</f>
        <v>260</v>
      </c>
    </row>
    <row r="21" spans="1:6" ht="20.100000000000001" customHeight="1" x14ac:dyDescent="0.2">
      <c r="A21" s="14">
        <v>1</v>
      </c>
      <c r="B21" s="15" t="s">
        <v>19</v>
      </c>
      <c r="C21" s="16" t="s">
        <v>20</v>
      </c>
      <c r="E21" s="25">
        <v>260</v>
      </c>
      <c r="F21" s="25">
        <f t="shared" ref="F21:F54" si="0">+A21*E21</f>
        <v>260</v>
      </c>
    </row>
    <row r="22" spans="1:6" ht="20.100000000000001" customHeight="1" x14ac:dyDescent="0.2">
      <c r="A22" s="14">
        <v>1</v>
      </c>
      <c r="B22" s="15" t="s">
        <v>21</v>
      </c>
      <c r="C22" s="16" t="s">
        <v>22</v>
      </c>
      <c r="E22" s="25">
        <v>260</v>
      </c>
      <c r="F22" s="25">
        <f t="shared" si="0"/>
        <v>260</v>
      </c>
    </row>
    <row r="23" spans="1:6" ht="20.100000000000001" customHeight="1" x14ac:dyDescent="0.2">
      <c r="A23" s="14">
        <v>1</v>
      </c>
      <c r="B23" s="15" t="s">
        <v>27</v>
      </c>
      <c r="C23" s="16" t="s">
        <v>28</v>
      </c>
      <c r="E23" s="25">
        <v>260</v>
      </c>
      <c r="F23" s="25">
        <f t="shared" si="0"/>
        <v>260</v>
      </c>
    </row>
    <row r="24" spans="1:6" ht="20.100000000000001" customHeight="1" x14ac:dyDescent="0.2">
      <c r="A24" s="14">
        <v>1</v>
      </c>
      <c r="B24" s="15" t="s">
        <v>29</v>
      </c>
      <c r="C24" s="16" t="s">
        <v>30</v>
      </c>
      <c r="E24" s="25">
        <v>260</v>
      </c>
      <c r="F24" s="25">
        <f t="shared" si="0"/>
        <v>260</v>
      </c>
    </row>
    <row r="25" spans="1:6" ht="20.100000000000001" customHeight="1" x14ac:dyDescent="0.2">
      <c r="A25" s="14">
        <v>1</v>
      </c>
      <c r="B25" s="15" t="s">
        <v>23</v>
      </c>
      <c r="C25" s="16" t="s">
        <v>24</v>
      </c>
      <c r="E25" s="25">
        <v>260</v>
      </c>
      <c r="F25" s="25">
        <f t="shared" si="0"/>
        <v>260</v>
      </c>
    </row>
    <row r="26" spans="1:6" ht="20.100000000000001" customHeight="1" x14ac:dyDescent="0.2">
      <c r="A26" s="14">
        <v>1</v>
      </c>
      <c r="B26" s="15" t="s">
        <v>25</v>
      </c>
      <c r="C26" s="16" t="s">
        <v>26</v>
      </c>
      <c r="E26" s="25">
        <v>260</v>
      </c>
      <c r="F26" s="25">
        <f t="shared" si="0"/>
        <v>260</v>
      </c>
    </row>
    <row r="27" spans="1:6" ht="20.100000000000001" customHeight="1" x14ac:dyDescent="0.2">
      <c r="A27" s="14">
        <v>1</v>
      </c>
      <c r="B27" s="15" t="s">
        <v>43</v>
      </c>
      <c r="C27" s="16" t="s">
        <v>44</v>
      </c>
      <c r="E27" s="24">
        <v>900</v>
      </c>
      <c r="F27" s="25">
        <f t="shared" si="0"/>
        <v>900</v>
      </c>
    </row>
    <row r="28" spans="1:6" ht="20.100000000000001" customHeight="1" x14ac:dyDescent="0.2">
      <c r="A28" s="14">
        <v>1</v>
      </c>
      <c r="B28" s="15" t="s">
        <v>45</v>
      </c>
      <c r="C28" s="16" t="s">
        <v>46</v>
      </c>
      <c r="E28" s="24">
        <v>900</v>
      </c>
      <c r="F28" s="25">
        <f t="shared" si="0"/>
        <v>900</v>
      </c>
    </row>
    <row r="29" spans="1:6" ht="20.100000000000001" customHeight="1" x14ac:dyDescent="0.2">
      <c r="A29" s="14">
        <v>1</v>
      </c>
      <c r="B29" s="15" t="s">
        <v>31</v>
      </c>
      <c r="C29" s="16" t="s">
        <v>32</v>
      </c>
      <c r="D29" s="2">
        <f>900*20%</f>
        <v>180</v>
      </c>
      <c r="E29" s="24">
        <v>900</v>
      </c>
      <c r="F29" s="25">
        <f t="shared" si="0"/>
        <v>900</v>
      </c>
    </row>
    <row r="30" spans="1:6" ht="20.100000000000001" customHeight="1" x14ac:dyDescent="0.2">
      <c r="A30" s="14">
        <v>1</v>
      </c>
      <c r="B30" s="15" t="s">
        <v>33</v>
      </c>
      <c r="C30" s="16" t="s">
        <v>34</v>
      </c>
      <c r="E30" s="24">
        <v>900</v>
      </c>
      <c r="F30" s="25">
        <f t="shared" si="0"/>
        <v>900</v>
      </c>
    </row>
    <row r="31" spans="1:6" ht="20.100000000000001" customHeight="1" x14ac:dyDescent="0.2">
      <c r="A31" s="14">
        <v>1</v>
      </c>
      <c r="B31" s="15" t="s">
        <v>35</v>
      </c>
      <c r="C31" s="16" t="s">
        <v>36</v>
      </c>
      <c r="E31" s="24">
        <v>900</v>
      </c>
      <c r="F31" s="25">
        <f t="shared" si="0"/>
        <v>900</v>
      </c>
    </row>
    <row r="32" spans="1:6" ht="20.100000000000001" customHeight="1" x14ac:dyDescent="0.2">
      <c r="A32" s="14">
        <v>1</v>
      </c>
      <c r="B32" s="15" t="s">
        <v>37</v>
      </c>
      <c r="C32" s="16" t="s">
        <v>38</v>
      </c>
      <c r="E32" s="24">
        <v>900</v>
      </c>
      <c r="F32" s="25">
        <f t="shared" si="0"/>
        <v>900</v>
      </c>
    </row>
    <row r="33" spans="1:6" ht="20.100000000000001" customHeight="1" x14ac:dyDescent="0.2">
      <c r="A33" s="14">
        <v>1</v>
      </c>
      <c r="B33" s="15" t="s">
        <v>39</v>
      </c>
      <c r="C33" s="16" t="s">
        <v>40</v>
      </c>
      <c r="E33" s="24">
        <v>900</v>
      </c>
      <c r="F33" s="25">
        <f t="shared" si="0"/>
        <v>900</v>
      </c>
    </row>
    <row r="34" spans="1:6" ht="20.100000000000001" customHeight="1" x14ac:dyDescent="0.2">
      <c r="A34" s="14">
        <v>1</v>
      </c>
      <c r="B34" s="15" t="s">
        <v>41</v>
      </c>
      <c r="C34" s="16" t="s">
        <v>42</v>
      </c>
      <c r="E34" s="24">
        <v>900</v>
      </c>
      <c r="F34" s="25">
        <f t="shared" si="0"/>
        <v>900</v>
      </c>
    </row>
    <row r="35" spans="1:6" ht="20.100000000000001" customHeight="1" x14ac:dyDescent="0.2">
      <c r="A35" s="14">
        <v>1</v>
      </c>
      <c r="B35" s="15" t="s">
        <v>81</v>
      </c>
      <c r="C35" s="16" t="s">
        <v>82</v>
      </c>
      <c r="E35" s="24">
        <v>900</v>
      </c>
      <c r="F35" s="25">
        <f t="shared" si="0"/>
        <v>900</v>
      </c>
    </row>
    <row r="36" spans="1:6" ht="20.100000000000001" customHeight="1" x14ac:dyDescent="0.2">
      <c r="A36" s="14">
        <v>1</v>
      </c>
      <c r="B36" s="15" t="s">
        <v>47</v>
      </c>
      <c r="C36" s="16" t="s">
        <v>48</v>
      </c>
      <c r="D36" s="2">
        <f>740*20%</f>
        <v>148</v>
      </c>
      <c r="E36" s="24">
        <v>740</v>
      </c>
      <c r="F36" s="25">
        <f t="shared" si="0"/>
        <v>740</v>
      </c>
    </row>
    <row r="37" spans="1:6" ht="20.100000000000001" customHeight="1" x14ac:dyDescent="0.2">
      <c r="A37" s="14">
        <v>1</v>
      </c>
      <c r="B37" s="15" t="s">
        <v>49</v>
      </c>
      <c r="C37" s="16" t="s">
        <v>50</v>
      </c>
      <c r="E37" s="24">
        <v>740</v>
      </c>
      <c r="F37" s="25">
        <f t="shared" si="0"/>
        <v>740</v>
      </c>
    </row>
    <row r="38" spans="1:6" ht="20.100000000000001" customHeight="1" x14ac:dyDescent="0.2">
      <c r="A38" s="14">
        <v>1</v>
      </c>
      <c r="B38" s="15" t="s">
        <v>51</v>
      </c>
      <c r="C38" s="16" t="s">
        <v>52</v>
      </c>
      <c r="E38" s="24">
        <v>740</v>
      </c>
      <c r="F38" s="25">
        <f t="shared" si="0"/>
        <v>740</v>
      </c>
    </row>
    <row r="39" spans="1:6" ht="20.100000000000001" customHeight="1" x14ac:dyDescent="0.2">
      <c r="A39" s="14">
        <v>1</v>
      </c>
      <c r="B39" s="15" t="s">
        <v>53</v>
      </c>
      <c r="C39" s="16" t="s">
        <v>54</v>
      </c>
      <c r="E39" s="24">
        <v>740</v>
      </c>
      <c r="F39" s="25">
        <f t="shared" si="0"/>
        <v>740</v>
      </c>
    </row>
    <row r="40" spans="1:6" ht="20.100000000000001" customHeight="1" x14ac:dyDescent="0.2">
      <c r="A40" s="14">
        <v>1</v>
      </c>
      <c r="B40" s="15" t="s">
        <v>55</v>
      </c>
      <c r="C40" s="16" t="s">
        <v>56</v>
      </c>
      <c r="D40" s="2" t="e">
        <f>+#REF!*20%</f>
        <v>#REF!</v>
      </c>
      <c r="E40" s="24">
        <v>160</v>
      </c>
      <c r="F40" s="25">
        <f t="shared" si="0"/>
        <v>160</v>
      </c>
    </row>
    <row r="41" spans="1:6" ht="20.100000000000001" customHeight="1" x14ac:dyDescent="0.2">
      <c r="A41" s="14">
        <v>1</v>
      </c>
      <c r="B41" s="15" t="s">
        <v>57</v>
      </c>
      <c r="C41" s="16" t="s">
        <v>58</v>
      </c>
      <c r="E41" s="24">
        <v>160</v>
      </c>
      <c r="F41" s="25">
        <f t="shared" si="0"/>
        <v>160</v>
      </c>
    </row>
    <row r="42" spans="1:6" ht="20.100000000000001" customHeight="1" x14ac:dyDescent="0.2">
      <c r="A42" s="14">
        <v>1</v>
      </c>
      <c r="B42" s="15" t="s">
        <v>59</v>
      </c>
      <c r="C42" s="16" t="s">
        <v>60</v>
      </c>
      <c r="E42" s="24">
        <v>160</v>
      </c>
      <c r="F42" s="25">
        <f t="shared" si="0"/>
        <v>160</v>
      </c>
    </row>
    <row r="43" spans="1:6" ht="20.100000000000001" customHeight="1" x14ac:dyDescent="0.2">
      <c r="A43" s="14">
        <v>1</v>
      </c>
      <c r="B43" s="15" t="s">
        <v>61</v>
      </c>
      <c r="C43" s="16" t="s">
        <v>62</v>
      </c>
      <c r="E43" s="24">
        <v>160</v>
      </c>
      <c r="F43" s="25">
        <f t="shared" si="0"/>
        <v>160</v>
      </c>
    </row>
    <row r="44" spans="1:6" ht="20.100000000000001" customHeight="1" x14ac:dyDescent="0.2">
      <c r="A44" s="10">
        <v>2</v>
      </c>
      <c r="B44" s="18" t="s">
        <v>85</v>
      </c>
      <c r="C44" s="17" t="s">
        <v>86</v>
      </c>
      <c r="D44" s="2">
        <f>150*20%</f>
        <v>30</v>
      </c>
      <c r="E44" s="24">
        <v>400</v>
      </c>
      <c r="F44" s="25">
        <f t="shared" si="0"/>
        <v>800</v>
      </c>
    </row>
    <row r="45" spans="1:6" ht="20.100000000000001" customHeight="1" x14ac:dyDescent="0.2">
      <c r="A45" s="10">
        <v>1</v>
      </c>
      <c r="B45" s="13" t="s">
        <v>63</v>
      </c>
      <c r="C45" s="11" t="s">
        <v>64</v>
      </c>
      <c r="D45" s="2" t="e">
        <f>+#REF!*20%</f>
        <v>#REF!</v>
      </c>
      <c r="E45" s="24">
        <v>360</v>
      </c>
      <c r="F45" s="25">
        <f t="shared" si="0"/>
        <v>360</v>
      </c>
    </row>
    <row r="46" spans="1:6" ht="20.100000000000001" customHeight="1" x14ac:dyDescent="0.2">
      <c r="A46" s="10">
        <v>1</v>
      </c>
      <c r="B46" s="13" t="s">
        <v>65</v>
      </c>
      <c r="C46" s="11" t="s">
        <v>66</v>
      </c>
      <c r="E46" s="24">
        <v>360</v>
      </c>
      <c r="F46" s="25">
        <f t="shared" si="0"/>
        <v>360</v>
      </c>
    </row>
    <row r="47" spans="1:6" ht="20.100000000000001" customHeight="1" x14ac:dyDescent="0.2">
      <c r="A47" s="10">
        <v>1</v>
      </c>
      <c r="B47" s="13" t="s">
        <v>67</v>
      </c>
      <c r="C47" s="11" t="s">
        <v>68</v>
      </c>
      <c r="E47" s="24">
        <v>360</v>
      </c>
      <c r="F47" s="25">
        <f t="shared" si="0"/>
        <v>360</v>
      </c>
    </row>
    <row r="48" spans="1:6" ht="20.100000000000001" customHeight="1" x14ac:dyDescent="0.2">
      <c r="A48" s="10">
        <v>1</v>
      </c>
      <c r="B48" s="13" t="s">
        <v>83</v>
      </c>
      <c r="C48" s="11" t="s">
        <v>84</v>
      </c>
      <c r="E48" s="24">
        <v>360</v>
      </c>
      <c r="F48" s="25">
        <f t="shared" si="0"/>
        <v>360</v>
      </c>
    </row>
    <row r="49" spans="1:6" ht="20.100000000000001" customHeight="1" x14ac:dyDescent="0.2">
      <c r="A49" s="10">
        <v>1</v>
      </c>
      <c r="B49" s="13" t="s">
        <v>69</v>
      </c>
      <c r="C49" s="11" t="s">
        <v>70</v>
      </c>
      <c r="E49" s="24">
        <v>360</v>
      </c>
      <c r="F49" s="25">
        <f t="shared" si="0"/>
        <v>360</v>
      </c>
    </row>
    <row r="50" spans="1:6" ht="20.100000000000001" customHeight="1" x14ac:dyDescent="0.2">
      <c r="A50" s="10">
        <v>1</v>
      </c>
      <c r="B50" s="13" t="s">
        <v>71</v>
      </c>
      <c r="C50" s="11" t="s">
        <v>72</v>
      </c>
      <c r="E50" s="24">
        <v>360</v>
      </c>
      <c r="F50" s="25">
        <f t="shared" si="0"/>
        <v>360</v>
      </c>
    </row>
    <row r="51" spans="1:6" ht="20.100000000000001" customHeight="1" x14ac:dyDescent="0.2">
      <c r="A51" s="10">
        <v>1</v>
      </c>
      <c r="B51" s="13" t="s">
        <v>73</v>
      </c>
      <c r="C51" s="11" t="s">
        <v>74</v>
      </c>
      <c r="E51" s="24">
        <v>360</v>
      </c>
      <c r="F51" s="25">
        <f t="shared" si="0"/>
        <v>360</v>
      </c>
    </row>
    <row r="52" spans="1:6" ht="20.100000000000001" customHeight="1" x14ac:dyDescent="0.2">
      <c r="A52" s="10">
        <v>1</v>
      </c>
      <c r="B52" s="13" t="s">
        <v>75</v>
      </c>
      <c r="C52" s="11" t="s">
        <v>76</v>
      </c>
      <c r="E52" s="24">
        <v>360</v>
      </c>
      <c r="F52" s="25">
        <f t="shared" si="0"/>
        <v>360</v>
      </c>
    </row>
    <row r="53" spans="1:6" ht="20.100000000000001" customHeight="1" x14ac:dyDescent="0.2">
      <c r="A53" s="26">
        <v>1</v>
      </c>
      <c r="B53" s="27" t="s">
        <v>77</v>
      </c>
      <c r="C53" s="28" t="s">
        <v>78</v>
      </c>
      <c r="E53" s="24">
        <v>360</v>
      </c>
      <c r="F53" s="30">
        <f t="shared" si="0"/>
        <v>360</v>
      </c>
    </row>
    <row r="54" spans="1:6" ht="20.100000000000001" customHeight="1" x14ac:dyDescent="0.2">
      <c r="A54" s="10">
        <v>1</v>
      </c>
      <c r="B54" s="13" t="s">
        <v>79</v>
      </c>
      <c r="C54" s="11" t="s">
        <v>80</v>
      </c>
      <c r="D54" s="34"/>
      <c r="E54" s="29">
        <v>60</v>
      </c>
      <c r="F54" s="29">
        <f t="shared" si="0"/>
        <v>60</v>
      </c>
    </row>
    <row r="55" spans="1:6" ht="20.100000000000001" customHeight="1" x14ac:dyDescent="0.25">
      <c r="A55" s="40" t="s">
        <v>142</v>
      </c>
      <c r="B55" s="41"/>
      <c r="C55" s="41"/>
      <c r="D55" s="41"/>
      <c r="E55" s="42"/>
      <c r="F55" s="35">
        <f>SUM(F20:F54)</f>
        <v>17620</v>
      </c>
    </row>
    <row r="56" spans="1:6" ht="20.100000000000001" customHeight="1" x14ac:dyDescent="0.25">
      <c r="A56" s="40" t="s">
        <v>143</v>
      </c>
      <c r="B56" s="41"/>
      <c r="C56" s="41"/>
      <c r="D56" s="41"/>
      <c r="E56" s="42"/>
      <c r="F56" s="34">
        <f>+F55*12%</f>
        <v>2114.4</v>
      </c>
    </row>
    <row r="57" spans="1:6" ht="20.100000000000001" customHeight="1" x14ac:dyDescent="0.25">
      <c r="A57" s="40" t="s">
        <v>144</v>
      </c>
      <c r="B57" s="41"/>
      <c r="C57" s="41"/>
      <c r="D57" s="41"/>
      <c r="E57" s="42"/>
      <c r="F57" s="35">
        <f>SUM(F55:F56)</f>
        <v>19734.400000000001</v>
      </c>
    </row>
    <row r="58" spans="1:6" ht="20.100000000000001" customHeight="1" x14ac:dyDescent="0.2">
      <c r="A58" s="31"/>
      <c r="B58" s="32"/>
      <c r="C58" s="33"/>
    </row>
    <row r="59" spans="1:6" ht="20.100000000000001" customHeight="1" x14ac:dyDescent="0.2">
      <c r="A59" s="10"/>
      <c r="B59" s="13"/>
      <c r="C59" s="11"/>
    </row>
    <row r="60" spans="1:6" ht="20.100000000000001" customHeight="1" x14ac:dyDescent="0.2">
      <c r="A60" s="34"/>
      <c r="B60" s="34"/>
      <c r="C60" s="39" t="s">
        <v>95</v>
      </c>
      <c r="D60" s="34"/>
      <c r="E60" s="34"/>
    </row>
    <row r="61" spans="1:6" ht="20.100000000000001" customHeight="1" x14ac:dyDescent="0.2">
      <c r="A61" s="34">
        <v>9</v>
      </c>
      <c r="B61" s="34"/>
      <c r="C61" s="34" t="s">
        <v>96</v>
      </c>
      <c r="D61" s="34"/>
      <c r="E61" s="34"/>
    </row>
    <row r="62" spans="1:6" ht="20.100000000000001" customHeight="1" x14ac:dyDescent="0.2">
      <c r="A62" s="34">
        <v>1</v>
      </c>
      <c r="B62" s="34"/>
      <c r="C62" s="34" t="s">
        <v>97</v>
      </c>
      <c r="D62" s="34"/>
      <c r="E62" s="34"/>
    </row>
    <row r="63" spans="1:6" ht="20.100000000000001" customHeight="1" x14ac:dyDescent="0.2">
      <c r="A63" s="34">
        <v>1</v>
      </c>
      <c r="B63" s="34"/>
      <c r="C63" s="34" t="s">
        <v>98</v>
      </c>
      <c r="D63" s="34"/>
      <c r="E63" s="34"/>
    </row>
    <row r="64" spans="1:6" ht="20.100000000000001" customHeight="1" x14ac:dyDescent="0.2">
      <c r="A64" s="34">
        <v>1</v>
      </c>
      <c r="B64" s="34"/>
      <c r="C64" s="34" t="s">
        <v>99</v>
      </c>
      <c r="D64" s="34"/>
      <c r="E64" s="34"/>
    </row>
    <row r="65" spans="1:5" ht="20.100000000000001" customHeight="1" x14ac:dyDescent="0.2">
      <c r="A65" s="34">
        <v>7</v>
      </c>
      <c r="B65" s="34"/>
      <c r="C65" s="34" t="s">
        <v>100</v>
      </c>
      <c r="D65" s="34"/>
      <c r="E65" s="34"/>
    </row>
    <row r="66" spans="1:5" ht="20.100000000000001" customHeight="1" x14ac:dyDescent="0.2">
      <c r="A66" s="34">
        <v>1</v>
      </c>
      <c r="B66" s="34"/>
      <c r="C66" s="34" t="s">
        <v>101</v>
      </c>
      <c r="D66" s="34"/>
      <c r="E66" s="34"/>
    </row>
    <row r="67" spans="1:5" ht="20.100000000000001" customHeight="1" x14ac:dyDescent="0.2">
      <c r="A67" s="34">
        <v>1</v>
      </c>
      <c r="B67" s="34"/>
      <c r="C67" s="34" t="s">
        <v>102</v>
      </c>
      <c r="D67" s="34"/>
      <c r="E67" s="34"/>
    </row>
    <row r="68" spans="1:5" ht="20.100000000000001" customHeight="1" x14ac:dyDescent="0.2">
      <c r="A68" s="34"/>
      <c r="B68" s="34"/>
      <c r="C68" s="34"/>
      <c r="D68" s="34"/>
      <c r="E68" s="34"/>
    </row>
    <row r="69" spans="1:5" ht="20.100000000000001" customHeight="1" x14ac:dyDescent="0.2">
      <c r="A69" s="34"/>
      <c r="B69" s="34"/>
      <c r="C69" s="39" t="s">
        <v>103</v>
      </c>
      <c r="D69" s="34"/>
      <c r="E69" s="34"/>
    </row>
    <row r="70" spans="1:5" ht="20.100000000000001" customHeight="1" x14ac:dyDescent="0.2">
      <c r="A70" s="34">
        <v>5</v>
      </c>
      <c r="B70" s="34"/>
      <c r="C70" s="34" t="s">
        <v>104</v>
      </c>
      <c r="D70" s="34"/>
      <c r="E70" s="34"/>
    </row>
    <row r="71" spans="1:5" ht="20.100000000000001" customHeight="1" x14ac:dyDescent="0.2">
      <c r="A71" s="34">
        <v>1</v>
      </c>
      <c r="B71" s="34"/>
      <c r="C71" s="34" t="s">
        <v>105</v>
      </c>
      <c r="D71" s="34"/>
      <c r="E71" s="34"/>
    </row>
    <row r="72" spans="1:5" ht="20.100000000000001" customHeight="1" x14ac:dyDescent="0.2">
      <c r="A72" s="34">
        <v>1</v>
      </c>
      <c r="B72" s="34"/>
      <c r="C72" s="34" t="s">
        <v>106</v>
      </c>
      <c r="D72" s="34"/>
      <c r="E72" s="34"/>
    </row>
    <row r="73" spans="1:5" ht="20.100000000000001" customHeight="1" x14ac:dyDescent="0.2">
      <c r="A73" s="34">
        <v>1</v>
      </c>
      <c r="B73" s="34"/>
      <c r="C73" s="34" t="s">
        <v>107</v>
      </c>
      <c r="D73" s="34"/>
      <c r="E73" s="34"/>
    </row>
    <row r="74" spans="1:5" ht="20.100000000000001" customHeight="1" x14ac:dyDescent="0.2">
      <c r="A74" s="34">
        <v>1</v>
      </c>
      <c r="B74" s="34"/>
      <c r="C74" s="34" t="s">
        <v>108</v>
      </c>
      <c r="D74" s="34"/>
      <c r="E74" s="34"/>
    </row>
    <row r="75" spans="1:5" ht="20.100000000000001" customHeight="1" x14ac:dyDescent="0.2">
      <c r="A75" s="34"/>
      <c r="B75" s="34"/>
      <c r="C75" s="34"/>
      <c r="D75" s="34"/>
      <c r="E75" s="34"/>
    </row>
    <row r="76" spans="1:5" ht="20.100000000000001" customHeight="1" x14ac:dyDescent="0.2">
      <c r="A76" s="34"/>
      <c r="B76" s="34"/>
      <c r="C76" s="39" t="s">
        <v>109</v>
      </c>
      <c r="D76" s="34"/>
      <c r="E76" s="34"/>
    </row>
    <row r="77" spans="1:5" ht="20.100000000000001" customHeight="1" x14ac:dyDescent="0.2">
      <c r="A77" s="34">
        <v>8</v>
      </c>
      <c r="B77" s="34"/>
      <c r="C77" s="34" t="s">
        <v>110</v>
      </c>
      <c r="D77" s="34"/>
      <c r="E77" s="34"/>
    </row>
    <row r="78" spans="1:5" ht="20.100000000000001" customHeight="1" x14ac:dyDescent="0.2">
      <c r="A78" s="34">
        <v>1</v>
      </c>
      <c r="B78" s="34"/>
      <c r="C78" s="34" t="s">
        <v>111</v>
      </c>
      <c r="D78" s="34"/>
      <c r="E78" s="34"/>
    </row>
    <row r="79" spans="1:5" ht="20.100000000000001" customHeight="1" x14ac:dyDescent="0.2">
      <c r="A79" s="34">
        <v>1</v>
      </c>
      <c r="B79" s="34"/>
      <c r="C79" s="34" t="s">
        <v>112</v>
      </c>
      <c r="D79" s="34"/>
      <c r="E79" s="34"/>
    </row>
    <row r="80" spans="1:5" ht="20.100000000000001" customHeight="1" x14ac:dyDescent="0.2">
      <c r="A80" s="34">
        <v>1</v>
      </c>
      <c r="B80" s="34"/>
      <c r="C80" s="34" t="s">
        <v>113</v>
      </c>
      <c r="D80" s="34"/>
      <c r="E80" s="34"/>
    </row>
    <row r="81" spans="1:5" ht="20.100000000000001" customHeight="1" x14ac:dyDescent="0.2">
      <c r="A81" s="34">
        <v>1</v>
      </c>
      <c r="B81" s="34"/>
      <c r="C81" s="34" t="s">
        <v>114</v>
      </c>
      <c r="D81" s="34"/>
      <c r="E81" s="34"/>
    </row>
    <row r="82" spans="1:5" ht="20.100000000000001" customHeight="1" x14ac:dyDescent="0.2">
      <c r="A82" s="34">
        <v>4</v>
      </c>
      <c r="B82" s="34"/>
      <c r="C82" s="34" t="s">
        <v>115</v>
      </c>
      <c r="D82" s="34"/>
      <c r="E82" s="34"/>
    </row>
    <row r="83" spans="1:5" ht="20.100000000000001" customHeight="1" x14ac:dyDescent="0.2">
      <c r="A83" s="34"/>
      <c r="B83" s="34"/>
      <c r="C83" s="34"/>
      <c r="D83" s="34"/>
      <c r="E83" s="34"/>
    </row>
    <row r="84" spans="1:5" ht="20.100000000000001" customHeight="1" x14ac:dyDescent="0.2">
      <c r="A84" s="34">
        <v>9</v>
      </c>
      <c r="B84" s="34"/>
      <c r="C84" s="34" t="s">
        <v>116</v>
      </c>
      <c r="D84" s="34"/>
      <c r="E84" s="34"/>
    </row>
    <row r="85" spans="1:5" ht="20.100000000000001" customHeight="1" x14ac:dyDescent="0.2">
      <c r="A85" s="34">
        <v>1</v>
      </c>
      <c r="B85" s="34"/>
      <c r="C85" s="34" t="s">
        <v>117</v>
      </c>
      <c r="D85" s="34"/>
      <c r="E85" s="34"/>
    </row>
    <row r="86" spans="1:5" ht="20.100000000000001" customHeight="1" x14ac:dyDescent="0.2">
      <c r="A86" s="34">
        <v>3</v>
      </c>
      <c r="B86" s="34"/>
      <c r="C86" s="34" t="s">
        <v>118</v>
      </c>
      <c r="D86" s="34"/>
      <c r="E86" s="34"/>
    </row>
    <row r="87" spans="1:5" ht="20.100000000000001" customHeight="1" x14ac:dyDescent="0.2">
      <c r="A87" s="34">
        <v>6</v>
      </c>
      <c r="B87" s="34"/>
      <c r="C87" s="34" t="s">
        <v>119</v>
      </c>
      <c r="D87" s="34"/>
      <c r="E87" s="34"/>
    </row>
    <row r="88" spans="1:5" ht="20.100000000000001" customHeight="1" x14ac:dyDescent="0.2">
      <c r="A88" s="34">
        <v>2</v>
      </c>
      <c r="B88" s="34"/>
      <c r="C88" s="34" t="s">
        <v>120</v>
      </c>
      <c r="D88" s="34"/>
      <c r="E88" s="34"/>
    </row>
    <row r="89" spans="1:5" ht="20.100000000000001" customHeight="1" x14ac:dyDescent="0.2">
      <c r="A89" s="34">
        <v>2</v>
      </c>
      <c r="B89" s="34"/>
      <c r="C89" s="34" t="s">
        <v>121</v>
      </c>
      <c r="D89" s="34"/>
      <c r="E89" s="34"/>
    </row>
    <row r="90" spans="1:5" ht="20.100000000000001" customHeight="1" x14ac:dyDescent="0.2">
      <c r="A90" s="34">
        <v>2</v>
      </c>
      <c r="B90" s="34"/>
      <c r="C90" s="34" t="s">
        <v>122</v>
      </c>
      <c r="D90" s="34"/>
      <c r="E90" s="34"/>
    </row>
    <row r="91" spans="1:5" ht="20.100000000000001" customHeight="1" x14ac:dyDescent="0.2">
      <c r="A91" s="34">
        <v>1</v>
      </c>
      <c r="B91" s="34"/>
      <c r="C91" s="34" t="s">
        <v>123</v>
      </c>
      <c r="D91" s="34"/>
      <c r="E91" s="34"/>
    </row>
    <row r="92" spans="1:5" ht="20.100000000000001" customHeight="1" x14ac:dyDescent="0.2">
      <c r="A92" s="34">
        <v>1</v>
      </c>
      <c r="B92" s="34"/>
      <c r="C92" s="34" t="s">
        <v>124</v>
      </c>
      <c r="D92" s="34"/>
      <c r="E92" s="34"/>
    </row>
    <row r="93" spans="1:5" ht="20.100000000000001" customHeight="1" x14ac:dyDescent="0.2">
      <c r="A93" s="34">
        <v>1</v>
      </c>
      <c r="B93" s="34"/>
      <c r="C93" s="34" t="s">
        <v>126</v>
      </c>
      <c r="D93" s="34"/>
      <c r="E93" s="34"/>
    </row>
    <row r="94" spans="1:5" ht="20.100000000000001" customHeight="1" x14ac:dyDescent="0.2">
      <c r="A94" s="34">
        <v>1</v>
      </c>
      <c r="B94" s="34"/>
      <c r="C94" s="34" t="s">
        <v>125</v>
      </c>
      <c r="D94" s="34"/>
      <c r="E94" s="34"/>
    </row>
    <row r="95" spans="1:5" ht="20.100000000000001" customHeight="1" x14ac:dyDescent="0.2">
      <c r="A95" s="34">
        <v>1</v>
      </c>
      <c r="B95" s="34"/>
      <c r="C95" s="34" t="s">
        <v>127</v>
      </c>
      <c r="D95" s="34"/>
      <c r="E95" s="34"/>
    </row>
    <row r="96" spans="1:5" ht="20.100000000000001" customHeight="1" x14ac:dyDescent="0.2">
      <c r="A96" s="34">
        <v>2</v>
      </c>
      <c r="B96" s="34"/>
      <c r="C96" s="34" t="s">
        <v>128</v>
      </c>
      <c r="D96" s="34"/>
      <c r="E96" s="34"/>
    </row>
    <row r="97" spans="1:5" ht="20.100000000000001" customHeight="1" x14ac:dyDescent="0.2">
      <c r="A97" s="34">
        <v>1</v>
      </c>
      <c r="B97" s="34"/>
      <c r="C97" s="34" t="s">
        <v>129</v>
      </c>
      <c r="D97" s="34"/>
      <c r="E97" s="34"/>
    </row>
    <row r="98" spans="1:5" ht="20.100000000000001" customHeight="1" x14ac:dyDescent="0.2">
      <c r="A98" s="34">
        <v>1</v>
      </c>
      <c r="B98" s="34"/>
      <c r="C98" s="34" t="s">
        <v>130</v>
      </c>
      <c r="D98" s="34"/>
      <c r="E98" s="34"/>
    </row>
    <row r="99" spans="1:5" ht="20.100000000000001" customHeight="1" x14ac:dyDescent="0.2">
      <c r="A99" s="34">
        <v>1</v>
      </c>
      <c r="B99" s="34"/>
      <c r="C99" s="34" t="s">
        <v>131</v>
      </c>
      <c r="D99" s="34"/>
      <c r="E99" s="34"/>
    </row>
    <row r="100" spans="1:5" ht="20.100000000000001" customHeight="1" x14ac:dyDescent="0.2">
      <c r="A100" s="34">
        <v>1</v>
      </c>
      <c r="B100" s="34"/>
      <c r="C100" s="34" t="s">
        <v>132</v>
      </c>
      <c r="D100" s="34"/>
      <c r="E100" s="34"/>
    </row>
    <row r="101" spans="1:5" ht="20.100000000000001" customHeight="1" x14ac:dyDescent="0.2">
      <c r="A101" s="34">
        <v>1</v>
      </c>
      <c r="B101" s="34"/>
      <c r="C101" s="34" t="s">
        <v>133</v>
      </c>
      <c r="D101" s="34"/>
      <c r="E101" s="34"/>
    </row>
    <row r="102" spans="1:5" ht="20.100000000000001" customHeight="1" x14ac:dyDescent="0.2">
      <c r="A102" s="34">
        <v>1</v>
      </c>
      <c r="B102" s="34"/>
      <c r="C102" s="34" t="s">
        <v>134</v>
      </c>
      <c r="D102" s="34"/>
      <c r="E102" s="34"/>
    </row>
    <row r="103" spans="1:5" ht="20.100000000000001" customHeight="1" x14ac:dyDescent="0.2">
      <c r="A103" s="34">
        <v>1</v>
      </c>
      <c r="B103" s="34"/>
      <c r="C103" s="34" t="s">
        <v>135</v>
      </c>
      <c r="D103" s="34"/>
      <c r="E103" s="34"/>
    </row>
    <row r="104" spans="1:5" ht="20.100000000000001" customHeight="1" x14ac:dyDescent="0.2">
      <c r="A104" s="34">
        <v>1</v>
      </c>
      <c r="B104" s="34"/>
      <c r="C104" s="34" t="s">
        <v>136</v>
      </c>
      <c r="D104" s="34"/>
      <c r="E104" s="34"/>
    </row>
    <row r="105" spans="1:5" ht="20.100000000000001" customHeight="1" x14ac:dyDescent="0.2">
      <c r="A105" s="34">
        <v>1</v>
      </c>
      <c r="B105" s="34"/>
      <c r="C105" s="34" t="s">
        <v>137</v>
      </c>
      <c r="D105" s="34"/>
      <c r="E105" s="34"/>
    </row>
    <row r="106" spans="1:5" ht="20.100000000000001" customHeight="1" x14ac:dyDescent="0.2">
      <c r="A106" s="34">
        <v>1</v>
      </c>
      <c r="B106" s="34"/>
      <c r="C106" s="34" t="s">
        <v>138</v>
      </c>
      <c r="D106" s="34"/>
      <c r="E106" s="34"/>
    </row>
    <row r="107" spans="1:5" ht="20.100000000000001" customHeight="1" x14ac:dyDescent="0.2">
      <c r="A107" s="34">
        <v>2</v>
      </c>
      <c r="B107" s="34"/>
      <c r="C107" s="34" t="s">
        <v>139</v>
      </c>
      <c r="D107" s="34"/>
      <c r="E107" s="34"/>
    </row>
    <row r="108" spans="1:5" ht="20.100000000000001" customHeight="1" x14ac:dyDescent="0.2">
      <c r="A108" s="34"/>
      <c r="B108" s="34"/>
      <c r="C108" s="34"/>
      <c r="D108" s="34"/>
      <c r="E108" s="34"/>
    </row>
    <row r="109" spans="1:5" ht="20.100000000000001" customHeight="1" x14ac:dyDescent="0.2">
      <c r="A109" s="34">
        <v>2</v>
      </c>
      <c r="B109" s="34"/>
      <c r="C109" s="34" t="s">
        <v>140</v>
      </c>
      <c r="D109" s="34"/>
      <c r="E109" s="34"/>
    </row>
    <row r="110" spans="1:5" ht="20.100000000000001" customHeight="1" x14ac:dyDescent="0.2">
      <c r="A110" s="34">
        <v>1</v>
      </c>
      <c r="B110" s="34"/>
      <c r="C110" s="34" t="s">
        <v>141</v>
      </c>
      <c r="D110" s="34"/>
      <c r="E110" s="34"/>
    </row>
    <row r="113" spans="2:2" ht="20.100000000000001" customHeight="1" x14ac:dyDescent="0.25">
      <c r="B113" s="43" t="s">
        <v>145</v>
      </c>
    </row>
    <row r="114" spans="2:2" ht="20.100000000000001" customHeight="1" x14ac:dyDescent="0.25">
      <c r="B114" s="43"/>
    </row>
    <row r="115" spans="2:2" ht="20.100000000000001" customHeight="1" x14ac:dyDescent="0.25">
      <c r="B115" s="43" t="s">
        <v>146</v>
      </c>
    </row>
    <row r="116" spans="2:2" ht="20.100000000000001" customHeight="1" x14ac:dyDescent="0.25">
      <c r="B116" s="43"/>
    </row>
  </sheetData>
  <mergeCells count="6">
    <mergeCell ref="A2:C2"/>
    <mergeCell ref="A3:C3"/>
    <mergeCell ref="A4:C4"/>
    <mergeCell ref="A55:E55"/>
    <mergeCell ref="A56:E56"/>
    <mergeCell ref="A57:E57"/>
  </mergeCells>
  <pageMargins left="0.70866141732283472" right="0.70866141732283472" top="0.74803149606299213" bottom="0.74803149606299213" header="0.31496062992125984" footer="0.31496062992125984"/>
  <pageSetup paperSize="9" scale="58" fitToHeight="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2022-01-14T19:20:56Z</cp:lastPrinted>
  <dcterms:created xsi:type="dcterms:W3CDTF">2022-01-13T20:36:51Z</dcterms:created>
  <dcterms:modified xsi:type="dcterms:W3CDTF">2022-01-14T22:37:46Z</dcterms:modified>
</cp:coreProperties>
</file>