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8_{E99E778A-9650-489D-9A3B-F09BBAFE0202}" xr6:coauthVersionLast="47" xr6:coauthVersionMax="47" xr10:uidLastSave="{00000000-0000-0000-0000-000000000000}"/>
  <bookViews>
    <workbookView xWindow="-120" yWindow="-120" windowWidth="29040" windowHeight="15840" activeTab="2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2">INQUIORT!$A$2:$G$132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C7" i="1"/>
  <c r="G91" i="5" l="1"/>
  <c r="G92" i="5" s="1"/>
  <c r="G92" i="4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3" i="4" l="1"/>
  <c r="G94" i="4" s="1"/>
  <c r="G82" i="1"/>
  <c r="G83" i="1" l="1"/>
  <c r="G84" i="1" s="1"/>
</calcChain>
</file>

<file path=xl/sharedStrings.xml><?xml version="1.0" encoding="utf-8"?>
<sst xmlns="http://schemas.openxmlformats.org/spreadsheetml/2006/main" count="819" uniqueCount="288">
  <si>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</si>
  <si>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</si>
  <si>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</si>
  <si>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</si>
  <si>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</si>
  <si>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</si>
  <si>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</si>
  <si>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</si>
  <si>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</si>
  <si>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</si>
  <si>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</si>
  <si>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</si>
  <si>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</si>
  <si>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</si>
  <si>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</si>
  <si>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</si>
  <si>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</si>
  <si>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</si>
  <si>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</si>
  <si>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</si>
  <si>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</si>
  <si>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</si>
  <si>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</si>
  <si>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</si>
  <si>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</si>
  <si>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</si>
  <si>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</si>
  <si>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</si>
  <si>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</si>
  <si>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</si>
  <si>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</si>
  <si>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</si>
  <si>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</si>
  <si>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</si>
  <si>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</si>
  <si>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</si>
  <si>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</si>
  <si>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</si>
  <si>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</si>
  <si>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</si>
  <si>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</si>
  <si>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</si>
  <si>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</si>
  <si>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</si>
  <si>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</si>
  <si>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</si>
  <si>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</si>
  <si>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</si>
  <si>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</si>
  <si>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</si>
  <si>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</si>
  <si>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</si>
  <si>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</si>
  <si>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</si>
  <si>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</si>
  <si>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</si>
  <si>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</si>
  <si>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</si>
  <si>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</si>
  <si>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</si>
  <si>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</si>
  <si>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</si>
  <si>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</si>
  <si>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</si>
  <si>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</si>
  <si>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</si>
  <si>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</si>
  <si>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</si>
  <si>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</si>
  <si>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</si>
  <si>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</si>
  <si>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</si>
  <si>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</si>
  <si>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</si>
  <si>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</si>
  <si>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</si>
  <si>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</si>
  <si>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</si>
  <si>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</si>
  <si>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</si>
  <si>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</si>
  <si>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</si>
  <si>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</si>
  <si>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</si>
  <si>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</si>
  <si>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</si>
  <si>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</si>
  <si>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</si>
  <si>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</si>
  <si>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</si>
  <si>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</si>
  <si>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</si>
  <si>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</si>
  <si>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</si>
  <si>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</si>
  <si>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</si>
  <si>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</si>
  <si>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</si>
  <si>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</si>
  <si>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</si>
  <si>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</si>
  <si>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</si>
  <si>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</si>
  <si>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</si>
  <si>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</si>
  <si>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</si>
  <si>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</si>
  <si>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</si>
  <si>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</si>
  <si>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</si>
  <si>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</si>
  <si>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</si>
  <si>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</si>
  <si>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</si>
  <si>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</si>
  <si>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</si>
  <si>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</si>
  <si>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</si>
  <si>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</si>
  <si>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</si>
  <si>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</si>
  <si>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</si>
  <si>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</si>
  <si>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</si>
  <si>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</si>
  <si>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</si>
  <si>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</si>
  <si>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</si>
  <si>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</si>
  <si>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</si>
  <si>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</si>
  <si>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</si>
  <si>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</si>
  <si>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</si>
  <si>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</si>
  <si>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</si>
  <si>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</si>
  <si>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</si>
  <si>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</si>
  <si>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</si>
  <si>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</si>
  <si>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</si>
  <si>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</si>
  <si>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</si>
  <si>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</si>
  <si>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</si>
  <si>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</si>
  <si>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</si>
  <si>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</si>
  <si>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</si>
  <si>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</si>
  <si>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</si>
  <si>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</si>
  <si>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</si>
  <si>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</si>
  <si>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</si>
  <si>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</si>
  <si>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</si>
  <si>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</si>
  <si>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</si>
  <si>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</si>
  <si>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</si>
  <si>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</si>
  <si>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</si>
  <si>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</si>
  <si>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</si>
  <si>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</si>
  <si>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</si>
  <si>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</si>
  <si>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</si>
  <si>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</si>
  <si>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</si>
  <si>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</si>
  <si>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</si>
  <si>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</si>
  <si>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</si>
  <si>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</si>
  <si>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</si>
  <si>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</si>
  <si>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</si>
  <si>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</si>
  <si>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</si>
  <si>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</si>
  <si>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</si>
  <si>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</si>
  <si>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</si>
  <si>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</si>
  <si>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</si>
  <si>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</si>
  <si>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</si>
  <si>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</si>
  <si>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</si>
  <si>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</si>
  <si>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</si>
  <si>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</si>
  <si>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</si>
  <si>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</si>
  <si>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</si>
  <si>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</si>
  <si>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</si>
  <si>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</si>
  <si>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</si>
  <si>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</si>
  <si>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</si>
  <si>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</si>
  <si>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</si>
  <si>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</si>
  <si>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</si>
  <si>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</si>
  <si>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</si>
  <si>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</si>
  <si>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</si>
  <si>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</si>
  <si>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</si>
  <si>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</si>
  <si>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</si>
  <si>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</si>
  <si>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</si>
  <si>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</si>
  <si>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</si>
  <si>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</si>
  <si>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</si>
  <si>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</si>
  <si>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</si>
  <si>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</si>
  <si>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</si>
  <si>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</si>
  <si>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</si>
  <si>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</si>
  <si>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</si>
  <si>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</si>
  <si>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</si>
  <si>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</si>
  <si>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</si>
  <si>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</si>
  <si>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</si>
  <si>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</si>
  <si>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</si>
  <si>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</si>
  <si>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</si>
  <si>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</si>
  <si>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</si>
  <si>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</si>
  <si>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</si>
  <si>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</si>
  <si>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</si>
  <si>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</si>
  <si>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</si>
  <si>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</si>
  <si>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</si>
  <si>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</si>
  <si>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</si>
  <si>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</si>
  <si>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</si>
  <si>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</si>
  <si>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</si>
  <si>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</si>
  <si>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</si>
  <si>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</si>
  <si>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 xml:space="preserve">INSTRUMENTAL ACCESORIO </t>
  </si>
  <si>
    <t xml:space="preserve">GUIOAS DE BLOQUEO </t>
  </si>
  <si>
    <t xml:space="preserve">PINZA DE SUJECION </t>
  </si>
  <si>
    <t xml:space="preserve">MANGO TORQUE </t>
  </si>
  <si>
    <t>MEDIDOR DE PROFUNDIDAD</t>
  </si>
  <si>
    <t xml:space="preserve">DISECTOR </t>
  </si>
  <si>
    <t>BROCA DE 2.0MM</t>
  </si>
  <si>
    <t xml:space="preserve">MANGO DE ANCLAJE RAPIDO </t>
  </si>
  <si>
    <t xml:space="preserve">PALAS DE ANCLAJE </t>
  </si>
  <si>
    <t>TARRJA 2.7MM</t>
  </si>
  <si>
    <t>GUIA DE BROCA 2.0/2.7MM</t>
  </si>
  <si>
    <t>ATORNILLADOR 2.7MM</t>
  </si>
  <si>
    <t xml:space="preserve">GUBIA </t>
  </si>
  <si>
    <t xml:space="preserve">CURETA </t>
  </si>
  <si>
    <t xml:space="preserve">SEPARADORES SE SEM </t>
  </si>
  <si>
    <t xml:space="preserve">SEPARADORES DE HOMAN </t>
  </si>
  <si>
    <t xml:space="preserve">GANCHOS </t>
  </si>
  <si>
    <t xml:space="preserve">MOTOR </t>
  </si>
  <si>
    <t xml:space="preserve">ANCLAJES DE MOTOR </t>
  </si>
  <si>
    <t xml:space="preserve">HOJAS DE MINISIERRA </t>
  </si>
  <si>
    <t xml:space="preserve">BATERIAS GRIS </t>
  </si>
  <si>
    <t>SUBITON SUSTITUTO 5CC</t>
  </si>
  <si>
    <t>TEOTON SERVICIOS DE SALUD S.A.S.</t>
  </si>
  <si>
    <t>KM 1 1/2 VIA A SAMBORONDON</t>
  </si>
  <si>
    <t>0990277583001</t>
  </si>
  <si>
    <t>DR TRUJILLO</t>
  </si>
  <si>
    <t>15:00 PM</t>
  </si>
  <si>
    <t>TALADRO ACCULAND</t>
  </si>
  <si>
    <t>NEIQ0356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</si>
</sst>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2" fontId="6" fillId="0" borderId="1" xfId="0" applyNumberFormat="1" applyFont="1" applyBorder="1"/>
    <xf numFmtId="0" fontId="7" fillId="0" borderId="0" xfId="0" applyFont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7" fillId="0" borderId="6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12" fillId="0" borderId="1" xfId="0" quotePrefix="1" applyNumberFormat="1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64" fontId="3" fillId="3" borderId="1" xfId="2" applyNumberFormat="1" applyFont="1" applyFill="1" applyBorder="1" applyAlignment="1">
      <alignment horizontal="center"/>
    </xf>
    <xf numFmtId="0" fontId="10" fillId="0" borderId="0" xfId="6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C6E38F1-180A-40D8-A258-AD99EE037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1</xdr:row>
      <xdr:rowOff>125604</xdr:rowOff>
    </xdr:from>
    <xdr:to>
      <xdr:col>1</xdr:col>
      <xdr:colOff>666885</xdr:colOff>
      <xdr:row>6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P142"/>
  <sheetViews>
    <sheetView showGridLines="0" topLeftCell="A62" zoomScale="89" zoomScaleNormal="89" workbookViewId="0">
      <selection activeCell="C80" sqref="C80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85" t="s">
        <v>234</v>
      </c>
      <c r="B2" s="85"/>
      <c r="C2" s="85"/>
      <c r="D2" s="85"/>
      <c r="E2" s="85"/>
      <c r="F2" s="85"/>
      <c r="G2" s="85"/>
      <c r="H2" s="85"/>
    </row>
    <row r="3" spans="1:16" s="17" customFormat="1" ht="20.100000000000001" customHeight="1" x14ac:dyDescent="0.25">
      <c r="A3" s="85" t="s">
        <v>235</v>
      </c>
      <c r="B3" s="85"/>
      <c r="C3" s="85"/>
      <c r="D3" s="85"/>
      <c r="E3" s="85"/>
      <c r="F3" s="85"/>
      <c r="G3" s="85"/>
      <c r="H3" s="85"/>
    </row>
    <row r="4" spans="1:16" s="17" customFormat="1" ht="20.100000000000001" customHeight="1" x14ac:dyDescent="0.25">
      <c r="A4" s="85" t="s">
        <v>236</v>
      </c>
      <c r="B4" s="85"/>
      <c r="C4" s="85"/>
      <c r="D4" s="85"/>
      <c r="E4" s="85"/>
      <c r="F4" s="85"/>
      <c r="G4" s="85"/>
      <c r="H4" s="85"/>
      <c r="O4" s="86"/>
      <c r="P4" s="86"/>
    </row>
    <row r="5" spans="1:16" s="17" customFormat="1" ht="20.100000000000001" customHeight="1" x14ac:dyDescent="0.2">
      <c r="O5" s="86"/>
      <c r="P5" s="8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44851.376451851851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7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4</v>
      </c>
      <c r="E59" s="8"/>
      <c r="F59" s="15">
        <v>40</v>
      </c>
      <c r="G59" s="15">
        <f t="shared" si="1"/>
        <v>160</v>
      </c>
    </row>
    <row r="60" spans="1:7" ht="15" x14ac:dyDescent="0.2">
      <c r="A60" s="23" t="s">
        <v>101</v>
      </c>
      <c r="B60" s="6" t="s">
        <v>226</v>
      </c>
      <c r="C60" s="7" t="s">
        <v>102</v>
      </c>
      <c r="D60" s="10">
        <v>10</v>
      </c>
      <c r="E60" s="8"/>
      <c r="F60" s="2">
        <v>55</v>
      </c>
      <c r="G60" s="2">
        <f t="shared" si="1"/>
        <v>550</v>
      </c>
    </row>
    <row r="61" spans="1:7" ht="15" x14ac:dyDescent="0.2">
      <c r="A61" s="23" t="s">
        <v>103</v>
      </c>
      <c r="B61" s="6" t="s">
        <v>226</v>
      </c>
      <c r="C61" s="7" t="s">
        <v>104</v>
      </c>
      <c r="D61" s="10">
        <v>10</v>
      </c>
      <c r="E61" s="8"/>
      <c r="F61" s="2">
        <v>55</v>
      </c>
      <c r="G61" s="2">
        <f t="shared" si="1"/>
        <v>550</v>
      </c>
    </row>
    <row r="62" spans="1:7" ht="15" x14ac:dyDescent="0.2">
      <c r="A62" s="20" t="s">
        <v>105</v>
      </c>
      <c r="B62" s="6" t="s">
        <v>227</v>
      </c>
      <c r="C62" s="7" t="s">
        <v>106</v>
      </c>
      <c r="D62" s="10">
        <v>11</v>
      </c>
      <c r="E62" s="8"/>
      <c r="F62" s="2">
        <v>55</v>
      </c>
      <c r="G62" s="2">
        <f t="shared" si="1"/>
        <v>605</v>
      </c>
    </row>
    <row r="63" spans="1:7" ht="15" x14ac:dyDescent="0.2">
      <c r="A63" s="20" t="s">
        <v>107</v>
      </c>
      <c r="B63" s="6" t="s">
        <v>228</v>
      </c>
      <c r="C63" s="7" t="s">
        <v>108</v>
      </c>
      <c r="D63" s="10">
        <v>15</v>
      </c>
      <c r="E63" s="8"/>
      <c r="F63" s="2">
        <v>55</v>
      </c>
      <c r="G63" s="2">
        <f t="shared" si="1"/>
        <v>825</v>
      </c>
    </row>
    <row r="64" spans="1:7" ht="15" x14ac:dyDescent="0.2">
      <c r="A64" s="20" t="s">
        <v>109</v>
      </c>
      <c r="B64" s="6" t="s">
        <v>229</v>
      </c>
      <c r="C64" s="7" t="s">
        <v>110</v>
      </c>
      <c r="D64" s="10">
        <v>15</v>
      </c>
      <c r="E64" s="8"/>
      <c r="F64" s="2">
        <v>55</v>
      </c>
      <c r="G64" s="2">
        <f t="shared" si="1"/>
        <v>825</v>
      </c>
    </row>
    <row r="65" spans="1:7" ht="15" x14ac:dyDescent="0.2">
      <c r="A65" s="20" t="s">
        <v>111</v>
      </c>
      <c r="B65" s="6" t="s">
        <v>230</v>
      </c>
      <c r="C65" s="7" t="s">
        <v>112</v>
      </c>
      <c r="D65" s="10">
        <v>15</v>
      </c>
      <c r="E65" s="8"/>
      <c r="F65" s="2">
        <v>55</v>
      </c>
      <c r="G65" s="2">
        <f t="shared" si="1"/>
        <v>825</v>
      </c>
    </row>
    <row r="66" spans="1:7" ht="15" x14ac:dyDescent="0.2">
      <c r="A66" s="20" t="s">
        <v>113</v>
      </c>
      <c r="B66" s="6" t="s">
        <v>231</v>
      </c>
      <c r="C66" s="7" t="s">
        <v>114</v>
      </c>
      <c r="D66" s="10">
        <v>10</v>
      </c>
      <c r="E66" s="8"/>
      <c r="F66" s="2">
        <v>55</v>
      </c>
      <c r="G66" s="2">
        <f t="shared" si="1"/>
        <v>550</v>
      </c>
    </row>
    <row r="67" spans="1:7" ht="15" x14ac:dyDescent="0.2">
      <c r="A67" s="20" t="s">
        <v>115</v>
      </c>
      <c r="B67" s="6" t="s">
        <v>232</v>
      </c>
      <c r="C67" s="7" t="s">
        <v>116</v>
      </c>
      <c r="D67" s="10">
        <v>5</v>
      </c>
      <c r="E67" s="8"/>
      <c r="F67" s="2">
        <v>55</v>
      </c>
      <c r="G67" s="2">
        <f t="shared" si="1"/>
        <v>275</v>
      </c>
    </row>
    <row r="68" spans="1:7" ht="15" x14ac:dyDescent="0.2">
      <c r="A68" s="20" t="s">
        <v>117</v>
      </c>
      <c r="B68" s="6" t="s">
        <v>233</v>
      </c>
      <c r="C68" s="7" t="s">
        <v>118</v>
      </c>
      <c r="D68" s="10">
        <v>5</v>
      </c>
      <c r="E68" s="8"/>
      <c r="F68" s="2">
        <v>55</v>
      </c>
      <c r="G68" s="2">
        <f t="shared" si="1"/>
        <v>275</v>
      </c>
    </row>
    <row r="69" spans="1:7" ht="15" x14ac:dyDescent="0.2">
      <c r="A69" s="20" t="s">
        <v>119</v>
      </c>
      <c r="B69" s="76" t="s">
        <v>232</v>
      </c>
      <c r="C69" s="7" t="s">
        <v>120</v>
      </c>
      <c r="D69" s="10">
        <v>3</v>
      </c>
      <c r="E69" s="8"/>
      <c r="F69" s="2">
        <v>55</v>
      </c>
      <c r="G69" s="2">
        <f t="shared" si="1"/>
        <v>165</v>
      </c>
    </row>
    <row r="70" spans="1:7" ht="15" x14ac:dyDescent="0.2">
      <c r="A70" s="20" t="s">
        <v>121</v>
      </c>
      <c r="B70" s="76" t="s">
        <v>232</v>
      </c>
      <c r="C70" s="7" t="s">
        <v>122</v>
      </c>
      <c r="D70" s="10">
        <v>5</v>
      </c>
      <c r="E70" s="8"/>
      <c r="F70" s="2">
        <v>45</v>
      </c>
      <c r="G70" s="2">
        <f t="shared" si="1"/>
        <v>225</v>
      </c>
    </row>
    <row r="71" spans="1:7" ht="15" x14ac:dyDescent="0.2">
      <c r="A71" s="20" t="s">
        <v>123</v>
      </c>
      <c r="B71" s="76" t="s">
        <v>232</v>
      </c>
      <c r="C71" s="7" t="s">
        <v>124</v>
      </c>
      <c r="D71" s="10">
        <v>5</v>
      </c>
      <c r="E71" s="8"/>
      <c r="F71" s="2">
        <v>45</v>
      </c>
      <c r="G71" s="2">
        <f t="shared" si="1"/>
        <v>225</v>
      </c>
    </row>
    <row r="72" spans="1:7" ht="15" x14ac:dyDescent="0.2">
      <c r="A72" s="20" t="s">
        <v>125</v>
      </c>
      <c r="B72" s="6" t="s">
        <v>232</v>
      </c>
      <c r="C72" s="7" t="s">
        <v>126</v>
      </c>
      <c r="D72" s="10">
        <v>5</v>
      </c>
      <c r="E72" s="8"/>
      <c r="F72" s="2">
        <v>45</v>
      </c>
      <c r="G72" s="2">
        <f t="shared" si="1"/>
        <v>225</v>
      </c>
    </row>
    <row r="73" spans="1:7" ht="15" x14ac:dyDescent="0.2">
      <c r="A73" s="20" t="s">
        <v>127</v>
      </c>
      <c r="B73" s="6" t="s">
        <v>232</v>
      </c>
      <c r="C73" s="7" t="s">
        <v>128</v>
      </c>
      <c r="D73" s="10">
        <v>5</v>
      </c>
      <c r="E73" s="8"/>
      <c r="F73" s="2">
        <v>45</v>
      </c>
      <c r="G73" s="2">
        <f t="shared" si="1"/>
        <v>225</v>
      </c>
    </row>
    <row r="74" spans="1:7" ht="15" x14ac:dyDescent="0.2">
      <c r="A74" s="20" t="s">
        <v>129</v>
      </c>
      <c r="B74" s="6" t="s">
        <v>232</v>
      </c>
      <c r="C74" s="7" t="s">
        <v>130</v>
      </c>
      <c r="D74" s="10">
        <v>10</v>
      </c>
      <c r="E74" s="8"/>
      <c r="F74" s="2">
        <v>45</v>
      </c>
      <c r="G74" s="2">
        <f t="shared" si="1"/>
        <v>450</v>
      </c>
    </row>
    <row r="75" spans="1:7" ht="15" x14ac:dyDescent="0.2">
      <c r="A75" s="20" t="s">
        <v>131</v>
      </c>
      <c r="B75" s="6" t="s">
        <v>233</v>
      </c>
      <c r="C75" s="7" t="s">
        <v>132</v>
      </c>
      <c r="D75" s="10">
        <v>10</v>
      </c>
      <c r="E75" s="8"/>
      <c r="F75" s="2">
        <v>45</v>
      </c>
      <c r="G75" s="2">
        <f t="shared" si="1"/>
        <v>450</v>
      </c>
    </row>
    <row r="76" spans="1:7" ht="15" x14ac:dyDescent="0.2">
      <c r="A76" s="20" t="s">
        <v>133</v>
      </c>
      <c r="B76" s="6" t="s">
        <v>233</v>
      </c>
      <c r="C76" s="7" t="s">
        <v>134</v>
      </c>
      <c r="D76" s="10">
        <v>10</v>
      </c>
      <c r="E76" s="8"/>
      <c r="F76" s="2">
        <v>45</v>
      </c>
      <c r="G76" s="2">
        <f t="shared" si="1"/>
        <v>450</v>
      </c>
    </row>
    <row r="77" spans="1:7" ht="15" x14ac:dyDescent="0.2">
      <c r="A77" s="20" t="s">
        <v>135</v>
      </c>
      <c r="B77" s="6" t="s">
        <v>233</v>
      </c>
      <c r="C77" s="7" t="s">
        <v>136</v>
      </c>
      <c r="D77" s="10">
        <v>10</v>
      </c>
      <c r="E77" s="8"/>
      <c r="F77" s="2">
        <v>45</v>
      </c>
      <c r="G77" s="2">
        <f t="shared" si="1"/>
        <v>450</v>
      </c>
    </row>
    <row r="78" spans="1:7" ht="15" x14ac:dyDescent="0.2">
      <c r="A78" s="20" t="s">
        <v>137</v>
      </c>
      <c r="B78" s="6" t="s">
        <v>233</v>
      </c>
      <c r="C78" s="7" t="s">
        <v>138</v>
      </c>
      <c r="D78" s="10">
        <v>5</v>
      </c>
      <c r="E78" s="8"/>
      <c r="F78" s="2">
        <v>45</v>
      </c>
      <c r="G78" s="2">
        <f t="shared" si="1"/>
        <v>225</v>
      </c>
    </row>
    <row r="79" spans="1:7" ht="15" x14ac:dyDescent="0.2">
      <c r="A79" s="20" t="s">
        <v>139</v>
      </c>
      <c r="B79" s="6" t="s">
        <v>233</v>
      </c>
      <c r="C79" s="7" t="s">
        <v>140</v>
      </c>
      <c r="D79" s="10">
        <v>5</v>
      </c>
      <c r="E79" s="8"/>
      <c r="F79" s="2">
        <v>45</v>
      </c>
      <c r="G79" s="2">
        <f t="shared" si="1"/>
        <v>225</v>
      </c>
    </row>
    <row r="80" spans="1:7" ht="15" x14ac:dyDescent="0.2">
      <c r="A80" s="81">
        <v>883839</v>
      </c>
      <c r="B80" s="81">
        <v>41387</v>
      </c>
      <c r="C80" s="8" t="s">
        <v>280</v>
      </c>
      <c r="D80" s="10">
        <v>1</v>
      </c>
      <c r="F80" s="79"/>
      <c r="G80" s="80"/>
    </row>
    <row r="81" spans="1:7" ht="15" x14ac:dyDescent="0.2">
      <c r="A81" s="17"/>
      <c r="B81" s="78"/>
      <c r="C81" s="27"/>
      <c r="D81" s="33"/>
      <c r="F81" s="79"/>
      <c r="G81" s="80"/>
    </row>
    <row r="82" spans="1:7" ht="15.6" customHeight="1" x14ac:dyDescent="0.25">
      <c r="A82" s="24"/>
      <c r="B82" s="24"/>
      <c r="C82" s="24"/>
      <c r="D82" s="24"/>
      <c r="E82" s="24"/>
      <c r="F82" s="74" t="s">
        <v>256</v>
      </c>
      <c r="G82" s="72">
        <f>SUM(G23:G79)</f>
        <v>32875</v>
      </c>
    </row>
    <row r="83" spans="1:7" ht="15.6" customHeight="1" x14ac:dyDescent="0.25">
      <c r="A83" s="24"/>
      <c r="B83" s="24"/>
      <c r="C83" s="24"/>
      <c r="D83" s="24"/>
      <c r="E83" s="24"/>
      <c r="F83" s="75" t="s">
        <v>257</v>
      </c>
      <c r="G83" s="73">
        <f>+G82*0.12</f>
        <v>3945</v>
      </c>
    </row>
    <row r="84" spans="1:7" ht="15.75" x14ac:dyDescent="0.25">
      <c r="A84" s="24"/>
      <c r="B84" s="87" t="s">
        <v>141</v>
      </c>
      <c r="C84" s="88"/>
      <c r="D84" s="88"/>
      <c r="E84" s="24"/>
      <c r="F84" s="74" t="s">
        <v>258</v>
      </c>
      <c r="G84" s="73">
        <f>+G82+G83</f>
        <v>36820</v>
      </c>
    </row>
    <row r="85" spans="1:7" ht="15.75" x14ac:dyDescent="0.25">
      <c r="A85" s="9"/>
      <c r="B85" s="25" t="s">
        <v>143</v>
      </c>
      <c r="C85" s="18" t="s">
        <v>144</v>
      </c>
      <c r="D85" s="18" t="s">
        <v>142</v>
      </c>
      <c r="E85" s="9"/>
      <c r="F85" s="9"/>
      <c r="G85" s="1"/>
    </row>
    <row r="86" spans="1:7" ht="15.75" x14ac:dyDescent="0.25">
      <c r="A86" s="9"/>
      <c r="B86" s="20" t="s">
        <v>145</v>
      </c>
      <c r="C86" s="7" t="s">
        <v>146</v>
      </c>
      <c r="D86" s="10">
        <v>2</v>
      </c>
      <c r="E86" s="9"/>
      <c r="F86" s="9"/>
      <c r="G86" s="1"/>
    </row>
    <row r="87" spans="1:7" ht="15" x14ac:dyDescent="0.2">
      <c r="A87" s="4"/>
      <c r="B87" s="20" t="s">
        <v>147</v>
      </c>
      <c r="C87" s="7" t="s">
        <v>148</v>
      </c>
      <c r="D87" s="10">
        <v>1</v>
      </c>
      <c r="E87" s="4"/>
      <c r="F87" s="5"/>
      <c r="G87" s="5"/>
    </row>
    <row r="88" spans="1:7" ht="15" x14ac:dyDescent="0.2">
      <c r="A88" s="4"/>
      <c r="B88" s="20" t="s">
        <v>149</v>
      </c>
      <c r="C88" s="7" t="s">
        <v>150</v>
      </c>
      <c r="D88" s="10">
        <v>2</v>
      </c>
      <c r="E88" s="4"/>
      <c r="F88" s="5"/>
      <c r="G88" s="5"/>
    </row>
    <row r="89" spans="1:7" ht="15" x14ac:dyDescent="0.2">
      <c r="A89" s="4"/>
      <c r="B89" s="20" t="s">
        <v>151</v>
      </c>
      <c r="C89" s="7" t="s">
        <v>152</v>
      </c>
      <c r="D89" s="10">
        <v>1</v>
      </c>
      <c r="E89" s="4"/>
      <c r="F89" s="5"/>
      <c r="G89" s="5"/>
    </row>
    <row r="90" spans="1:7" ht="15" x14ac:dyDescent="0.2">
      <c r="A90" s="4"/>
      <c r="B90" s="20" t="s">
        <v>153</v>
      </c>
      <c r="C90" s="7" t="s">
        <v>154</v>
      </c>
      <c r="D90" s="10">
        <v>1</v>
      </c>
      <c r="E90" s="4"/>
      <c r="F90" s="5"/>
      <c r="G90" s="5"/>
    </row>
    <row r="91" spans="1:7" ht="15" x14ac:dyDescent="0.2">
      <c r="A91" s="4"/>
      <c r="B91" s="20" t="s">
        <v>155</v>
      </c>
      <c r="C91" s="7" t="s">
        <v>156</v>
      </c>
      <c r="D91" s="10">
        <v>1</v>
      </c>
      <c r="E91" s="4"/>
      <c r="F91" s="5"/>
      <c r="G91" s="5"/>
    </row>
    <row r="92" spans="1:7" ht="15" x14ac:dyDescent="0.2">
      <c r="A92" s="4"/>
      <c r="B92" s="20" t="s">
        <v>157</v>
      </c>
      <c r="C92" s="7" t="s">
        <v>158</v>
      </c>
      <c r="D92" s="10">
        <v>1</v>
      </c>
      <c r="E92" s="4"/>
      <c r="F92" s="5"/>
      <c r="G92" s="5"/>
    </row>
    <row r="93" spans="1:7" ht="15" x14ac:dyDescent="0.2">
      <c r="A93" s="4"/>
      <c r="B93" s="20" t="s">
        <v>159</v>
      </c>
      <c r="C93" s="7" t="s">
        <v>160</v>
      </c>
      <c r="D93" s="10">
        <v>1</v>
      </c>
      <c r="E93" s="4"/>
      <c r="F93" s="5"/>
      <c r="G93" s="5"/>
    </row>
    <row r="94" spans="1:7" ht="15" x14ac:dyDescent="0.2">
      <c r="A94" s="4"/>
      <c r="B94" s="20" t="s">
        <v>161</v>
      </c>
      <c r="C94" s="7" t="s">
        <v>162</v>
      </c>
      <c r="D94" s="10">
        <v>2</v>
      </c>
      <c r="E94" s="4"/>
      <c r="F94" s="5"/>
      <c r="G94" s="5"/>
    </row>
    <row r="95" spans="1:7" ht="15" x14ac:dyDescent="0.2">
      <c r="A95" s="4"/>
      <c r="B95" s="20" t="s">
        <v>163</v>
      </c>
      <c r="C95" s="7" t="s">
        <v>164</v>
      </c>
      <c r="D95" s="10">
        <v>10</v>
      </c>
      <c r="E95" s="4"/>
      <c r="F95" s="5"/>
      <c r="G95" s="5"/>
    </row>
    <row r="96" spans="1:7" ht="15" x14ac:dyDescent="0.2">
      <c r="A96" s="4"/>
      <c r="B96" s="20" t="s">
        <v>165</v>
      </c>
      <c r="C96" s="7" t="s">
        <v>166</v>
      </c>
      <c r="D96" s="10">
        <v>1</v>
      </c>
      <c r="E96" s="4"/>
      <c r="F96" s="5"/>
      <c r="G96" s="5"/>
    </row>
    <row r="97" spans="1:7" ht="15" x14ac:dyDescent="0.2">
      <c r="A97" s="4"/>
      <c r="B97" s="20" t="s">
        <v>167</v>
      </c>
      <c r="C97" s="7" t="s">
        <v>168</v>
      </c>
      <c r="D97" s="10">
        <v>1</v>
      </c>
      <c r="E97" s="4"/>
      <c r="F97" s="5"/>
      <c r="G97" s="5"/>
    </row>
    <row r="98" spans="1:7" ht="15" x14ac:dyDescent="0.2">
      <c r="A98" s="4"/>
      <c r="B98" s="20" t="s">
        <v>169</v>
      </c>
      <c r="C98" s="7" t="s">
        <v>170</v>
      </c>
      <c r="D98" s="10">
        <v>1</v>
      </c>
      <c r="E98" s="4"/>
      <c r="F98" s="5"/>
      <c r="G98" s="5"/>
    </row>
    <row r="99" spans="1:7" ht="15" x14ac:dyDescent="0.2">
      <c r="A99" s="4"/>
      <c r="B99" s="20" t="s">
        <v>171</v>
      </c>
      <c r="C99" s="7" t="s">
        <v>172</v>
      </c>
      <c r="D99" s="10">
        <v>1</v>
      </c>
      <c r="E99" s="4"/>
      <c r="F99" s="5"/>
      <c r="G99" s="5"/>
    </row>
    <row r="100" spans="1:7" ht="15" x14ac:dyDescent="0.2">
      <c r="A100" s="4"/>
      <c r="B100" s="20" t="s">
        <v>173</v>
      </c>
      <c r="C100" s="7" t="s">
        <v>170</v>
      </c>
      <c r="D100" s="10">
        <v>1</v>
      </c>
      <c r="E100" s="4"/>
      <c r="F100" s="5"/>
      <c r="G100" s="5"/>
    </row>
    <row r="101" spans="1:7" ht="15" x14ac:dyDescent="0.2">
      <c r="A101" s="4"/>
      <c r="B101" s="20" t="s">
        <v>174</v>
      </c>
      <c r="C101" s="7" t="s">
        <v>172</v>
      </c>
      <c r="D101" s="10">
        <v>1</v>
      </c>
      <c r="E101" s="4"/>
      <c r="F101" s="5"/>
      <c r="G101" s="5"/>
    </row>
    <row r="102" spans="1:7" ht="15" x14ac:dyDescent="0.2">
      <c r="A102" s="4"/>
      <c r="B102" s="20" t="s">
        <v>175</v>
      </c>
      <c r="C102" s="7" t="s">
        <v>176</v>
      </c>
      <c r="D102" s="10">
        <v>1</v>
      </c>
      <c r="E102" s="4"/>
      <c r="F102" s="5"/>
      <c r="G102" s="5"/>
    </row>
    <row r="103" spans="1:7" ht="15" x14ac:dyDescent="0.2">
      <c r="A103" s="4"/>
      <c r="B103" s="26"/>
      <c r="C103" s="19" t="s">
        <v>177</v>
      </c>
      <c r="D103" s="16">
        <v>1</v>
      </c>
      <c r="E103" s="4"/>
      <c r="F103" s="5"/>
      <c r="G103" s="5"/>
    </row>
    <row r="104" spans="1:7" ht="15" x14ac:dyDescent="0.2">
      <c r="A104" s="4"/>
      <c r="B104" s="26"/>
      <c r="C104" s="19" t="s">
        <v>178</v>
      </c>
      <c r="D104" s="16">
        <v>1</v>
      </c>
      <c r="E104" s="4"/>
      <c r="F104" s="5"/>
      <c r="G104" s="5"/>
    </row>
    <row r="105" spans="1:7" ht="15" x14ac:dyDescent="0.2">
      <c r="A105" s="4"/>
      <c r="B105" s="26"/>
      <c r="C105" s="19" t="s">
        <v>179</v>
      </c>
      <c r="D105" s="16">
        <v>1</v>
      </c>
      <c r="E105" s="4"/>
      <c r="F105" s="5"/>
      <c r="G105" s="5"/>
    </row>
    <row r="106" spans="1:7" ht="15" x14ac:dyDescent="0.2">
      <c r="A106" s="4"/>
      <c r="B106" s="77"/>
      <c r="C106" s="77"/>
      <c r="D106" s="77"/>
      <c r="E106" s="4"/>
      <c r="F106" s="5"/>
      <c r="G106" s="5"/>
    </row>
    <row r="107" spans="1:7" ht="15.75" x14ac:dyDescent="0.25">
      <c r="A107" s="4"/>
      <c r="B107" s="84" t="s">
        <v>259</v>
      </c>
      <c r="C107" s="84"/>
      <c r="D107" s="84"/>
      <c r="E107" s="4"/>
      <c r="F107" s="5"/>
      <c r="G107" s="5"/>
    </row>
    <row r="108" spans="1:7" ht="15.75" x14ac:dyDescent="0.25">
      <c r="B108" s="25" t="s">
        <v>143</v>
      </c>
      <c r="C108" s="18" t="s">
        <v>144</v>
      </c>
      <c r="D108" s="18" t="s">
        <v>142</v>
      </c>
      <c r="E108" s="37"/>
      <c r="G108" s="38"/>
    </row>
    <row r="109" spans="1:7" ht="15" x14ac:dyDescent="0.2">
      <c r="B109" s="20"/>
      <c r="C109" s="7" t="s">
        <v>260</v>
      </c>
      <c r="D109" s="10">
        <v>2</v>
      </c>
      <c r="E109" s="27"/>
      <c r="G109" s="39"/>
    </row>
    <row r="110" spans="1:7" ht="15" x14ac:dyDescent="0.2">
      <c r="B110" s="20"/>
      <c r="C110" s="7" t="s">
        <v>261</v>
      </c>
      <c r="D110" s="10">
        <v>1</v>
      </c>
      <c r="E110" s="27"/>
      <c r="G110" s="39"/>
    </row>
    <row r="111" spans="1:7" ht="15" x14ac:dyDescent="0.2">
      <c r="B111" s="20"/>
      <c r="C111" s="7" t="s">
        <v>262</v>
      </c>
      <c r="D111" s="10">
        <v>1</v>
      </c>
      <c r="E111" s="27"/>
      <c r="G111" s="39"/>
    </row>
    <row r="112" spans="1:7" ht="15" x14ac:dyDescent="0.2">
      <c r="B112" s="20"/>
      <c r="C112" s="7" t="s">
        <v>263</v>
      </c>
      <c r="D112" s="10">
        <v>1</v>
      </c>
      <c r="E112" s="27"/>
      <c r="G112" s="39"/>
    </row>
    <row r="113" spans="2:7" ht="15" x14ac:dyDescent="0.2">
      <c r="B113" s="20"/>
      <c r="C113" s="7" t="s">
        <v>264</v>
      </c>
      <c r="D113" s="10">
        <v>1</v>
      </c>
      <c r="E113" s="27"/>
      <c r="G113" s="39"/>
    </row>
    <row r="114" spans="2:7" ht="15" x14ac:dyDescent="0.2">
      <c r="B114" s="20"/>
      <c r="C114" s="7" t="s">
        <v>265</v>
      </c>
      <c r="D114" s="10">
        <v>3</v>
      </c>
      <c r="E114" s="27"/>
      <c r="G114" s="39"/>
    </row>
    <row r="115" spans="2:7" ht="15" x14ac:dyDescent="0.2">
      <c r="B115" s="20"/>
      <c r="C115" s="7" t="s">
        <v>266</v>
      </c>
      <c r="D115" s="10">
        <v>1</v>
      </c>
      <c r="E115" s="27"/>
      <c r="G115" s="39"/>
    </row>
    <row r="116" spans="2:7" ht="15" x14ac:dyDescent="0.2">
      <c r="B116" s="20"/>
      <c r="C116" s="7" t="s">
        <v>267</v>
      </c>
      <c r="D116" s="10">
        <v>3</v>
      </c>
      <c r="E116" s="27"/>
      <c r="G116" s="39"/>
    </row>
    <row r="117" spans="2:7" ht="15" x14ac:dyDescent="0.2">
      <c r="B117" s="20"/>
      <c r="C117" s="7" t="s">
        <v>268</v>
      </c>
      <c r="D117" s="10">
        <v>1</v>
      </c>
      <c r="E117" s="27"/>
      <c r="G117" s="39"/>
    </row>
    <row r="118" spans="2:7" ht="15" x14ac:dyDescent="0.2">
      <c r="B118" s="20"/>
      <c r="C118" s="7" t="s">
        <v>269</v>
      </c>
      <c r="D118" s="10">
        <v>1</v>
      </c>
      <c r="E118" s="27"/>
      <c r="G118" s="39"/>
    </row>
    <row r="119" spans="2:7" ht="15" x14ac:dyDescent="0.2">
      <c r="B119" s="20"/>
      <c r="C119" s="7" t="s">
        <v>270</v>
      </c>
      <c r="D119" s="10">
        <v>1</v>
      </c>
      <c r="E119" s="27"/>
      <c r="G119" s="39"/>
    </row>
    <row r="120" spans="2:7" ht="15" x14ac:dyDescent="0.2">
      <c r="B120" s="20"/>
      <c r="C120" s="7" t="s">
        <v>271</v>
      </c>
      <c r="D120" s="10">
        <v>1</v>
      </c>
      <c r="E120" s="27"/>
      <c r="G120" s="39"/>
    </row>
    <row r="121" spans="2:7" ht="15" x14ac:dyDescent="0.2">
      <c r="B121" s="20"/>
      <c r="C121" s="7" t="s">
        <v>272</v>
      </c>
      <c r="D121" s="10">
        <v>1</v>
      </c>
      <c r="E121" s="27"/>
      <c r="G121" s="39"/>
    </row>
    <row r="122" spans="2:7" ht="15" x14ac:dyDescent="0.2">
      <c r="B122" s="20"/>
      <c r="C122" s="7" t="s">
        <v>273</v>
      </c>
      <c r="D122" s="10">
        <v>1</v>
      </c>
      <c r="E122" s="27"/>
      <c r="G122" s="39"/>
    </row>
    <row r="123" spans="2:7" ht="15" x14ac:dyDescent="0.2">
      <c r="B123" s="20"/>
      <c r="C123" s="7" t="s">
        <v>274</v>
      </c>
      <c r="D123" s="10">
        <v>4</v>
      </c>
      <c r="E123" s="27"/>
      <c r="G123" s="39"/>
    </row>
    <row r="124" spans="2:7" ht="15" x14ac:dyDescent="0.2">
      <c r="B124" s="20"/>
      <c r="C124" s="7" t="s">
        <v>275</v>
      </c>
      <c r="D124" s="10">
        <v>4</v>
      </c>
      <c r="E124" s="27"/>
      <c r="G124" s="39"/>
    </row>
    <row r="125" spans="2:7" ht="15" x14ac:dyDescent="0.2">
      <c r="B125" s="20"/>
      <c r="C125" s="7" t="s">
        <v>264</v>
      </c>
      <c r="D125" s="10">
        <v>1</v>
      </c>
      <c r="E125" s="27"/>
      <c r="G125" s="39"/>
    </row>
    <row r="126" spans="2:7" ht="15" x14ac:dyDescent="0.2">
      <c r="B126" s="26"/>
      <c r="C126" s="19" t="s">
        <v>276</v>
      </c>
      <c r="D126" s="16">
        <v>1</v>
      </c>
      <c r="E126" s="40"/>
      <c r="G126" s="39"/>
    </row>
    <row r="127" spans="2:7" ht="15" x14ac:dyDescent="0.2">
      <c r="B127" s="26"/>
      <c r="C127" s="19" t="s">
        <v>277</v>
      </c>
      <c r="D127" s="16">
        <v>4</v>
      </c>
      <c r="E127" s="40"/>
      <c r="G127" s="39"/>
    </row>
    <row r="128" spans="2:7" ht="15" x14ac:dyDescent="0.2">
      <c r="B128" s="26"/>
      <c r="C128" s="19" t="s">
        <v>278</v>
      </c>
      <c r="D128" s="16">
        <v>3</v>
      </c>
      <c r="E128" s="40"/>
      <c r="G128" s="39"/>
    </row>
    <row r="129" spans="1:7" ht="15" x14ac:dyDescent="0.2">
      <c r="B129" s="26"/>
      <c r="C129" s="19" t="s">
        <v>279</v>
      </c>
      <c r="D129" s="16">
        <v>2</v>
      </c>
      <c r="E129" s="40"/>
      <c r="G129" s="39"/>
    </row>
    <row r="130" spans="1:7" ht="15" x14ac:dyDescent="0.2">
      <c r="B130" s="26"/>
      <c r="C130" s="19"/>
      <c r="D130" s="16"/>
      <c r="E130" s="40"/>
      <c r="G130" s="39"/>
    </row>
    <row r="131" spans="1:7" ht="15" x14ac:dyDescent="0.2"/>
    <row r="132" spans="1:7" ht="15" x14ac:dyDescent="0.2">
      <c r="B132" s="33"/>
      <c r="E132" s="33"/>
    </row>
    <row r="133" spans="1:7" ht="15" x14ac:dyDescent="0.2">
      <c r="A133" s="3" t="s">
        <v>249</v>
      </c>
      <c r="B133" s="45"/>
      <c r="C133" s="45"/>
      <c r="E133" s="46" t="s">
        <v>250</v>
      </c>
      <c r="F133" s="47"/>
      <c r="G133" s="47"/>
    </row>
    <row r="134" spans="1:7" ht="15" x14ac:dyDescent="0.2">
      <c r="C134" s="33"/>
      <c r="E134" s="33"/>
    </row>
    <row r="135" spans="1:7" ht="15" x14ac:dyDescent="0.2">
      <c r="B135" s="33"/>
      <c r="C135" s="33"/>
      <c r="E135" s="33"/>
    </row>
    <row r="136" spans="1:7" ht="20.100000000000001" customHeight="1" x14ac:dyDescent="0.2">
      <c r="C136" s="33"/>
      <c r="E136" s="33"/>
    </row>
    <row r="137" spans="1:7" ht="20.100000000000001" customHeight="1" x14ac:dyDescent="0.25">
      <c r="A137" s="3" t="s">
        <v>251</v>
      </c>
      <c r="B137" s="47"/>
      <c r="C137" s="45"/>
      <c r="D137" s="30"/>
      <c r="E137" s="29"/>
    </row>
    <row r="138" spans="1:7" ht="20.100000000000001" customHeight="1" x14ac:dyDescent="0.2">
      <c r="B138" s="33"/>
      <c r="C138" s="33"/>
      <c r="E138" s="33"/>
      <c r="F138" s="33"/>
    </row>
    <row r="139" spans="1:7" ht="20.100000000000001" customHeight="1" x14ac:dyDescent="0.25">
      <c r="B139" s="33"/>
      <c r="C139" s="33"/>
      <c r="D139" s="30"/>
      <c r="E139" s="33"/>
      <c r="F139" s="33"/>
    </row>
    <row r="140" spans="1:7" ht="20.100000000000001" customHeight="1" x14ac:dyDescent="0.2">
      <c r="B140" s="33"/>
      <c r="C140" s="33"/>
      <c r="E140" s="33"/>
      <c r="F140" s="33"/>
    </row>
    <row r="141" spans="1:7" ht="20.100000000000001" customHeight="1" x14ac:dyDescent="0.2">
      <c r="A141" s="3" t="s">
        <v>252</v>
      </c>
      <c r="B141" s="47"/>
      <c r="C141" s="45"/>
      <c r="E141" s="33"/>
      <c r="F141" s="33"/>
    </row>
    <row r="142" spans="1:7" ht="20.100000000000001" customHeight="1" x14ac:dyDescent="0.2">
      <c r="B142" s="33"/>
      <c r="C142" s="33"/>
      <c r="E142" s="33"/>
      <c r="F142" s="33"/>
    </row>
  </sheetData>
  <mergeCells count="6">
    <mergeCell ref="B107:D107"/>
    <mergeCell ref="A2:H2"/>
    <mergeCell ref="A3:H3"/>
    <mergeCell ref="O4:P5"/>
    <mergeCell ref="A4:H4"/>
    <mergeCell ref="B84:D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85" t="s">
        <v>234</v>
      </c>
      <c r="B2" s="85"/>
      <c r="C2" s="85"/>
      <c r="D2" s="85"/>
      <c r="E2" s="85"/>
      <c r="F2" s="85"/>
      <c r="G2" s="85"/>
      <c r="H2" s="85"/>
    </row>
    <row r="3" spans="1:16" s="17" customFormat="1" ht="20.100000000000001" customHeight="1" x14ac:dyDescent="0.25">
      <c r="A3" s="85" t="s">
        <v>235</v>
      </c>
      <c r="B3" s="85"/>
      <c r="C3" s="85"/>
      <c r="D3" s="85"/>
      <c r="E3" s="85"/>
      <c r="F3" s="85"/>
      <c r="G3" s="85"/>
      <c r="H3" s="85"/>
    </row>
    <row r="4" spans="1:16" s="17" customFormat="1" ht="20.100000000000001" customHeight="1" x14ac:dyDescent="0.25">
      <c r="A4" s="85" t="s">
        <v>236</v>
      </c>
      <c r="B4" s="85"/>
      <c r="C4" s="85"/>
      <c r="D4" s="85"/>
      <c r="E4" s="85"/>
      <c r="F4" s="85"/>
      <c r="G4" s="85"/>
      <c r="H4" s="85"/>
      <c r="O4" s="86"/>
      <c r="P4" s="86"/>
    </row>
    <row r="5" spans="1:16" s="17" customFormat="1" ht="20.100000000000001" customHeight="1" x14ac:dyDescent="0.2">
      <c r="O5" s="86"/>
      <c r="P5" s="8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44851.376451851851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87" t="s">
        <v>141</v>
      </c>
      <c r="C96" s="88"/>
      <c r="D96" s="8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2:P133"/>
  <sheetViews>
    <sheetView showGridLines="0" tabSelected="1" view="pageBreakPreview" zoomScale="60" zoomScaleNormal="86" workbookViewId="0">
      <selection activeCell="F15" sqref="F15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2" spans="1:16" customFormat="1" ht="24" customHeight="1" x14ac:dyDescent="0.25">
      <c r="B2" s="66"/>
      <c r="C2" s="66"/>
      <c r="D2" s="67"/>
      <c r="E2" s="67"/>
      <c r="F2" s="67"/>
      <c r="G2" s="67"/>
      <c r="H2" s="67"/>
      <c r="I2" s="67"/>
      <c r="J2" s="67"/>
      <c r="K2" s="67"/>
      <c r="L2" s="68"/>
      <c r="M2" s="69"/>
    </row>
    <row r="3" spans="1:16" customFormat="1" ht="18" x14ac:dyDescent="0.25">
      <c r="A3" s="85" t="s">
        <v>0</v>
      </c>
      <c r="B3" s="85"/>
      <c r="C3" s="85"/>
      <c r="D3" s="85"/>
      <c r="E3" s="85"/>
      <c r="F3" s="85"/>
      <c r="G3" s="85"/>
      <c r="H3" s="67"/>
      <c r="I3" s="67"/>
      <c r="J3" s="67"/>
      <c r="K3" s="67"/>
      <c r="L3" s="68"/>
      <c r="M3" s="69"/>
    </row>
    <row r="4" spans="1:16" customFormat="1" ht="23.25" x14ac:dyDescent="0.35">
      <c r="A4" s="85" t="s">
        <v>1</v>
      </c>
      <c r="B4" s="85"/>
      <c r="C4" s="85"/>
      <c r="D4" s="85"/>
      <c r="E4" s="85"/>
      <c r="F4" s="85"/>
      <c r="G4" s="85"/>
      <c r="H4" s="70"/>
      <c r="I4" s="70"/>
      <c r="J4" s="70"/>
      <c r="K4" s="70"/>
      <c r="L4" s="70"/>
      <c r="M4" s="70"/>
    </row>
    <row r="5" spans="1:16" customFormat="1" ht="23.25" x14ac:dyDescent="0.35">
      <c r="A5" s="89" t="s">
        <v>236</v>
      </c>
      <c r="B5" s="89"/>
      <c r="C5" s="89"/>
      <c r="D5" s="89"/>
      <c r="E5" s="89"/>
      <c r="F5" s="89"/>
      <c r="G5" s="89"/>
      <c r="H5" s="70"/>
      <c r="I5" s="70"/>
      <c r="J5" s="70"/>
      <c r="K5" s="70"/>
      <c r="L5" s="70"/>
      <c r="M5" s="70"/>
      <c r="N5" s="17"/>
      <c r="O5" s="86"/>
      <c r="P5" s="86"/>
    </row>
    <row r="6" spans="1:16" s="17" customFormat="1" ht="20.100000000000001" customHeight="1" x14ac:dyDescent="0.2">
      <c r="O6" s="86"/>
      <c r="P6" s="86"/>
    </row>
    <row r="7" spans="1:16" s="17" customFormat="1" ht="20.100000000000001" customHeight="1" x14ac:dyDescent="0.2">
      <c r="O7" s="48"/>
      <c r="P7" s="48"/>
    </row>
    <row r="8" spans="1:16" s="17" customFormat="1" ht="20.100000000000001" customHeight="1" x14ac:dyDescent="0.2">
      <c r="A8" s="49" t="s">
        <v>237</v>
      </c>
      <c r="B8" s="49"/>
      <c r="C8" s="71">
        <v>44849</v>
      </c>
      <c r="D8" s="49" t="s">
        <v>238</v>
      </c>
      <c r="E8" s="83" t="s">
        <v>287</v>
      </c>
      <c r="F8" s="51"/>
      <c r="G8" s="44"/>
      <c r="O8" s="48"/>
      <c r="P8" s="48"/>
    </row>
    <row r="9" spans="1:16" s="17" customFormat="1" ht="20.100000000000001" customHeight="1" x14ac:dyDescent="0.25">
      <c r="A9" s="31"/>
      <c r="B9" s="31"/>
      <c r="C9" s="31"/>
      <c r="D9" s="31"/>
      <c r="E9" s="31"/>
      <c r="F9" s="31"/>
      <c r="G9" s="3"/>
      <c r="O9" s="48"/>
      <c r="P9" s="48"/>
    </row>
    <row r="10" spans="1:16" s="17" customFormat="1" ht="20.100000000000001" customHeight="1" x14ac:dyDescent="0.2">
      <c r="A10" s="49" t="s">
        <v>239</v>
      </c>
      <c r="B10" s="49"/>
      <c r="C10" s="52" t="s">
        <v>281</v>
      </c>
      <c r="D10" s="53" t="s">
        <v>240</v>
      </c>
      <c r="E10" s="82" t="s">
        <v>283</v>
      </c>
      <c r="F10" s="55"/>
      <c r="G10" s="55"/>
      <c r="O10" s="48"/>
      <c r="P10" s="48"/>
    </row>
    <row r="11" spans="1:16" s="17" customFormat="1" ht="20.100000000000001" customHeight="1" x14ac:dyDescent="0.25">
      <c r="A11" s="31"/>
      <c r="B11" s="31"/>
      <c r="C11" s="31"/>
      <c r="D11" s="31"/>
      <c r="E11" s="31"/>
      <c r="F11" s="31"/>
      <c r="G11" s="3"/>
      <c r="O11" s="48"/>
      <c r="P11" s="48"/>
    </row>
    <row r="12" spans="1:16" s="17" customFormat="1" ht="29.45" customHeight="1" x14ac:dyDescent="0.2">
      <c r="A12" s="49" t="s">
        <v>241</v>
      </c>
      <c r="B12" s="49"/>
      <c r="C12" s="56" t="s">
        <v>282</v>
      </c>
      <c r="D12" s="53" t="s">
        <v>242</v>
      </c>
      <c r="E12" s="52" t="s">
        <v>253</v>
      </c>
      <c r="F12" s="32"/>
      <c r="G12" s="32"/>
      <c r="O12" s="48"/>
      <c r="P12" s="48"/>
    </row>
    <row r="13" spans="1:16" s="17" customFormat="1" ht="20.100000000000001" customHeight="1" x14ac:dyDescent="0.25">
      <c r="A13" s="31"/>
      <c r="B13" s="31"/>
      <c r="C13" s="31"/>
      <c r="D13" s="31"/>
      <c r="E13" s="31"/>
      <c r="F13" s="31"/>
      <c r="G13" s="3"/>
      <c r="O13" s="57"/>
      <c r="P13" s="57"/>
    </row>
    <row r="14" spans="1:16" s="17" customFormat="1" ht="20.100000000000001" customHeight="1" x14ac:dyDescent="0.2">
      <c r="A14" s="49" t="s">
        <v>243</v>
      </c>
      <c r="B14" s="49"/>
      <c r="C14" s="71">
        <v>44849</v>
      </c>
      <c r="D14" s="53" t="s">
        <v>244</v>
      </c>
      <c r="E14" s="58" t="s">
        <v>285</v>
      </c>
      <c r="F14" s="59"/>
      <c r="G14" s="59"/>
      <c r="O14" s="57"/>
      <c r="P14" s="57"/>
    </row>
    <row r="15" spans="1:16" s="17" customFormat="1" ht="20.100000000000001" customHeight="1" x14ac:dyDescent="0.25">
      <c r="A15" s="31"/>
      <c r="B15" s="31"/>
      <c r="C15" s="31"/>
      <c r="D15" s="31"/>
      <c r="E15" s="31"/>
      <c r="F15" s="31"/>
      <c r="G15" s="30"/>
      <c r="H15" s="30"/>
      <c r="O15" s="60"/>
      <c r="P15" s="60"/>
    </row>
    <row r="16" spans="1:16" s="17" customFormat="1" ht="20.100000000000001" customHeight="1" x14ac:dyDescent="0.2">
      <c r="A16" s="49" t="s">
        <v>245</v>
      </c>
      <c r="B16" s="49"/>
      <c r="C16" s="52" t="s">
        <v>284</v>
      </c>
      <c r="D16" s="32"/>
      <c r="E16" s="43"/>
      <c r="F16" s="43"/>
      <c r="G16" s="32"/>
      <c r="H16" s="32"/>
      <c r="O16" s="60"/>
      <c r="P16" s="60"/>
    </row>
    <row r="17" spans="1:16" s="17" customFormat="1" ht="20.100000000000001" customHeight="1" x14ac:dyDescent="0.25">
      <c r="A17" s="31"/>
      <c r="B17" s="31"/>
      <c r="C17" s="31"/>
      <c r="D17" s="31"/>
      <c r="E17" s="31"/>
      <c r="F17" s="31"/>
      <c r="G17" s="30"/>
      <c r="H17" s="30"/>
      <c r="O17" s="60"/>
      <c r="P17" s="60"/>
    </row>
    <row r="18" spans="1:16" s="17" customFormat="1" ht="20.100000000000001" customHeight="1" x14ac:dyDescent="0.2">
      <c r="A18" s="49" t="s">
        <v>246</v>
      </c>
      <c r="B18" s="49"/>
      <c r="C18" s="52"/>
      <c r="D18" s="53" t="s">
        <v>254</v>
      </c>
      <c r="E18" s="58"/>
      <c r="F18" s="43"/>
      <c r="G18" s="32"/>
      <c r="H18" s="32"/>
      <c r="O18" s="60"/>
      <c r="P18" s="60"/>
    </row>
    <row r="19" spans="1:16" s="17" customFormat="1" ht="20.100000000000001" customHeight="1" x14ac:dyDescent="0.25">
      <c r="A19" s="31"/>
      <c r="B19" s="31"/>
      <c r="C19" s="31"/>
      <c r="D19" s="31"/>
      <c r="E19" s="31"/>
      <c r="F19" s="31"/>
      <c r="G19" s="30"/>
      <c r="H19" s="30"/>
      <c r="O19" s="61"/>
      <c r="P19" s="61"/>
    </row>
    <row r="20" spans="1:16" s="17" customFormat="1" ht="20.100000000000001" customHeight="1" x14ac:dyDescent="0.2">
      <c r="A20" s="49" t="s">
        <v>247</v>
      </c>
      <c r="B20" s="49"/>
      <c r="C20" s="62"/>
      <c r="D20" s="44"/>
      <c r="E20" s="63"/>
      <c r="F20" s="63"/>
      <c r="G20" s="42"/>
      <c r="H20" s="34"/>
      <c r="O20" s="61"/>
      <c r="P20" s="61"/>
    </row>
    <row r="21" spans="1:16" s="17" customFormat="1" ht="20.100000000000001" customHeight="1" x14ac:dyDescent="0.2">
      <c r="A21" s="49"/>
      <c r="B21" s="49"/>
      <c r="C21" s="44"/>
      <c r="D21" s="44"/>
      <c r="E21" s="63"/>
      <c r="F21" s="63"/>
      <c r="G21" s="42"/>
      <c r="H21" s="34"/>
      <c r="O21" s="61"/>
      <c r="P21" s="61"/>
    </row>
    <row r="22" spans="1:16" s="17" customFormat="1" ht="20.100000000000001" customHeight="1" x14ac:dyDescent="0.2">
      <c r="A22" s="33"/>
      <c r="B22" s="33"/>
      <c r="C22" s="3"/>
      <c r="D22" s="3"/>
      <c r="E22" s="3"/>
      <c r="F22" s="3"/>
      <c r="G22" s="3"/>
      <c r="H22" s="3"/>
      <c r="O22" s="61"/>
      <c r="P22" s="61"/>
    </row>
    <row r="23" spans="1:16" s="17" customFormat="1" ht="20.100000000000001" customHeight="1" x14ac:dyDescent="0.2">
      <c r="A23" s="64"/>
      <c r="B23" s="64"/>
      <c r="C23" s="64"/>
      <c r="D23" s="64"/>
      <c r="E23" s="64"/>
      <c r="F23" s="64"/>
      <c r="G23" s="64"/>
      <c r="H23" s="65"/>
      <c r="O23" s="61"/>
      <c r="P23" s="61"/>
    </row>
    <row r="24" spans="1:16" s="17" customFormat="1" ht="30" customHeight="1" x14ac:dyDescent="0.2">
      <c r="A24" s="35" t="s">
        <v>3</v>
      </c>
      <c r="B24" s="35" t="s">
        <v>255</v>
      </c>
      <c r="C24" s="35" t="s">
        <v>4</v>
      </c>
      <c r="D24" s="35" t="s">
        <v>2</v>
      </c>
      <c r="E24" s="35" t="s">
        <v>248</v>
      </c>
      <c r="F24" s="36" t="s">
        <v>5</v>
      </c>
      <c r="G24" s="36" t="s">
        <v>6</v>
      </c>
      <c r="O24" s="61"/>
      <c r="P24" s="61"/>
    </row>
    <row r="25" spans="1:16" ht="15" x14ac:dyDescent="0.2">
      <c r="A25" s="20" t="s">
        <v>7</v>
      </c>
      <c r="B25" s="6" t="s">
        <v>180</v>
      </c>
      <c r="C25" s="7" t="s">
        <v>8</v>
      </c>
      <c r="D25" s="10">
        <v>1</v>
      </c>
      <c r="E25" s="8"/>
      <c r="F25" s="2">
        <v>700</v>
      </c>
      <c r="G25" s="2">
        <f t="shared" ref="G25:G50" si="0">D25*F25</f>
        <v>700</v>
      </c>
    </row>
    <row r="26" spans="1:16" ht="15" x14ac:dyDescent="0.2">
      <c r="A26" s="20" t="s">
        <v>9</v>
      </c>
      <c r="B26" s="6" t="s">
        <v>181</v>
      </c>
      <c r="C26" s="7" t="s">
        <v>10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11</v>
      </c>
      <c r="B27" s="6" t="s">
        <v>182</v>
      </c>
      <c r="C27" s="7" t="s">
        <v>12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13</v>
      </c>
      <c r="B28" s="6" t="s">
        <v>183</v>
      </c>
      <c r="C28" s="7" t="s">
        <v>14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15</v>
      </c>
      <c r="B29" s="6" t="s">
        <v>184</v>
      </c>
      <c r="C29" s="7" t="s">
        <v>16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17</v>
      </c>
      <c r="B30" s="6" t="s">
        <v>185</v>
      </c>
      <c r="C30" s="7" t="s">
        <v>18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19</v>
      </c>
      <c r="B31" s="6" t="s">
        <v>186</v>
      </c>
      <c r="C31" s="7" t="s">
        <v>20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21</v>
      </c>
      <c r="B32" s="6" t="s">
        <v>187</v>
      </c>
      <c r="C32" s="7" t="s">
        <v>22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23</v>
      </c>
      <c r="B33" s="6" t="s">
        <v>188</v>
      </c>
      <c r="C33" s="7" t="s">
        <v>24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25</v>
      </c>
      <c r="B34" s="6" t="s">
        <v>189</v>
      </c>
      <c r="C34" s="7" t="s">
        <v>26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27</v>
      </c>
      <c r="B35" s="6" t="s">
        <v>190</v>
      </c>
      <c r="C35" s="7" t="s">
        <v>28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29</v>
      </c>
      <c r="B36" s="6" t="s">
        <v>191</v>
      </c>
      <c r="C36" s="7" t="s">
        <v>30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31</v>
      </c>
      <c r="B37" s="6" t="s">
        <v>192</v>
      </c>
      <c r="C37" s="7" t="s">
        <v>32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33</v>
      </c>
      <c r="B38" s="6" t="s">
        <v>193</v>
      </c>
      <c r="C38" s="7" t="s">
        <v>34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35</v>
      </c>
      <c r="B39" s="6" t="s">
        <v>194</v>
      </c>
      <c r="C39" s="7" t="s">
        <v>36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37</v>
      </c>
      <c r="B40" s="6" t="s">
        <v>195</v>
      </c>
      <c r="C40" s="7" t="s">
        <v>38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20" t="s">
        <v>39</v>
      </c>
      <c r="B41" s="6" t="s">
        <v>196</v>
      </c>
      <c r="C41" s="7" t="s">
        <v>40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20" t="s">
        <v>41</v>
      </c>
      <c r="B42" s="6" t="s">
        <v>197</v>
      </c>
      <c r="C42" s="7" t="s">
        <v>42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43</v>
      </c>
      <c r="B43" s="6" t="s">
        <v>198</v>
      </c>
      <c r="C43" s="8" t="s">
        <v>44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45</v>
      </c>
      <c r="B44" s="6" t="s">
        <v>199</v>
      </c>
      <c r="C44" s="8" t="s">
        <v>46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47</v>
      </c>
      <c r="B45" s="6" t="s">
        <v>200</v>
      </c>
      <c r="C45" s="8" t="s">
        <v>48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49</v>
      </c>
      <c r="B46" s="6" t="s">
        <v>201</v>
      </c>
      <c r="C46" s="8" t="s">
        <v>50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51</v>
      </c>
      <c r="B47" s="6" t="s">
        <v>202</v>
      </c>
      <c r="C47" s="8" t="s">
        <v>52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53</v>
      </c>
      <c r="B48" s="6" t="s">
        <v>203</v>
      </c>
      <c r="C48" s="8" t="s">
        <v>54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8" t="s">
        <v>55</v>
      </c>
      <c r="B49" s="6" t="s">
        <v>204</v>
      </c>
      <c r="C49" s="8" t="s">
        <v>56</v>
      </c>
      <c r="D49" s="10">
        <v>1</v>
      </c>
      <c r="E49" s="8"/>
      <c r="F49" s="2">
        <v>700</v>
      </c>
      <c r="G49" s="2">
        <f t="shared" si="0"/>
        <v>700</v>
      </c>
    </row>
    <row r="50" spans="1:7" ht="15" x14ac:dyDescent="0.2">
      <c r="A50" s="8" t="s">
        <v>57</v>
      </c>
      <c r="B50" s="6" t="s">
        <v>205</v>
      </c>
      <c r="C50" s="8" t="s">
        <v>58</v>
      </c>
      <c r="D50" s="10">
        <v>1</v>
      </c>
      <c r="E50" s="8"/>
      <c r="F50" s="2">
        <v>700</v>
      </c>
      <c r="G50" s="2">
        <f t="shared" si="0"/>
        <v>700</v>
      </c>
    </row>
    <row r="51" spans="1:7" ht="15" x14ac:dyDescent="0.2">
      <c r="A51" s="12" t="s">
        <v>59</v>
      </c>
      <c r="B51" s="6" t="s">
        <v>206</v>
      </c>
      <c r="C51" s="12" t="s">
        <v>60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61</v>
      </c>
      <c r="B52" s="6" t="s">
        <v>207</v>
      </c>
      <c r="C52" s="12" t="s">
        <v>62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63</v>
      </c>
      <c r="B53" s="6" t="s">
        <v>208</v>
      </c>
      <c r="C53" s="12" t="s">
        <v>64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65</v>
      </c>
      <c r="B54" s="6" t="s">
        <v>209</v>
      </c>
      <c r="C54" s="12" t="s">
        <v>66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67</v>
      </c>
      <c r="B55" s="6" t="s">
        <v>210</v>
      </c>
      <c r="C55" s="12" t="s">
        <v>68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69</v>
      </c>
      <c r="B56" s="6" t="s">
        <v>211</v>
      </c>
      <c r="C56" s="12" t="s">
        <v>70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12" t="s">
        <v>71</v>
      </c>
      <c r="B57" s="6" t="s">
        <v>212</v>
      </c>
      <c r="C57" s="12" t="s">
        <v>72</v>
      </c>
      <c r="D57" s="11">
        <v>1</v>
      </c>
      <c r="E57" s="8"/>
      <c r="F57" s="13">
        <v>700</v>
      </c>
      <c r="G57" s="13">
        <v>700</v>
      </c>
    </row>
    <row r="58" spans="1:7" ht="15" x14ac:dyDescent="0.2">
      <c r="A58" s="12" t="s">
        <v>73</v>
      </c>
      <c r="B58" s="6" t="s">
        <v>213</v>
      </c>
      <c r="C58" s="12" t="s">
        <v>74</v>
      </c>
      <c r="D58" s="11">
        <v>1</v>
      </c>
      <c r="E58" s="8"/>
      <c r="F58" s="13">
        <v>700</v>
      </c>
      <c r="G58" s="13">
        <v>700</v>
      </c>
    </row>
    <row r="59" spans="1:7" ht="15" x14ac:dyDescent="0.2">
      <c r="A59" s="21" t="s">
        <v>75</v>
      </c>
      <c r="B59" s="6" t="s">
        <v>214</v>
      </c>
      <c r="C59" s="14" t="s">
        <v>76</v>
      </c>
      <c r="D59" s="10">
        <v>4</v>
      </c>
      <c r="E59" s="8"/>
      <c r="F59" s="15">
        <v>40</v>
      </c>
      <c r="G59" s="15">
        <f t="shared" ref="G59:G91" si="1">D59*F59</f>
        <v>160</v>
      </c>
    </row>
    <row r="60" spans="1:7" ht="15" x14ac:dyDescent="0.2">
      <c r="A60" s="21" t="s">
        <v>77</v>
      </c>
      <c r="B60" s="6" t="s">
        <v>215</v>
      </c>
      <c r="C60" s="14" t="s">
        <v>78</v>
      </c>
      <c r="D60" s="10">
        <v>4</v>
      </c>
      <c r="E60" s="8"/>
      <c r="F60" s="15">
        <v>40</v>
      </c>
      <c r="G60" s="15">
        <f t="shared" si="1"/>
        <v>160</v>
      </c>
    </row>
    <row r="61" spans="1:7" ht="15" x14ac:dyDescent="0.2">
      <c r="A61" s="21" t="s">
        <v>79</v>
      </c>
      <c r="B61" s="6" t="s">
        <v>216</v>
      </c>
      <c r="C61" s="14" t="s">
        <v>80</v>
      </c>
      <c r="D61" s="10">
        <v>1</v>
      </c>
      <c r="E61" s="8"/>
      <c r="F61" s="15">
        <v>40</v>
      </c>
      <c r="G61" s="15">
        <f t="shared" si="1"/>
        <v>40</v>
      </c>
    </row>
    <row r="62" spans="1:7" ht="15" x14ac:dyDescent="0.2">
      <c r="A62" s="22" t="s">
        <v>81</v>
      </c>
      <c r="B62" s="6" t="s">
        <v>217</v>
      </c>
      <c r="C62" s="8" t="s">
        <v>82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83</v>
      </c>
      <c r="B63" s="6" t="s">
        <v>218</v>
      </c>
      <c r="C63" s="8" t="s">
        <v>84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85</v>
      </c>
      <c r="B64" s="6" t="s">
        <v>219</v>
      </c>
      <c r="C64" s="8" t="s">
        <v>86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87</v>
      </c>
      <c r="B65" s="6" t="s">
        <v>220</v>
      </c>
      <c r="C65" s="8" t="s">
        <v>88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89</v>
      </c>
      <c r="B66" s="6" t="s">
        <v>221</v>
      </c>
      <c r="C66" s="8" t="s">
        <v>90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91</v>
      </c>
      <c r="B67" s="6" t="s">
        <v>221</v>
      </c>
      <c r="C67" s="8" t="s">
        <v>92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93</v>
      </c>
      <c r="B68" s="6" t="s">
        <v>222</v>
      </c>
      <c r="C68" s="8" t="s">
        <v>94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95</v>
      </c>
      <c r="B69" s="6" t="s">
        <v>223</v>
      </c>
      <c r="C69" s="8" t="s">
        <v>96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2" t="s">
        <v>97</v>
      </c>
      <c r="B70" s="6" t="s">
        <v>224</v>
      </c>
      <c r="C70" s="8" t="s">
        <v>98</v>
      </c>
      <c r="D70" s="10">
        <v>3</v>
      </c>
      <c r="E70" s="8"/>
      <c r="F70" s="2">
        <v>55</v>
      </c>
      <c r="G70" s="15">
        <f t="shared" si="1"/>
        <v>165</v>
      </c>
    </row>
    <row r="71" spans="1:7" ht="15" x14ac:dyDescent="0.2">
      <c r="A71" s="22" t="s">
        <v>99</v>
      </c>
      <c r="B71" s="6" t="s">
        <v>225</v>
      </c>
      <c r="C71" s="8" t="s">
        <v>100</v>
      </c>
      <c r="D71" s="10">
        <v>3</v>
      </c>
      <c r="E71" s="8"/>
      <c r="F71" s="2">
        <v>55</v>
      </c>
      <c r="G71" s="15">
        <f t="shared" si="1"/>
        <v>165</v>
      </c>
    </row>
    <row r="72" spans="1:7" ht="15" x14ac:dyDescent="0.2">
      <c r="A72" s="23" t="s">
        <v>101</v>
      </c>
      <c r="B72" s="6" t="s">
        <v>226</v>
      </c>
      <c r="C72" s="7" t="s">
        <v>102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3" t="s">
        <v>103</v>
      </c>
      <c r="B73" s="6" t="s">
        <v>226</v>
      </c>
      <c r="C73" s="7" t="s">
        <v>104</v>
      </c>
      <c r="D73" s="10">
        <v>10</v>
      </c>
      <c r="E73" s="8"/>
      <c r="F73" s="2">
        <v>55</v>
      </c>
      <c r="G73" s="2">
        <f t="shared" si="1"/>
        <v>550</v>
      </c>
    </row>
    <row r="74" spans="1:7" ht="15" x14ac:dyDescent="0.2">
      <c r="A74" s="20" t="s">
        <v>105</v>
      </c>
      <c r="B74" s="6" t="s">
        <v>227</v>
      </c>
      <c r="C74" s="7" t="s">
        <v>106</v>
      </c>
      <c r="D74" s="10">
        <v>10</v>
      </c>
      <c r="E74" s="8"/>
      <c r="F74" s="2">
        <v>55</v>
      </c>
      <c r="G74" s="2">
        <f t="shared" si="1"/>
        <v>550</v>
      </c>
    </row>
    <row r="75" spans="1:7" ht="15" x14ac:dyDescent="0.2">
      <c r="A75" s="20" t="s">
        <v>107</v>
      </c>
      <c r="B75" s="6" t="s">
        <v>228</v>
      </c>
      <c r="C75" s="7" t="s">
        <v>108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109</v>
      </c>
      <c r="B76" s="6" t="s">
        <v>229</v>
      </c>
      <c r="C76" s="7" t="s">
        <v>110</v>
      </c>
      <c r="D76" s="10">
        <v>15</v>
      </c>
      <c r="E76" s="8"/>
      <c r="F76" s="2">
        <v>55</v>
      </c>
      <c r="G76" s="2">
        <f t="shared" si="1"/>
        <v>825</v>
      </c>
    </row>
    <row r="77" spans="1:7" ht="15" x14ac:dyDescent="0.2">
      <c r="A77" s="20" t="s">
        <v>111</v>
      </c>
      <c r="B77" s="6" t="s">
        <v>230</v>
      </c>
      <c r="C77" s="7" t="s">
        <v>112</v>
      </c>
      <c r="D77" s="10">
        <v>15</v>
      </c>
      <c r="E77" s="8"/>
      <c r="F77" s="2">
        <v>55</v>
      </c>
      <c r="G77" s="2">
        <f t="shared" si="1"/>
        <v>825</v>
      </c>
    </row>
    <row r="78" spans="1:7" ht="15" x14ac:dyDescent="0.2">
      <c r="A78" s="20" t="s">
        <v>113</v>
      </c>
      <c r="B78" s="6" t="s">
        <v>231</v>
      </c>
      <c r="C78" s="7" t="s">
        <v>114</v>
      </c>
      <c r="D78" s="10">
        <v>10</v>
      </c>
      <c r="E78" s="8"/>
      <c r="F78" s="2">
        <v>55</v>
      </c>
      <c r="G78" s="2">
        <f t="shared" si="1"/>
        <v>550</v>
      </c>
    </row>
    <row r="79" spans="1:7" ht="15" x14ac:dyDescent="0.2">
      <c r="A79" s="20" t="s">
        <v>115</v>
      </c>
      <c r="B79" s="6" t="s">
        <v>232</v>
      </c>
      <c r="C79" s="7" t="s">
        <v>116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117</v>
      </c>
      <c r="B80" s="6" t="s">
        <v>233</v>
      </c>
      <c r="C80" s="7" t="s">
        <v>118</v>
      </c>
      <c r="D80" s="10">
        <v>5</v>
      </c>
      <c r="E80" s="8"/>
      <c r="F80" s="2">
        <v>55</v>
      </c>
      <c r="G80" s="2">
        <f t="shared" si="1"/>
        <v>275</v>
      </c>
    </row>
    <row r="81" spans="1:7" ht="15" x14ac:dyDescent="0.2">
      <c r="A81" s="20" t="s">
        <v>119</v>
      </c>
      <c r="B81" s="6" t="s">
        <v>232</v>
      </c>
      <c r="C81" s="7" t="s">
        <v>120</v>
      </c>
      <c r="D81" s="10">
        <v>5</v>
      </c>
      <c r="E81" s="8"/>
      <c r="F81" s="2">
        <v>55</v>
      </c>
      <c r="G81" s="2">
        <f t="shared" si="1"/>
        <v>275</v>
      </c>
    </row>
    <row r="82" spans="1:7" ht="15" x14ac:dyDescent="0.2">
      <c r="A82" s="20" t="s">
        <v>121</v>
      </c>
      <c r="B82" s="6" t="s">
        <v>232</v>
      </c>
      <c r="C82" s="7" t="s">
        <v>122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123</v>
      </c>
      <c r="B83" s="6" t="s">
        <v>232</v>
      </c>
      <c r="C83" s="7" t="s">
        <v>124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125</v>
      </c>
      <c r="B84" s="6" t="s">
        <v>232</v>
      </c>
      <c r="C84" s="7" t="s">
        <v>126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127</v>
      </c>
      <c r="B85" s="6" t="s">
        <v>232</v>
      </c>
      <c r="C85" s="7" t="s">
        <v>128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129</v>
      </c>
      <c r="B86" s="6" t="s">
        <v>232</v>
      </c>
      <c r="C86" s="7" t="s">
        <v>130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131</v>
      </c>
      <c r="B87" s="6" t="s">
        <v>233</v>
      </c>
      <c r="C87" s="7" t="s">
        <v>132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133</v>
      </c>
      <c r="B88" s="6" t="s">
        <v>233</v>
      </c>
      <c r="C88" s="7" t="s">
        <v>134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135</v>
      </c>
      <c r="B89" s="6" t="s">
        <v>233</v>
      </c>
      <c r="C89" s="7" t="s">
        <v>136</v>
      </c>
      <c r="D89" s="10">
        <v>5</v>
      </c>
      <c r="E89" s="8"/>
      <c r="F89" s="2">
        <v>45</v>
      </c>
      <c r="G89" s="2">
        <f t="shared" si="1"/>
        <v>225</v>
      </c>
    </row>
    <row r="90" spans="1:7" ht="15" x14ac:dyDescent="0.2">
      <c r="A90" s="20" t="s">
        <v>137</v>
      </c>
      <c r="B90" s="6" t="s">
        <v>233</v>
      </c>
      <c r="C90" s="7" t="s">
        <v>138</v>
      </c>
      <c r="D90" s="10">
        <v>5</v>
      </c>
      <c r="E90" s="8"/>
      <c r="F90" s="2">
        <v>45</v>
      </c>
      <c r="G90" s="2">
        <f t="shared" si="1"/>
        <v>225</v>
      </c>
    </row>
    <row r="91" spans="1:7" ht="15" x14ac:dyDescent="0.2">
      <c r="A91" s="20" t="s">
        <v>139</v>
      </c>
      <c r="B91" s="6" t="s">
        <v>233</v>
      </c>
      <c r="C91" s="7" t="s">
        <v>140</v>
      </c>
      <c r="D91" s="10">
        <v>5</v>
      </c>
      <c r="E91" s="8"/>
      <c r="F91" s="2">
        <v>45</v>
      </c>
      <c r="G91" s="2">
        <f t="shared" si="1"/>
        <v>225</v>
      </c>
    </row>
    <row r="92" spans="1:7" ht="15.75" x14ac:dyDescent="0.25">
      <c r="A92" s="24"/>
      <c r="B92" s="24"/>
      <c r="C92" s="24"/>
      <c r="D92" s="24"/>
      <c r="E92" s="24"/>
      <c r="F92" s="74" t="s">
        <v>256</v>
      </c>
      <c r="G92" s="72">
        <f>SUM(G25:G91)</f>
        <v>33560</v>
      </c>
    </row>
    <row r="93" spans="1:7" ht="15.6" customHeight="1" x14ac:dyDescent="0.25">
      <c r="A93" s="24"/>
      <c r="B93" s="24"/>
      <c r="C93" s="24"/>
      <c r="D93" s="24"/>
      <c r="E93" s="24"/>
      <c r="F93" s="75" t="s">
        <v>257</v>
      </c>
      <c r="G93" s="73">
        <f>+G92*0.12</f>
        <v>4027.2</v>
      </c>
    </row>
    <row r="94" spans="1:7" ht="15.6" customHeight="1" x14ac:dyDescent="0.25">
      <c r="A94" s="24"/>
      <c r="B94" s="24"/>
      <c r="C94" s="24"/>
      <c r="D94" s="24"/>
      <c r="E94" s="24"/>
      <c r="F94" s="74" t="s">
        <v>258</v>
      </c>
      <c r="G94" s="73">
        <f>+G92+G93</f>
        <v>37587.199999999997</v>
      </c>
    </row>
    <row r="95" spans="1:7" ht="15.75" x14ac:dyDescent="0.25">
      <c r="A95" s="9"/>
      <c r="B95" s="24"/>
      <c r="C95" s="24"/>
      <c r="D95" s="24"/>
      <c r="E95" s="9"/>
      <c r="F95" s="9"/>
      <c r="G95" s="1"/>
    </row>
    <row r="96" spans="1:7" ht="15.75" x14ac:dyDescent="0.25">
      <c r="A96" s="9"/>
      <c r="B96" s="24"/>
      <c r="C96" s="24"/>
      <c r="D96" s="24"/>
      <c r="E96" s="9"/>
      <c r="F96" s="9"/>
      <c r="G96" s="1"/>
    </row>
    <row r="97" spans="1:7" ht="15" x14ac:dyDescent="0.2">
      <c r="A97" s="4"/>
      <c r="B97" s="5"/>
      <c r="C97" s="5"/>
      <c r="D97" s="5"/>
      <c r="E97" s="4"/>
      <c r="F97" s="5"/>
      <c r="G97" s="5"/>
    </row>
    <row r="98" spans="1:7" ht="15.75" x14ac:dyDescent="0.25">
      <c r="B98" s="87" t="s">
        <v>141</v>
      </c>
      <c r="C98" s="88"/>
      <c r="D98" s="88"/>
      <c r="E98" s="41"/>
      <c r="F98" s="41"/>
      <c r="G98" s="41"/>
    </row>
    <row r="99" spans="1:7" ht="15.75" x14ac:dyDescent="0.25">
      <c r="B99" s="25" t="s">
        <v>143</v>
      </c>
      <c r="C99" s="18" t="s">
        <v>144</v>
      </c>
      <c r="D99" s="18" t="s">
        <v>142</v>
      </c>
      <c r="E99" s="37"/>
      <c r="G99" s="38"/>
    </row>
    <row r="100" spans="1:7" ht="15" x14ac:dyDescent="0.2">
      <c r="B100" s="20" t="s">
        <v>145</v>
      </c>
      <c r="C100" s="7" t="s">
        <v>146</v>
      </c>
      <c r="D100" s="10">
        <v>2</v>
      </c>
      <c r="E100" s="27"/>
      <c r="G100" s="39"/>
    </row>
    <row r="101" spans="1:7" ht="15" x14ac:dyDescent="0.2">
      <c r="B101" s="20" t="s">
        <v>147</v>
      </c>
      <c r="C101" s="7" t="s">
        <v>148</v>
      </c>
      <c r="D101" s="10">
        <v>1</v>
      </c>
      <c r="E101" s="27"/>
      <c r="G101" s="39"/>
    </row>
    <row r="102" spans="1:7" ht="15" x14ac:dyDescent="0.2">
      <c r="B102" s="20" t="s">
        <v>149</v>
      </c>
      <c r="C102" s="7" t="s">
        <v>150</v>
      </c>
      <c r="D102" s="10">
        <v>2</v>
      </c>
      <c r="E102" s="27"/>
      <c r="G102" s="39"/>
    </row>
    <row r="103" spans="1:7" ht="15" x14ac:dyDescent="0.2">
      <c r="B103" s="20" t="s">
        <v>151</v>
      </c>
      <c r="C103" s="7" t="s">
        <v>152</v>
      </c>
      <c r="D103" s="10">
        <v>1</v>
      </c>
      <c r="E103" s="27"/>
      <c r="G103" s="39"/>
    </row>
    <row r="104" spans="1:7" ht="15" x14ac:dyDescent="0.2">
      <c r="B104" s="20" t="s">
        <v>153</v>
      </c>
      <c r="C104" s="7" t="s">
        <v>154</v>
      </c>
      <c r="D104" s="10">
        <v>1</v>
      </c>
      <c r="E104" s="27"/>
      <c r="G104" s="39"/>
    </row>
    <row r="105" spans="1:7" ht="15" x14ac:dyDescent="0.2">
      <c r="B105" s="20" t="s">
        <v>155</v>
      </c>
      <c r="C105" s="7" t="s">
        <v>156</v>
      </c>
      <c r="D105" s="10">
        <v>1</v>
      </c>
      <c r="E105" s="27"/>
      <c r="G105" s="39"/>
    </row>
    <row r="106" spans="1:7" ht="15" x14ac:dyDescent="0.2">
      <c r="B106" s="20" t="s">
        <v>157</v>
      </c>
      <c r="C106" s="7" t="s">
        <v>158</v>
      </c>
      <c r="D106" s="10">
        <v>1</v>
      </c>
      <c r="E106" s="27"/>
      <c r="G106" s="39"/>
    </row>
    <row r="107" spans="1:7" ht="15" x14ac:dyDescent="0.2">
      <c r="B107" s="20" t="s">
        <v>159</v>
      </c>
      <c r="C107" s="7" t="s">
        <v>160</v>
      </c>
      <c r="D107" s="10">
        <v>1</v>
      </c>
      <c r="E107" s="27"/>
      <c r="G107" s="39"/>
    </row>
    <row r="108" spans="1:7" ht="15" x14ac:dyDescent="0.2">
      <c r="B108" s="20" t="s">
        <v>161</v>
      </c>
      <c r="C108" s="7" t="s">
        <v>162</v>
      </c>
      <c r="D108" s="10">
        <v>2</v>
      </c>
      <c r="E108" s="27"/>
      <c r="G108" s="39"/>
    </row>
    <row r="109" spans="1:7" ht="15" x14ac:dyDescent="0.2">
      <c r="B109" s="20" t="s">
        <v>163</v>
      </c>
      <c r="C109" s="7" t="s">
        <v>164</v>
      </c>
      <c r="D109" s="10">
        <v>10</v>
      </c>
      <c r="E109" s="27"/>
      <c r="G109" s="39"/>
    </row>
    <row r="110" spans="1:7" ht="15" x14ac:dyDescent="0.2">
      <c r="B110" s="20" t="s">
        <v>165</v>
      </c>
      <c r="C110" s="7" t="s">
        <v>166</v>
      </c>
      <c r="D110" s="10">
        <v>1</v>
      </c>
      <c r="E110" s="27"/>
      <c r="G110" s="39"/>
    </row>
    <row r="111" spans="1:7" ht="15" x14ac:dyDescent="0.2">
      <c r="B111" s="20" t="s">
        <v>167</v>
      </c>
      <c r="C111" s="7" t="s">
        <v>168</v>
      </c>
      <c r="D111" s="10">
        <v>1</v>
      </c>
      <c r="E111" s="27"/>
      <c r="G111" s="39"/>
    </row>
    <row r="112" spans="1:7" ht="15" x14ac:dyDescent="0.2">
      <c r="B112" s="20" t="s">
        <v>169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171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173</v>
      </c>
      <c r="C114" s="7" t="s">
        <v>170</v>
      </c>
      <c r="D114" s="10">
        <v>1</v>
      </c>
      <c r="E114" s="27"/>
      <c r="G114" s="39"/>
    </row>
    <row r="115" spans="1:7" ht="15" x14ac:dyDescent="0.2">
      <c r="B115" s="20" t="s">
        <v>174</v>
      </c>
      <c r="C115" s="7" t="s">
        <v>172</v>
      </c>
      <c r="D115" s="10">
        <v>1</v>
      </c>
      <c r="E115" s="27"/>
      <c r="G115" s="39"/>
    </row>
    <row r="116" spans="1:7" ht="15" x14ac:dyDescent="0.2">
      <c r="B116" s="20" t="s">
        <v>175</v>
      </c>
      <c r="C116" s="7" t="s">
        <v>176</v>
      </c>
      <c r="D116" s="10">
        <v>1</v>
      </c>
      <c r="E116" s="27"/>
      <c r="G116" s="39"/>
    </row>
    <row r="117" spans="1:7" ht="15" x14ac:dyDescent="0.2">
      <c r="B117" s="26"/>
      <c r="C117" s="19" t="s">
        <v>177</v>
      </c>
      <c r="D117" s="16">
        <v>1</v>
      </c>
      <c r="E117" s="40"/>
      <c r="G117" s="39"/>
    </row>
    <row r="118" spans="1:7" ht="15" x14ac:dyDescent="0.2">
      <c r="B118" s="26"/>
      <c r="C118" s="19" t="s">
        <v>178</v>
      </c>
      <c r="D118" s="16">
        <v>1</v>
      </c>
      <c r="E118" s="40"/>
      <c r="G118" s="39"/>
    </row>
    <row r="119" spans="1:7" ht="15" x14ac:dyDescent="0.2">
      <c r="B119" s="26"/>
      <c r="C119" s="19" t="s">
        <v>179</v>
      </c>
      <c r="D119" s="16">
        <v>1</v>
      </c>
      <c r="E119" s="40"/>
      <c r="G119" s="39"/>
    </row>
    <row r="120" spans="1:7" ht="15" x14ac:dyDescent="0.2">
      <c r="G120" s="39"/>
    </row>
    <row r="121" spans="1:7" ht="15" x14ac:dyDescent="0.2">
      <c r="B121" s="26"/>
      <c r="C121" s="19" t="s">
        <v>286</v>
      </c>
      <c r="D121" s="16">
        <v>1</v>
      </c>
      <c r="E121" s="40"/>
      <c r="G121" s="39"/>
    </row>
    <row r="122" spans="1:7" ht="15" x14ac:dyDescent="0.2"/>
    <row r="123" spans="1:7" ht="15" x14ac:dyDescent="0.2">
      <c r="B123" s="33"/>
      <c r="E123" s="33"/>
    </row>
    <row r="124" spans="1:7" ht="15" x14ac:dyDescent="0.2">
      <c r="A124" s="3" t="s">
        <v>249</v>
      </c>
      <c r="B124" s="45"/>
      <c r="C124" s="45"/>
      <c r="E124" s="46" t="s">
        <v>250</v>
      </c>
      <c r="F124" s="47"/>
      <c r="G124" s="47"/>
    </row>
    <row r="125" spans="1:7" ht="15" x14ac:dyDescent="0.2">
      <c r="C125" s="33"/>
      <c r="E125" s="33"/>
    </row>
    <row r="126" spans="1:7" ht="15" x14ac:dyDescent="0.2">
      <c r="B126" s="33"/>
      <c r="C126" s="33"/>
      <c r="E126" s="33"/>
    </row>
    <row r="127" spans="1:7" ht="20.100000000000001" customHeight="1" x14ac:dyDescent="0.2">
      <c r="C127" s="33"/>
      <c r="E127" s="33"/>
    </row>
    <row r="128" spans="1:7" ht="20.100000000000001" customHeight="1" x14ac:dyDescent="0.25">
      <c r="A128" s="3" t="s">
        <v>251</v>
      </c>
      <c r="B128" s="47"/>
      <c r="C128" s="45"/>
      <c r="D128" s="30"/>
      <c r="E128" s="29"/>
    </row>
    <row r="129" spans="1:6" ht="20.100000000000001" customHeight="1" x14ac:dyDescent="0.2">
      <c r="B129" s="33"/>
      <c r="C129" s="33"/>
      <c r="E129" s="33"/>
      <c r="F129" s="33"/>
    </row>
    <row r="130" spans="1:6" ht="20.100000000000001" customHeight="1" x14ac:dyDescent="0.25">
      <c r="B130" s="33"/>
      <c r="C130" s="33"/>
      <c r="D130" s="30"/>
      <c r="E130" s="33"/>
      <c r="F130" s="33"/>
    </row>
    <row r="131" spans="1:6" ht="20.100000000000001" customHeight="1" x14ac:dyDescent="0.2">
      <c r="B131" s="33"/>
      <c r="C131" s="33"/>
      <c r="E131" s="33"/>
      <c r="F131" s="33"/>
    </row>
    <row r="132" spans="1:6" ht="20.100000000000001" customHeight="1" x14ac:dyDescent="0.2">
      <c r="A132" s="3" t="s">
        <v>252</v>
      </c>
      <c r="B132" s="47"/>
      <c r="C132" s="45"/>
      <c r="E132" s="33"/>
      <c r="F132" s="33"/>
    </row>
    <row r="133" spans="1:6" ht="20.100000000000001" customHeight="1" x14ac:dyDescent="0.2">
      <c r="B133" s="33"/>
      <c r="C133" s="33"/>
      <c r="E133" s="33"/>
      <c r="F133" s="33"/>
    </row>
  </sheetData>
  <mergeCells count="5">
    <mergeCell ref="A3:G3"/>
    <mergeCell ref="A4:G4"/>
    <mergeCell ref="A5:G5"/>
    <mergeCell ref="O5:P6"/>
    <mergeCell ref="B98:D98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2022-10-15T17:40:25Z</cp:lastPrinted>
  <dcterms:created xsi:type="dcterms:W3CDTF">2022-06-20T23:01:05Z</dcterms:created>
  <dcterms:modified xsi:type="dcterms:W3CDTF">2022-10-17T14:02:29Z</dcterms:modified>
</cp:coreProperties>
</file>