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NEDY SAMBORONDON 2\"/>
    </mc:Choice>
  </mc:AlternateContent>
  <xr:revisionPtr revIDLastSave="0" documentId="8_{FA433488-71AE-4148-BC09-4CF22A4CF156}" xr6:coauthVersionLast="47" xr6:coauthVersionMax="47" xr10:uidLastSave="{00000000-0000-0000-0000-000000000000}"/>
  <bookViews>
    <workbookView xWindow="-120" yWindow="-120" windowWidth="20730" windowHeight="11160" xr2:uid="{C10D2B30-53DF-4CF2-BCA8-5B9224735C64}"/>
  </bookViews>
  <sheets>
    <sheet name="Hoja1" sheetId="1" r:id="rId1"/>
  </sheets>
  <definedNames>
    <definedName name="_xlnm.Print_Area" localSheetId="0">Hoja1!$A$1:$G$88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38" i="1" l="1"/>
  <c r="G39" i="1" s="1"/>
  <c r="G40" i="1" s="1"/>
</calcChain>
</file>

<file path=xl/sharedStrings.xml><?xml version="1.0" encoding="utf-8"?>
<sst xmlns="http://schemas.openxmlformats.org/spreadsheetml/2006/main" count="95" uniqueCount="94">
  <si>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</si>
  <si>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</si>
  <si>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</si>
  <si>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</si>
  <si>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</si>
  <si>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</si>
  <si>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</si>
  <si>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</si>
  <si>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</si>
  <si>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</si>
  <si>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</si>
  <si>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</si>
  <si>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</si>
  <si>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</si>
  <si>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</si>
  <si>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</si>
  <si>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</si>
  <si>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</si>
  <si>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</si>
  <si>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</si>
  <si>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</si>
  <si>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</si>
  <si>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</si>
  <si>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</si>
  <si>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</si>
  <si>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</si>
  <si>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</si>
  <si>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</si>
  <si>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</si>
  <si>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</si>
  <si>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</si>
  <si>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</si>
  <si>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</si>
  <si>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</si>
  <si>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</si>
  <si>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</si>
  <si>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</si>
  <si>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</si>
  <si>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</si>
  <si>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</si>
  <si>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</si>
  <si>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</si>
  <si>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</si>
  <si>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</si>
  <si>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</si>
  <si>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</si>
  <si>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</si>
  <si>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</si>
  <si>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</si>
  <si>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</si>
  <si>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CEMENTO OSEO CON ANTIBIOTICO</t>
  </si>
  <si>
    <t xml:space="preserve">SUBTOTAL </t>
  </si>
  <si>
    <t>IVA 12%</t>
  </si>
  <si>
    <t>TOTAL</t>
  </si>
  <si>
    <t>CANTIDAD</t>
  </si>
  <si>
    <t>DESCRIPCION</t>
  </si>
  <si>
    <t>SEPARADORES HOMMAN MEDIANOS</t>
  </si>
  <si>
    <t>SEPARADORES HOMMAN FINOS</t>
  </si>
  <si>
    <t>SEPARADORES DE BENNET</t>
  </si>
  <si>
    <t>DESPERIOS</t>
  </si>
  <si>
    <t>CURETA</t>
  </si>
  <si>
    <t>OSTEOTOMOS</t>
  </si>
  <si>
    <t>PASADOR DE ALAMBRE</t>
  </si>
  <si>
    <t>GANCHO DE LAMBOTTE</t>
  </si>
  <si>
    <t>MARTILLO</t>
  </si>
  <si>
    <t>ROLLO DE ALAMBRE</t>
  </si>
  <si>
    <t>RASPA DE PUTTY</t>
  </si>
  <si>
    <t>CINCEL DE CAJA</t>
  </si>
  <si>
    <t>TIRABUZON</t>
  </si>
  <si>
    <t>INICIADOR</t>
  </si>
  <si>
    <t>RASPA THOMPSON</t>
  </si>
  <si>
    <t>CUCHARETA DOBLE</t>
  </si>
  <si>
    <t>ENTREGADO POR:</t>
  </si>
  <si>
    <t>RECIBIDO POR:</t>
  </si>
  <si>
    <t>INSRUMENTADOR</t>
  </si>
  <si>
    <t>VERIFICADO POR:</t>
  </si>
  <si>
    <t>INSTRUMENTAL THOMPSON # 1</t>
  </si>
  <si>
    <t>SEPARADORES DE RICHARDSON</t>
  </si>
  <si>
    <t>SEPARADORES HOMMAN ANCHOS</t>
  </si>
  <si>
    <t>SEPARADOR TRINCHE</t>
  </si>
  <si>
    <t>GUBIA</t>
  </si>
  <si>
    <t>RASPA PEQUEÑA</t>
  </si>
  <si>
    <t>IMPACTOR</t>
  </si>
  <si>
    <t>VARILLAS</t>
  </si>
  <si>
    <t>JUEGO PROBADOR DE CABEZAS</t>
  </si>
  <si>
    <t>RETRACTOR DE LIGAMENTO</t>
  </si>
  <si>
    <t>SIERRA</t>
  </si>
  <si>
    <t>BATERIAS GRIS</t>
  </si>
  <si>
    <t>TEOTON SERVICIOS DE SALUD S.A.S.</t>
  </si>
  <si>
    <t xml:space="preserve">  0990277583001</t>
  </si>
  <si>
    <t xml:space="preserve">KM 1 1/2 VIA A SAMBORONDON </t>
  </si>
  <si>
    <t>NEIQ0254</t>
  </si>
  <si>
    <t>DR. DUEÑAS</t>
  </si>
  <si>
    <t>16:00PM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</si>
</sst>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3" fontId="9" fillId="2" borderId="2" xfId="2" applyNumberFormat="1" applyFont="1" applyFill="1" applyBorder="1" applyAlignment="1">
      <alignment horizontal="center" vertical="top" shrinkToFit="1"/>
    </xf>
    <xf numFmtId="165" fontId="9" fillId="0" borderId="2" xfId="2" applyNumberFormat="1" applyFont="1" applyBorder="1" applyAlignment="1">
      <alignment horizontal="center" vertical="top" shrinkToFit="1"/>
    </xf>
    <xf numFmtId="165" fontId="9" fillId="0" borderId="2" xfId="2" applyNumberFormat="1" applyFont="1" applyBorder="1" applyAlignment="1">
      <alignment horizontal="left" vertical="top" shrinkToFit="1"/>
    </xf>
    <xf numFmtId="0" fontId="13" fillId="0" borderId="2" xfId="0" applyFont="1" applyBorder="1" applyAlignment="1">
      <alignment horizontal="center"/>
    </xf>
    <xf numFmtId="166" fontId="13" fillId="0" borderId="2" xfId="1" applyNumberFormat="1" applyFont="1" applyBorder="1" applyAlignment="1">
      <alignment horizontal="right"/>
    </xf>
    <xf numFmtId="0" fontId="9" fillId="0" borderId="2" xfId="2" applyFont="1" applyBorder="1" applyAlignment="1">
      <alignment horizontal="center" vertical="top" shrinkToFit="1"/>
    </xf>
    <xf numFmtId="0" fontId="17" fillId="0" borderId="0" xfId="2" applyFont="1" applyAlignment="1">
      <alignment horizontal="center" wrapText="1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0" fontId="18" fillId="0" borderId="2" xfId="2" applyFont="1" applyBorder="1" applyAlignment="1">
      <alignment horizontal="center" wrapText="1"/>
    </xf>
    <xf numFmtId="0" fontId="18" fillId="0" borderId="2" xfId="2" applyFont="1" applyBorder="1" applyAlignment="1">
      <alignment horizontal="left" wrapText="1"/>
    </xf>
    <xf numFmtId="0" fontId="13" fillId="0" borderId="0" xfId="0" applyFont="1" applyAlignment="1" applyProtection="1">
      <alignment horizontal="left" vertical="top" wrapText="1" readingOrder="1"/>
      <protection locked="0"/>
    </xf>
    <xf numFmtId="0" fontId="9" fillId="0" borderId="0" xfId="2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3" fillId="0" borderId="0" xfId="2" applyFont="1"/>
    <xf numFmtId="2" fontId="9" fillId="0" borderId="0" xfId="2" applyNumberFormat="1" applyFont="1" applyAlignment="1">
      <alignment horizontal="center"/>
    </xf>
    <xf numFmtId="0" fontId="17" fillId="0" borderId="0" xfId="2" applyFont="1" applyAlignment="1">
      <alignment horizontal="left" vertical="top"/>
    </xf>
    <xf numFmtId="0" fontId="13" fillId="0" borderId="0" xfId="2" applyFont="1" applyAlignment="1">
      <alignment horizontal="left"/>
    </xf>
    <xf numFmtId="0" fontId="19" fillId="0" borderId="4" xfId="0" applyFont="1" applyBorder="1"/>
    <xf numFmtId="0" fontId="13" fillId="0" borderId="0" xfId="2" applyFont="1" applyAlignment="1">
      <alignment wrapText="1"/>
    </xf>
    <xf numFmtId="0" fontId="20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0" fontId="13" fillId="0" borderId="2" xfId="2" applyFont="1" applyBorder="1" applyAlignment="1">
      <alignment horizontal="left" wrapText="1"/>
    </xf>
    <xf numFmtId="0" fontId="21" fillId="0" borderId="5" xfId="0" applyFont="1" applyBorder="1" applyAlignment="1">
      <alignment vertical="center"/>
    </xf>
    <xf numFmtId="49" fontId="21" fillId="0" borderId="2" xfId="0" applyNumberFormat="1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7E117741-8CE8-4007-AC17-5D06945353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660819</xdr:colOff>
      <xdr:row>0</xdr:row>
      <xdr:rowOff>113392</xdr:rowOff>
    </xdr:from>
    <xdr:to>
      <xdr:col>1</xdr:col>
      <xdr:colOff>1437482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FB47BF-99ED-47FB-93B0-9C11CFF4EC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0819" y="113392"/>
          <a:ext cx="2024438" cy="1286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5861-9162-4156-8E89-8396BFDD9D75}">
  <dimension ref="A1:P88"/>
  <sheetViews>
    <sheetView tabSelected="1" view="pageBreakPreview" topLeftCell="A20" zoomScale="60" zoomScaleNormal="100" workbookViewId="0">
      <selection activeCell="B37" sqref="B37"/>
    </sheetView>
  </sheetViews>
  <sheetFormatPr baseColWidth="10" defaultColWidth="11.42578125" defaultRowHeight="15" x14ac:dyDescent="0.2"/>
  <cols>
    <col min="1" max="1" width="18.7109375" style="17" customWidth="1"/>
    <col min="2" max="2" width="25.140625" style="17" customWidth="1"/>
    <col min="3" max="3" width="54.85546875" style="17" customWidth="1"/>
    <col min="4" max="4" width="23.140625" style="17" bestFit="1" customWidth="1"/>
    <col min="5" max="5" width="24.85546875" style="17" customWidth="1"/>
    <col min="6" max="6" width="13.5703125" style="17" bestFit="1" customWidth="1"/>
    <col min="7" max="7" width="18.1406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 x14ac:dyDescent="0.25">
      <c r="A6" s="5"/>
      <c r="B6" s="5"/>
      <c r="C6" s="5"/>
      <c r="D6" s="5"/>
      <c r="E6" s="5"/>
      <c r="F6" s="5"/>
      <c r="G6" s="5"/>
      <c r="N6" s="11"/>
      <c r="O6" s="11"/>
    </row>
    <row r="7" spans="1:16" s="9" customFormat="1" ht="20.100000000000001" customHeight="1" x14ac:dyDescent="0.2">
      <c r="A7" s="12" t="s">
        <v>3</v>
      </c>
      <c r="B7" s="13"/>
      <c r="C7" s="14">
        <f ca="1">NOW()</f>
        <v>44831.504983564817</v>
      </c>
      <c r="D7" s="15" t="s">
        <v>4</v>
      </c>
      <c r="E7" s="16" t="s">
        <v>91</v>
      </c>
      <c r="N7" s="11"/>
      <c r="O7" s="11"/>
    </row>
    <row r="8" spans="1:16" s="9" customFormat="1" ht="20.100000000000001" customHeight="1" x14ac:dyDescent="0.25">
      <c r="A8" s="17"/>
      <c r="B8" s="18"/>
      <c r="C8" s="19"/>
      <c r="D8" s="19"/>
      <c r="E8" s="20"/>
      <c r="N8" s="11"/>
      <c r="O8" s="11"/>
    </row>
    <row r="9" spans="1:16" s="9" customFormat="1" ht="20.100000000000001" customHeight="1" x14ac:dyDescent="0.2">
      <c r="A9" s="12" t="s">
        <v>5</v>
      </c>
      <c r="B9" s="13"/>
      <c r="C9" s="66" t="s">
        <v>88</v>
      </c>
      <c r="D9" s="22" t="s">
        <v>6</v>
      </c>
      <c r="E9" s="67" t="s">
        <v>89</v>
      </c>
      <c r="N9" s="11"/>
      <c r="O9" s="11"/>
    </row>
    <row r="10" spans="1:16" s="9" customFormat="1" ht="20.100000000000001" customHeight="1" x14ac:dyDescent="0.25">
      <c r="A10" s="17"/>
      <c r="B10" s="18"/>
      <c r="C10" s="19"/>
      <c r="D10" s="19"/>
      <c r="E10" s="20"/>
      <c r="N10" s="11"/>
      <c r="O10" s="11"/>
    </row>
    <row r="11" spans="1:16" s="9" customFormat="1" ht="30.6" customHeight="1" x14ac:dyDescent="0.2">
      <c r="A11" s="12" t="s">
        <v>7</v>
      </c>
      <c r="B11" s="13"/>
      <c r="C11" s="68" t="s">
        <v>90</v>
      </c>
      <c r="D11" s="22" t="s">
        <v>8</v>
      </c>
      <c r="E11" s="23" t="s">
        <v>9</v>
      </c>
      <c r="N11" s="11"/>
      <c r="O11" s="11"/>
    </row>
    <row r="12" spans="1:16" s="9" customFormat="1" ht="20.100000000000001" customHeight="1" x14ac:dyDescent="0.25">
      <c r="A12" s="17"/>
      <c r="B12" s="18"/>
      <c r="C12" s="19"/>
      <c r="D12" s="19"/>
      <c r="E12" s="20"/>
      <c r="N12" s="24"/>
      <c r="O12" s="24"/>
    </row>
    <row r="13" spans="1:16" s="9" customFormat="1" ht="20.100000000000001" customHeight="1" x14ac:dyDescent="0.2">
      <c r="A13" s="12" t="s">
        <v>10</v>
      </c>
      <c r="B13" s="13"/>
      <c r="C13" s="14">
        <v>44831</v>
      </c>
      <c r="D13" s="22" t="s">
        <v>11</v>
      </c>
      <c r="E13" s="25" t="s">
        <v>93</v>
      </c>
      <c r="N13" s="24"/>
      <c r="O13" s="24"/>
    </row>
    <row r="14" spans="1:16" s="9" customFormat="1" ht="20.100000000000001" customHeight="1" x14ac:dyDescent="0.25">
      <c r="A14" s="17"/>
      <c r="B14" s="18"/>
      <c r="C14" s="19"/>
      <c r="D14" s="19"/>
      <c r="E14" s="19"/>
      <c r="F14" s="19"/>
      <c r="G14" s="20"/>
      <c r="N14" s="26"/>
      <c r="O14" s="26"/>
    </row>
    <row r="15" spans="1:16" s="9" customFormat="1" ht="20.100000000000001" customHeight="1" x14ac:dyDescent="0.2">
      <c r="A15" s="12" t="s">
        <v>12</v>
      </c>
      <c r="B15" s="13"/>
      <c r="C15" s="21" t="s">
        <v>92</v>
      </c>
      <c r="D15" s="27"/>
      <c r="E15" s="28"/>
      <c r="F15" s="28"/>
      <c r="G15" s="27"/>
      <c r="N15" s="26"/>
      <c r="O15" s="26"/>
    </row>
    <row r="16" spans="1:16" s="9" customFormat="1" ht="20.100000000000001" customHeight="1" x14ac:dyDescent="0.25">
      <c r="A16" s="17"/>
      <c r="B16" s="18"/>
      <c r="C16" s="19"/>
      <c r="D16" s="19"/>
      <c r="E16" s="19"/>
      <c r="F16" s="19"/>
      <c r="G16" s="20"/>
      <c r="N16" s="26"/>
      <c r="O16" s="26"/>
    </row>
    <row r="17" spans="1:15" s="9" customFormat="1" ht="20.100000000000001" customHeight="1" x14ac:dyDescent="0.2">
      <c r="A17" s="12" t="s">
        <v>13</v>
      </c>
      <c r="B17" s="13"/>
      <c r="C17" s="21"/>
      <c r="D17" s="29" t="s">
        <v>14</v>
      </c>
      <c r="E17" s="30"/>
      <c r="F17" s="28"/>
      <c r="G17" s="27"/>
      <c r="N17" s="26"/>
      <c r="O17" s="26"/>
    </row>
    <row r="18" spans="1:15" s="9" customFormat="1" ht="20.100000000000001" customHeight="1" x14ac:dyDescent="0.25">
      <c r="A18" s="17"/>
      <c r="B18" s="18"/>
      <c r="C18" s="19"/>
      <c r="D18" s="19"/>
      <c r="E18" s="19"/>
      <c r="F18" s="19"/>
      <c r="G18" s="20"/>
      <c r="N18" s="31"/>
      <c r="O18" s="31"/>
    </row>
    <row r="19" spans="1:15" s="9" customFormat="1" ht="20.100000000000001" customHeight="1" x14ac:dyDescent="0.2">
      <c r="A19" s="12" t="s">
        <v>15</v>
      </c>
      <c r="B19" s="13"/>
      <c r="C19" s="32"/>
      <c r="D19" s="33"/>
      <c r="E19" s="34"/>
      <c r="F19" s="34"/>
      <c r="G19" s="35"/>
      <c r="N19" s="31"/>
      <c r="O19" s="31"/>
    </row>
    <row r="20" spans="1:15" s="9" customFormat="1" ht="20.100000000000001" customHeight="1" x14ac:dyDescent="0.2">
      <c r="A20" s="17"/>
      <c r="B20" s="36"/>
      <c r="C20" s="17"/>
      <c r="D20" s="17"/>
      <c r="E20" s="17"/>
      <c r="F20" s="17"/>
      <c r="G20" s="17"/>
      <c r="N20" s="31"/>
      <c r="O20" s="31"/>
    </row>
    <row r="21" spans="1:15" s="9" customFormat="1" ht="20.100000000000001" customHeight="1" x14ac:dyDescent="0.2">
      <c r="A21" s="37"/>
      <c r="B21" s="37"/>
      <c r="C21" s="37"/>
      <c r="D21" s="37"/>
      <c r="E21" s="37"/>
      <c r="F21" s="37"/>
      <c r="G21" s="37"/>
      <c r="N21" s="31"/>
      <c r="O21" s="31"/>
    </row>
    <row r="22" spans="1:15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N22" s="31"/>
      <c r="O22" s="31"/>
    </row>
    <row r="23" spans="1:15" x14ac:dyDescent="0.2">
      <c r="A23" s="40">
        <v>172037</v>
      </c>
      <c r="B23" s="41" t="s">
        <v>23</v>
      </c>
      <c r="C23" s="42" t="s">
        <v>24</v>
      </c>
      <c r="D23" s="43">
        <v>1</v>
      </c>
      <c r="E23" s="42"/>
      <c r="F23" s="44">
        <v>280</v>
      </c>
      <c r="G23" s="44">
        <f t="shared" ref="G23:G37" si="0">+D23*F23</f>
        <v>280</v>
      </c>
    </row>
    <row r="24" spans="1:15" x14ac:dyDescent="0.2">
      <c r="A24" s="40">
        <v>172038</v>
      </c>
      <c r="B24" s="41" t="s">
        <v>25</v>
      </c>
      <c r="C24" s="42" t="s">
        <v>26</v>
      </c>
      <c r="D24" s="43">
        <v>1</v>
      </c>
      <c r="E24" s="42"/>
      <c r="F24" s="44">
        <v>280</v>
      </c>
      <c r="G24" s="44">
        <f t="shared" si="0"/>
        <v>280</v>
      </c>
    </row>
    <row r="25" spans="1:15" x14ac:dyDescent="0.2">
      <c r="A25" s="40">
        <v>172039</v>
      </c>
      <c r="B25" s="41" t="s">
        <v>27</v>
      </c>
      <c r="C25" s="42" t="s">
        <v>28</v>
      </c>
      <c r="D25" s="43">
        <v>1</v>
      </c>
      <c r="E25" s="42"/>
      <c r="F25" s="44">
        <v>280</v>
      </c>
      <c r="G25" s="44">
        <f t="shared" si="0"/>
        <v>280</v>
      </c>
    </row>
    <row r="26" spans="1:15" x14ac:dyDescent="0.2">
      <c r="A26" s="40">
        <v>172040</v>
      </c>
      <c r="B26" s="41" t="s">
        <v>29</v>
      </c>
      <c r="C26" s="42" t="s">
        <v>30</v>
      </c>
      <c r="D26" s="43">
        <v>1</v>
      </c>
      <c r="E26" s="42"/>
      <c r="F26" s="44">
        <v>280</v>
      </c>
      <c r="G26" s="44">
        <f t="shared" si="0"/>
        <v>280</v>
      </c>
    </row>
    <row r="27" spans="1:15" x14ac:dyDescent="0.2">
      <c r="A27" s="40">
        <v>172041</v>
      </c>
      <c r="B27" s="41" t="s">
        <v>31</v>
      </c>
      <c r="C27" s="42" t="s">
        <v>32</v>
      </c>
      <c r="D27" s="43">
        <v>1</v>
      </c>
      <c r="E27" s="42"/>
      <c r="F27" s="44">
        <v>280</v>
      </c>
      <c r="G27" s="44">
        <f t="shared" si="0"/>
        <v>280</v>
      </c>
    </row>
    <row r="28" spans="1:15" x14ac:dyDescent="0.2">
      <c r="A28" s="40">
        <v>172042</v>
      </c>
      <c r="B28" s="41" t="s">
        <v>33</v>
      </c>
      <c r="C28" s="42" t="s">
        <v>34</v>
      </c>
      <c r="D28" s="43">
        <v>1</v>
      </c>
      <c r="E28" s="42"/>
      <c r="F28" s="44">
        <v>280</v>
      </c>
      <c r="G28" s="44">
        <f t="shared" si="0"/>
        <v>280</v>
      </c>
    </row>
    <row r="29" spans="1:15" x14ac:dyDescent="0.2">
      <c r="A29" s="40">
        <v>172043</v>
      </c>
      <c r="B29" s="41" t="s">
        <v>35</v>
      </c>
      <c r="C29" s="42" t="s">
        <v>36</v>
      </c>
      <c r="D29" s="43">
        <v>1</v>
      </c>
      <c r="E29" s="42"/>
      <c r="F29" s="44">
        <v>280</v>
      </c>
      <c r="G29" s="44">
        <f t="shared" si="0"/>
        <v>280</v>
      </c>
    </row>
    <row r="30" spans="1:15" x14ac:dyDescent="0.2">
      <c r="A30" s="40">
        <v>172044</v>
      </c>
      <c r="B30" s="41" t="s">
        <v>37</v>
      </c>
      <c r="C30" s="42" t="s">
        <v>38</v>
      </c>
      <c r="D30" s="43">
        <v>1</v>
      </c>
      <c r="E30" s="42"/>
      <c r="F30" s="44">
        <v>280</v>
      </c>
      <c r="G30" s="44">
        <f t="shared" si="0"/>
        <v>280</v>
      </c>
    </row>
    <row r="31" spans="1:15" x14ac:dyDescent="0.2">
      <c r="A31" s="40">
        <v>172045</v>
      </c>
      <c r="B31" s="41" t="s">
        <v>39</v>
      </c>
      <c r="C31" s="42" t="s">
        <v>40</v>
      </c>
      <c r="D31" s="43">
        <v>1</v>
      </c>
      <c r="E31" s="42"/>
      <c r="F31" s="44">
        <v>280</v>
      </c>
      <c r="G31" s="44">
        <f t="shared" si="0"/>
        <v>280</v>
      </c>
    </row>
    <row r="32" spans="1:15" x14ac:dyDescent="0.2">
      <c r="A32" s="40">
        <v>172046</v>
      </c>
      <c r="B32" s="41" t="s">
        <v>41</v>
      </c>
      <c r="C32" s="42" t="s">
        <v>42</v>
      </c>
      <c r="D32" s="43">
        <v>1</v>
      </c>
      <c r="E32" s="42"/>
      <c r="F32" s="44">
        <v>280</v>
      </c>
      <c r="G32" s="44">
        <f t="shared" si="0"/>
        <v>280</v>
      </c>
    </row>
    <row r="33" spans="1:7" x14ac:dyDescent="0.2">
      <c r="A33" s="40">
        <v>172047</v>
      </c>
      <c r="B33" s="41" t="s">
        <v>43</v>
      </c>
      <c r="C33" s="42" t="s">
        <v>44</v>
      </c>
      <c r="D33" s="43">
        <v>1</v>
      </c>
      <c r="E33" s="42"/>
      <c r="F33" s="44">
        <v>280</v>
      </c>
      <c r="G33" s="44">
        <f t="shared" si="0"/>
        <v>280</v>
      </c>
    </row>
    <row r="34" spans="1:7" x14ac:dyDescent="0.2">
      <c r="A34" s="40">
        <v>172048</v>
      </c>
      <c r="B34" s="41" t="s">
        <v>45</v>
      </c>
      <c r="C34" s="42" t="s">
        <v>46</v>
      </c>
      <c r="D34" s="43">
        <v>1</v>
      </c>
      <c r="E34" s="42"/>
      <c r="F34" s="44">
        <v>280</v>
      </c>
      <c r="G34" s="44">
        <f t="shared" si="0"/>
        <v>280</v>
      </c>
    </row>
    <row r="35" spans="1:7" x14ac:dyDescent="0.2">
      <c r="A35" s="40">
        <v>172049</v>
      </c>
      <c r="B35" s="41" t="s">
        <v>47</v>
      </c>
      <c r="C35" s="42" t="s">
        <v>48</v>
      </c>
      <c r="D35" s="43">
        <v>1</v>
      </c>
      <c r="E35" s="42"/>
      <c r="F35" s="44">
        <v>280</v>
      </c>
      <c r="G35" s="44">
        <f t="shared" si="0"/>
        <v>280</v>
      </c>
    </row>
    <row r="36" spans="1:7" x14ac:dyDescent="0.2">
      <c r="A36" s="40">
        <v>172053</v>
      </c>
      <c r="B36" s="41" t="s">
        <v>47</v>
      </c>
      <c r="C36" s="42" t="s">
        <v>49</v>
      </c>
      <c r="D36" s="43">
        <v>1</v>
      </c>
      <c r="E36" s="42"/>
      <c r="F36" s="44">
        <v>280</v>
      </c>
      <c r="G36" s="44">
        <f t="shared" si="0"/>
        <v>280</v>
      </c>
    </row>
    <row r="37" spans="1:7" x14ac:dyDescent="0.2">
      <c r="A37" s="40">
        <v>880200</v>
      </c>
      <c r="B37" s="45">
        <v>41052</v>
      </c>
      <c r="C37" s="42" t="s">
        <v>50</v>
      </c>
      <c r="D37" s="43">
        <v>2</v>
      </c>
      <c r="E37" s="42"/>
      <c r="F37" s="44">
        <v>120</v>
      </c>
      <c r="G37" s="44">
        <f t="shared" si="0"/>
        <v>240</v>
      </c>
    </row>
    <row r="38" spans="1:7" ht="15" customHeight="1" x14ac:dyDescent="0.25">
      <c r="A38" s="46"/>
      <c r="B38" s="46"/>
      <c r="C38" s="46"/>
      <c r="D38" s="46"/>
      <c r="E38" s="46"/>
      <c r="F38" s="47" t="s">
        <v>51</v>
      </c>
      <c r="G38" s="48">
        <f>SUM(G23:G37)</f>
        <v>4160</v>
      </c>
    </row>
    <row r="39" spans="1:7" ht="15" customHeight="1" x14ac:dyDescent="0.25">
      <c r="A39" s="46"/>
      <c r="B39" s="46"/>
      <c r="C39" s="46"/>
      <c r="D39" s="46"/>
      <c r="E39" s="46"/>
      <c r="F39" s="47" t="s">
        <v>52</v>
      </c>
      <c r="G39" s="48">
        <f>+G38*0.12</f>
        <v>499.2</v>
      </c>
    </row>
    <row r="40" spans="1:7" ht="15" customHeight="1" x14ac:dyDescent="0.25">
      <c r="A40" s="46"/>
      <c r="B40" s="46"/>
      <c r="C40" s="46"/>
      <c r="D40" s="46"/>
      <c r="E40" s="46"/>
      <c r="F40" s="47" t="s">
        <v>53</v>
      </c>
      <c r="G40" s="48">
        <f>+G38+G39</f>
        <v>4659.2</v>
      </c>
    </row>
    <row r="41" spans="1:7" ht="15" customHeight="1" x14ac:dyDescent="0.25">
      <c r="A41" s="46"/>
      <c r="B41" s="46"/>
      <c r="C41" s="46"/>
      <c r="D41" s="46"/>
      <c r="E41" s="46"/>
      <c r="F41" s="46"/>
      <c r="G41" s="46"/>
    </row>
    <row r="42" spans="1:7" ht="15" customHeight="1" x14ac:dyDescent="0.25">
      <c r="A42" s="46"/>
      <c r="B42" s="46"/>
      <c r="C42" s="46"/>
      <c r="D42" s="46"/>
      <c r="E42" s="46"/>
      <c r="F42" s="46"/>
      <c r="G42" s="46"/>
    </row>
    <row r="43" spans="1:7" ht="21" customHeight="1" x14ac:dyDescent="0.35">
      <c r="A43" s="46"/>
      <c r="B43"/>
      <c r="C43" s="61" t="s">
        <v>76</v>
      </c>
      <c r="D43" s="46"/>
      <c r="E43" s="46"/>
      <c r="F43" s="46"/>
      <c r="G43" s="46"/>
    </row>
    <row r="44" spans="1:7" ht="15" customHeight="1" x14ac:dyDescent="0.3">
      <c r="A44" s="46"/>
      <c r="B44" s="62" t="s">
        <v>54</v>
      </c>
      <c r="C44" s="62" t="s">
        <v>55</v>
      </c>
      <c r="D44" s="46"/>
      <c r="E44" s="46"/>
      <c r="F44" s="46"/>
      <c r="G44" s="46"/>
    </row>
    <row r="45" spans="1:7" ht="15" customHeight="1" x14ac:dyDescent="0.25">
      <c r="A45" s="46"/>
      <c r="B45" s="63">
        <v>2</v>
      </c>
      <c r="C45" s="64" t="s">
        <v>77</v>
      </c>
      <c r="D45" s="46"/>
      <c r="E45" s="46"/>
      <c r="F45" s="46"/>
      <c r="G45" s="46"/>
    </row>
    <row r="46" spans="1:7" ht="15" customHeight="1" x14ac:dyDescent="0.25">
      <c r="A46" s="46"/>
      <c r="B46" s="63">
        <v>2</v>
      </c>
      <c r="C46" s="64" t="s">
        <v>78</v>
      </c>
      <c r="D46" s="46"/>
      <c r="E46" s="46"/>
      <c r="F46" s="46"/>
      <c r="G46" s="46"/>
    </row>
    <row r="47" spans="1:7" ht="15" customHeight="1" x14ac:dyDescent="0.25">
      <c r="A47" s="46"/>
      <c r="B47" s="63">
        <v>2</v>
      </c>
      <c r="C47" s="64" t="s">
        <v>56</v>
      </c>
      <c r="D47" s="46"/>
      <c r="E47" s="46"/>
      <c r="F47" s="46"/>
      <c r="G47" s="46"/>
    </row>
    <row r="48" spans="1:7" ht="15" customHeight="1" x14ac:dyDescent="0.25">
      <c r="A48" s="46"/>
      <c r="B48" s="63">
        <v>2</v>
      </c>
      <c r="C48" s="64" t="s">
        <v>57</v>
      </c>
      <c r="D48" s="46"/>
      <c r="E48" s="46"/>
      <c r="F48" s="46"/>
      <c r="G48" s="46"/>
    </row>
    <row r="49" spans="1:8" ht="15" customHeight="1" x14ac:dyDescent="0.25">
      <c r="A49" s="46"/>
      <c r="B49" s="63">
        <v>2</v>
      </c>
      <c r="C49" s="64" t="s">
        <v>58</v>
      </c>
      <c r="D49" s="46"/>
      <c r="E49" s="46"/>
      <c r="F49" s="46"/>
      <c r="G49" s="46"/>
    </row>
    <row r="50" spans="1:8" ht="15" customHeight="1" x14ac:dyDescent="0.25">
      <c r="A50" s="46"/>
      <c r="B50" s="63">
        <v>2</v>
      </c>
      <c r="C50" s="64" t="s">
        <v>59</v>
      </c>
      <c r="D50" s="46"/>
      <c r="E50" s="46"/>
      <c r="F50" s="46"/>
      <c r="G50" s="46"/>
    </row>
    <row r="51" spans="1:8" ht="15.75" x14ac:dyDescent="0.25">
      <c r="A51" s="46"/>
      <c r="B51" s="63">
        <v>2</v>
      </c>
      <c r="C51" s="64" t="s">
        <v>61</v>
      </c>
      <c r="D51" s="46"/>
    </row>
    <row r="52" spans="1:8" ht="15.75" x14ac:dyDescent="0.25">
      <c r="A52" s="46"/>
      <c r="B52" s="63">
        <v>1</v>
      </c>
      <c r="C52" s="64" t="s">
        <v>79</v>
      </c>
      <c r="D52" s="46"/>
    </row>
    <row r="53" spans="1:8" ht="15.75" x14ac:dyDescent="0.25">
      <c r="A53" s="46"/>
      <c r="B53" s="63">
        <v>1</v>
      </c>
      <c r="C53" s="64" t="s">
        <v>60</v>
      </c>
      <c r="D53" s="46"/>
    </row>
    <row r="54" spans="1:8" ht="15.75" x14ac:dyDescent="0.25">
      <c r="A54" s="46"/>
      <c r="B54" s="63">
        <v>1</v>
      </c>
      <c r="C54" s="64" t="s">
        <v>80</v>
      </c>
      <c r="D54" s="46"/>
    </row>
    <row r="55" spans="1:8" ht="15.75" x14ac:dyDescent="0.25">
      <c r="A55" s="46"/>
      <c r="B55" s="63">
        <v>1</v>
      </c>
      <c r="C55" s="64" t="s">
        <v>63</v>
      </c>
      <c r="D55" s="46"/>
    </row>
    <row r="56" spans="1:8" ht="15.75" x14ac:dyDescent="0.25">
      <c r="A56" s="46"/>
      <c r="B56" s="63">
        <v>1</v>
      </c>
      <c r="C56" s="64" t="s">
        <v>62</v>
      </c>
      <c r="D56" s="46"/>
      <c r="E56" s="51"/>
      <c r="F56" s="51"/>
      <c r="G56" s="51"/>
    </row>
    <row r="57" spans="1:8" ht="15.75" x14ac:dyDescent="0.25">
      <c r="A57" s="46"/>
      <c r="B57" s="63">
        <v>1</v>
      </c>
      <c r="C57" s="64" t="s">
        <v>65</v>
      </c>
      <c r="D57" s="46"/>
      <c r="E57" s="51"/>
      <c r="F57" s="51"/>
      <c r="G57" s="51"/>
    </row>
    <row r="58" spans="1:8" ht="15.75" x14ac:dyDescent="0.25">
      <c r="A58" s="46"/>
      <c r="B58" s="63">
        <v>1</v>
      </c>
      <c r="C58" s="64" t="s">
        <v>64</v>
      </c>
      <c r="D58" s="46"/>
      <c r="E58" s="52"/>
      <c r="F58" s="52"/>
    </row>
    <row r="59" spans="1:8" s="53" customFormat="1" ht="15.75" x14ac:dyDescent="0.25">
      <c r="A59" s="46"/>
      <c r="B59" s="63">
        <v>2</v>
      </c>
      <c r="C59" s="64" t="s">
        <v>68</v>
      </c>
      <c r="D59" s="46"/>
    </row>
    <row r="60" spans="1:8" s="53" customFormat="1" ht="15.75" x14ac:dyDescent="0.25">
      <c r="A60" s="46"/>
      <c r="B60" s="63">
        <v>1</v>
      </c>
      <c r="C60" s="64" t="s">
        <v>71</v>
      </c>
      <c r="D60" s="46"/>
      <c r="H60" s="54"/>
    </row>
    <row r="61" spans="1:8" s="53" customFormat="1" ht="15.75" x14ac:dyDescent="0.25">
      <c r="A61" s="46"/>
      <c r="B61" s="63">
        <v>1</v>
      </c>
      <c r="C61" s="64" t="s">
        <v>81</v>
      </c>
      <c r="D61" s="46"/>
      <c r="H61" s="54"/>
    </row>
    <row r="62" spans="1:8" s="53" customFormat="1" ht="15.75" x14ac:dyDescent="0.25">
      <c r="A62" s="46"/>
      <c r="B62" s="63">
        <v>1</v>
      </c>
      <c r="C62" s="64" t="s">
        <v>69</v>
      </c>
      <c r="D62" s="46"/>
      <c r="H62" s="54"/>
    </row>
    <row r="63" spans="1:8" s="53" customFormat="1" ht="15.75" x14ac:dyDescent="0.25">
      <c r="A63" s="46"/>
      <c r="B63" s="63">
        <v>1</v>
      </c>
      <c r="C63" s="64" t="s">
        <v>67</v>
      </c>
      <c r="D63" s="46"/>
      <c r="H63" s="54"/>
    </row>
    <row r="64" spans="1:8" s="53" customFormat="1" ht="15.75" x14ac:dyDescent="0.25">
      <c r="A64" s="46"/>
      <c r="B64" s="63">
        <v>1</v>
      </c>
      <c r="C64" s="64" t="s">
        <v>70</v>
      </c>
      <c r="D64" s="46"/>
      <c r="H64" s="54"/>
    </row>
    <row r="65" spans="1:8" customFormat="1" ht="15.75" x14ac:dyDescent="0.25">
      <c r="A65" s="46"/>
      <c r="B65" s="63">
        <v>1</v>
      </c>
      <c r="C65" s="64" t="s">
        <v>66</v>
      </c>
      <c r="D65" s="46"/>
    </row>
    <row r="66" spans="1:8" customFormat="1" ht="15.75" x14ac:dyDescent="0.25">
      <c r="A66" s="46"/>
      <c r="B66" s="63">
        <v>1</v>
      </c>
      <c r="C66" s="64" t="s">
        <v>82</v>
      </c>
      <c r="D66" s="46"/>
    </row>
    <row r="67" spans="1:8" s="53" customFormat="1" ht="15.75" x14ac:dyDescent="0.25">
      <c r="A67" s="46"/>
      <c r="B67" s="63">
        <v>2</v>
      </c>
      <c r="C67" s="64" t="s">
        <v>83</v>
      </c>
      <c r="D67" s="46"/>
      <c r="H67" s="54"/>
    </row>
    <row r="68" spans="1:8" s="53" customFormat="1" ht="15.75" x14ac:dyDescent="0.25">
      <c r="A68" s="46"/>
      <c r="B68" s="63">
        <v>1</v>
      </c>
      <c r="C68" s="64" t="s">
        <v>84</v>
      </c>
      <c r="D68" s="46"/>
      <c r="H68" s="54"/>
    </row>
    <row r="69" spans="1:8" s="55" customFormat="1" ht="20.100000000000001" customHeight="1" x14ac:dyDescent="0.25">
      <c r="A69" s="46"/>
      <c r="B69" s="63">
        <v>1</v>
      </c>
      <c r="C69" s="64" t="s">
        <v>85</v>
      </c>
      <c r="D69" s="46"/>
    </row>
    <row r="70" spans="1:8" s="55" customFormat="1" ht="20.100000000000001" customHeight="1" x14ac:dyDescent="0.25">
      <c r="A70" s="46"/>
      <c r="B70" s="49"/>
      <c r="C70" s="50"/>
      <c r="D70" s="46"/>
    </row>
    <row r="71" spans="1:8" ht="15.75" x14ac:dyDescent="0.25">
      <c r="A71" s="46"/>
      <c r="B71" s="65">
        <v>1</v>
      </c>
      <c r="C71" s="65" t="s">
        <v>86</v>
      </c>
      <c r="D71" s="46"/>
    </row>
    <row r="72" spans="1:8" ht="15.75" x14ac:dyDescent="0.25">
      <c r="A72" s="46"/>
      <c r="B72" s="65">
        <v>2</v>
      </c>
      <c r="C72" s="65" t="s">
        <v>87</v>
      </c>
      <c r="D72" s="46"/>
    </row>
    <row r="74" spans="1:8" x14ac:dyDescent="0.2">
      <c r="A74" s="56"/>
      <c r="C74" s="51"/>
      <c r="D74" s="51"/>
    </row>
    <row r="75" spans="1:8" x14ac:dyDescent="0.2">
      <c r="A75" s="56"/>
      <c r="C75" s="51"/>
      <c r="D75" s="51"/>
    </row>
    <row r="76" spans="1:8" ht="15.75" x14ac:dyDescent="0.2">
      <c r="A76" s="57"/>
      <c r="B76" s="58"/>
      <c r="C76" s="52"/>
      <c r="D76" s="52"/>
    </row>
    <row r="77" spans="1:8" ht="16.5" thickBot="1" x14ac:dyDescent="0.3">
      <c r="A77" s="53" t="s">
        <v>72</v>
      </c>
      <c r="B77" s="59"/>
      <c r="C77" s="59"/>
      <c r="D77" s="53"/>
    </row>
    <row r="78" spans="1:8" ht="15.75" x14ac:dyDescent="0.25">
      <c r="A78" s="53"/>
      <c r="B78" s="53"/>
      <c r="C78" s="53"/>
      <c r="D78" s="53"/>
    </row>
    <row r="79" spans="1:8" ht="15.75" x14ac:dyDescent="0.25">
      <c r="A79" s="53"/>
      <c r="B79" s="53"/>
      <c r="C79" s="53"/>
      <c r="D79" s="53"/>
    </row>
    <row r="80" spans="1:8" ht="15.75" x14ac:dyDescent="0.25">
      <c r="A80" s="53"/>
      <c r="B80" s="53"/>
      <c r="C80" s="53"/>
      <c r="D80" s="53"/>
    </row>
    <row r="81" spans="1:4" ht="16.5" thickBot="1" x14ac:dyDescent="0.3">
      <c r="A81" s="53" t="s">
        <v>73</v>
      </c>
      <c r="B81" s="59"/>
      <c r="C81" s="59"/>
      <c r="D81" s="53"/>
    </row>
    <row r="82" spans="1:4" ht="15.75" x14ac:dyDescent="0.25">
      <c r="A82" s="53"/>
      <c r="B82" s="53"/>
      <c r="C82" s="53"/>
      <c r="D82" s="53"/>
    </row>
    <row r="83" spans="1:4" ht="15.75" x14ac:dyDescent="0.25">
      <c r="A83"/>
      <c r="B83"/>
      <c r="C83"/>
      <c r="D83"/>
    </row>
    <row r="84" spans="1:4" ht="15.75" x14ac:dyDescent="0.25">
      <c r="A84"/>
      <c r="B84"/>
      <c r="C84"/>
      <c r="D84"/>
    </row>
    <row r="85" spans="1:4" ht="16.5" thickBot="1" x14ac:dyDescent="0.3">
      <c r="A85" s="53" t="s">
        <v>74</v>
      </c>
      <c r="B85" s="59"/>
      <c r="C85" s="59"/>
      <c r="D85" s="53"/>
    </row>
    <row r="86" spans="1:4" ht="15.75" x14ac:dyDescent="0.25">
      <c r="A86" s="53"/>
      <c r="B86" s="53"/>
      <c r="C86" s="53"/>
      <c r="D86" s="53"/>
    </row>
    <row r="87" spans="1:4" x14ac:dyDescent="0.2">
      <c r="A87" s="58"/>
      <c r="B87" s="58"/>
      <c r="C87" s="60"/>
      <c r="D87" s="55"/>
    </row>
    <row r="88" spans="1:4" ht="16.5" thickBot="1" x14ac:dyDescent="0.3">
      <c r="A88" s="53" t="s">
        <v>75</v>
      </c>
      <c r="B88" s="59"/>
      <c r="C88" s="59"/>
      <c r="D88" s="55"/>
    </row>
  </sheetData>
  <mergeCells count="13">
    <mergeCell ref="A21:G21"/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7" right="0.7" top="0.75" bottom="0.75" header="0.3" footer="0.3"/>
  <pageSetup paperSize="9" scale="38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2022-09-27T17:01:58Z</dcterms:created>
  <dcterms:modified xsi:type="dcterms:W3CDTF">2022-09-27T17:08:11Z</dcterms:modified>
</cp:coreProperties>
</file>