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KENNEDY SAMBORONDON 2\"/>
    </mc:Choice>
  </mc:AlternateContent>
  <xr:revisionPtr revIDLastSave="0" documentId="13_ncr:1_{6CD36B76-640F-42F0-B9F6-E391E9E55AE5}" xr6:coauthVersionLast="47" xr6:coauthVersionMax="47" xr10:uidLastSave="{00000000-0000-0000-0000-000000000000}"/>
  <bookViews>
    <workbookView xWindow="-120" yWindow="-120" windowWidth="29040" windowHeight="15840" xr2:uid="{541A28C9-2F4E-40E7-971C-9C956FE6DC82}"/>
  </bookViews>
  <sheets>
    <sheet name="INQUIORT" sheetId="1" r:id="rId1"/>
  </sheets>
  <definedNames>
    <definedName name="_xlnm.Print_Area" localSheetId="0">INQUIORT!$A$1:$G$287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54" i="1" l="1"/>
  <c r="G153" i="1"/>
  <c r="G148" i="1"/>
  <c r="G149" i="1"/>
  <c r="G150" i="1"/>
  <c r="G151" i="1"/>
  <c r="G152" i="1"/>
  <c r="G147" i="1"/>
  <c r="G41" i="1" l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39" i="1"/>
  <c r="C7" i="1" l="1"/>
  <c r="G146" i="1" l="1"/>
  <c r="G145" i="1"/>
  <c r="G144" i="1"/>
  <c r="G40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155" i="1" l="1"/>
</calcChain>
</file>

<file path=xl/sharedStrings.xml><?xml version="1.0" encoding="utf-8"?>
<sst xmlns="http://schemas.openxmlformats.org/spreadsheetml/2006/main" count="466" uniqueCount="453">
  <si>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</si>
  <si>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</si>
  <si>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</si>
  <si>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</si>
  <si>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</si>
  <si>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</si>
  <si>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</si>
  <si>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</si>
  <si>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</si>
  <si>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</si>
  <si>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</si>
  <si>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</si>
  <si>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>No. IDENTIFICACION</t>
  </si>
  <si>
    <t>SEGURO PACIENTE</t>
  </si>
  <si>
    <t>COD. ARTICULO</t>
  </si>
  <si>
    <t>Lote</t>
  </si>
  <si>
    <t xml:space="preserve">DESCRIPCION ARTICULO </t>
  </si>
  <si>
    <t>CANT.</t>
  </si>
  <si>
    <t>DESCARGO</t>
  </si>
  <si>
    <t>PRECIO UNITARIO</t>
  </si>
  <si>
    <t>PRECIO TOTAL</t>
  </si>
  <si>
    <t>2727</t>
  </si>
  <si>
    <t>6813</t>
  </si>
  <si>
    <t>6821</t>
  </si>
  <si>
    <t>6822</t>
  </si>
  <si>
    <t>6823</t>
  </si>
  <si>
    <t>6824</t>
  </si>
  <si>
    <t>6825</t>
  </si>
  <si>
    <t>6826</t>
  </si>
  <si>
    <t>6847</t>
  </si>
  <si>
    <t xml:space="preserve">INSTRUMENTAL </t>
  </si>
  <si>
    <t xml:space="preserve">BANDEJA INFERIOR </t>
  </si>
  <si>
    <t>CODIGO</t>
  </si>
  <si>
    <t>DESCRIPCIÓN</t>
  </si>
  <si>
    <t>CANTIDAD</t>
  </si>
  <si>
    <t>Lezna Punta de Diámetromante para Fèmur</t>
  </si>
  <si>
    <t xml:space="preserve">Protector de Partes Blandas </t>
  </si>
  <si>
    <t xml:space="preserve">Aguja de Limpieza </t>
  </si>
  <si>
    <t>Regla medidora</t>
  </si>
  <si>
    <t>Destornillador Hexagonal</t>
  </si>
  <si>
    <t xml:space="preserve">Broca de lamina </t>
  </si>
  <si>
    <t xml:space="preserve">Broca de 17mm </t>
  </si>
  <si>
    <t xml:space="preserve">Vaina  de proteccion </t>
  </si>
  <si>
    <t xml:space="preserve">Guia de Broca </t>
  </si>
  <si>
    <t xml:space="preserve">Mango de Atotnillador </t>
  </si>
  <si>
    <t xml:space="preserve">Llave en L </t>
  </si>
  <si>
    <t xml:space="preserve">Brazo direccional para Bloqueo dinamico </t>
  </si>
  <si>
    <t xml:space="preserve">Punzon, guia y camisa para hoja Helicoidal </t>
  </si>
  <si>
    <t xml:space="preserve">Medidor de profundidad de pin </t>
  </si>
  <si>
    <t xml:space="preserve">Regleta de Bloqueo proximal </t>
  </si>
  <si>
    <t xml:space="preserve">Mango de Insercion del Clavo </t>
  </si>
  <si>
    <t xml:space="preserve">Tornillo ajustador del clavo </t>
  </si>
  <si>
    <t xml:space="preserve">Pines roscados </t>
  </si>
  <si>
    <t xml:space="preserve">Pines Lisos </t>
  </si>
  <si>
    <t xml:space="preserve">Broca Gruesa </t>
  </si>
  <si>
    <t xml:space="preserve">Broca de Hoja helicoidal con tope </t>
  </si>
  <si>
    <t xml:space="preserve">Guias </t>
  </si>
  <si>
    <t xml:space="preserve">BANDEJA MEDIA </t>
  </si>
  <si>
    <t>Cabezal de Fresado (medular), 9,  10,  11, 12,  &amp; 13mm</t>
  </si>
  <si>
    <t>Dispositivo de Alineación de Fractura (tipo T)</t>
  </si>
  <si>
    <t>Barra de guía distal</t>
  </si>
  <si>
    <t>Dispositivo de direccionamiento distal</t>
  </si>
  <si>
    <t>Separador de Tejidos Blandos - Corto</t>
  </si>
  <si>
    <t>Broca de Canulado para Perno de Bloqueo, Canulado de ∅ 6mm</t>
  </si>
  <si>
    <t>Varilla fijadora de la Guía de broca</t>
  </si>
  <si>
    <t>Llave de tuerca de bloqueo</t>
  </si>
  <si>
    <t>Barra de alineación</t>
  </si>
  <si>
    <t>Broca Tipo T, Ø6.0mm</t>
  </si>
  <si>
    <t>Mango guía de Pasador</t>
  </si>
  <si>
    <t>Llave abierta SW11</t>
  </si>
  <si>
    <t xml:space="preserve">Tornillo de conexión </t>
  </si>
  <si>
    <t>Conector de barra de guía distal</t>
  </si>
  <si>
    <t>Plantilla de puntería para cable antirrotación</t>
  </si>
  <si>
    <t>Acoplamiento rápido con manija en T</t>
  </si>
  <si>
    <t xml:space="preserve">Martillo Diapazon </t>
  </si>
  <si>
    <t>Llave para lámina PFNA-II</t>
  </si>
  <si>
    <t>Instrumento de compresión para hoja PFNA</t>
  </si>
  <si>
    <t>Tornillo de extracción para hoja PFNA</t>
  </si>
  <si>
    <t>Medidor de profundidad</t>
  </si>
  <si>
    <t>Llave de bola poliaxial SW10</t>
  </si>
  <si>
    <t>Vaso, hexagonal, Ø10,0/11,0 mm, canulado, para PFNA</t>
  </si>
  <si>
    <t>Conector para mango de inserción para PFNA</t>
  </si>
  <si>
    <t>Llave para hoja</t>
  </si>
  <si>
    <t>Guía de broca Ø3.2</t>
  </si>
  <si>
    <t>Impactador para cuchilla PFNA (Atornillador)</t>
  </si>
  <si>
    <t xml:space="preserve">Atornillador de 4.5mm </t>
  </si>
  <si>
    <t xml:space="preserve">Atornillador de 4.5mm canulado </t>
  </si>
  <si>
    <t xml:space="preserve">Punzon, guia y camisa </t>
  </si>
  <si>
    <t xml:space="preserve">Broca de 4.0mm </t>
  </si>
  <si>
    <t>ENTREGADO POR:</t>
  </si>
  <si>
    <t>RECIBIDO POR:</t>
  </si>
  <si>
    <t xml:space="preserve">SUBTOTAL </t>
  </si>
  <si>
    <t>IVA 12%</t>
  </si>
  <si>
    <t>TOTAL</t>
  </si>
  <si>
    <t>INSRUMENTADOR</t>
  </si>
  <si>
    <t>VERIFICADO POR:</t>
  </si>
  <si>
    <t>INSUMOS QUIRURGICOS ORTOMACX INQUIORT S.A.</t>
  </si>
  <si>
    <t>RUC: 0993007803001</t>
  </si>
  <si>
    <t>TJD1803010015</t>
  </si>
  <si>
    <t>TJD1200700105</t>
  </si>
  <si>
    <t>TJD1200700106</t>
  </si>
  <si>
    <t>TJD1204050070</t>
  </si>
  <si>
    <t>TJD1912170182</t>
  </si>
  <si>
    <t>TEOTON SERVICIOS DE SALUD S.A.S.</t>
  </si>
  <si>
    <t xml:space="preserve">KM 1 1/2 VIA A SAMBORONDON </t>
  </si>
  <si>
    <t xml:space="preserve">  0990277583001</t>
  </si>
  <si>
    <t>TORNILLO BLOQ. 4.0 *24MM HUMERO  TIT.</t>
  </si>
  <si>
    <t>TORNILLO BLOQ. 4.0 *28 MM HUMERO  TIT.</t>
  </si>
  <si>
    <t>TORNILLO BLOQ. 4.0 *32 MM HUMERO  TIT.</t>
  </si>
  <si>
    <t>TORNILLO BLOQ. 4.0 *36MM HUMERO  TIT.</t>
  </si>
  <si>
    <t>TORNILLO BLOQ. 4.0 *40MM HUMERO  TIT.</t>
  </si>
  <si>
    <t>TORNILLO BLOQ. 4.0 *44 MM HUMERO TIT.</t>
  </si>
  <si>
    <t>TORNILLO BLOQ. 4.0 *48 MM HUMERO TIT.</t>
  </si>
  <si>
    <t>6848</t>
  </si>
  <si>
    <t>TORNILLO BLOQ. 4.0 *52MM HUMERO TIT.</t>
  </si>
  <si>
    <t>9821</t>
  </si>
  <si>
    <t>1209070820</t>
  </si>
  <si>
    <t xml:space="preserve">TORNILLO BLOQ. 4.0 *24 MM HUMERO ACERO </t>
  </si>
  <si>
    <t>9822</t>
  </si>
  <si>
    <t xml:space="preserve">TORNILLO BLOQ. 4.0 *28 MM HUMERO  ACERO </t>
  </si>
  <si>
    <t>9823</t>
  </si>
  <si>
    <t xml:space="preserve">TORNILLO BLOQ. 4.0 *32 MM HUMERO ACERO </t>
  </si>
  <si>
    <t>9824</t>
  </si>
  <si>
    <t>1209070800</t>
  </si>
  <si>
    <t xml:space="preserve">TORNILLO BLOQ. 4.0 *36 MM HUMERO ACERO </t>
  </si>
  <si>
    <t>9825</t>
  </si>
  <si>
    <t xml:space="preserve">TORNILLO BLOQ. 4.0 *40 MM HUMERO  ACERO </t>
  </si>
  <si>
    <t>9826</t>
  </si>
  <si>
    <t xml:space="preserve">TORNILLO BLOQ. 4.0 *44 MM HUMERO  ACERO </t>
  </si>
  <si>
    <t>9827</t>
  </si>
  <si>
    <t xml:space="preserve">TORNILLO BLOQ. 4.0 *48 MM HUMERO  ACERO </t>
  </si>
  <si>
    <t>Ti-SF-642.003</t>
  </si>
  <si>
    <t>200922056</t>
  </si>
  <si>
    <t>PLACA BLOQ. PHILOS HUMERO PROXIMAL   *3 ORIF TIT.</t>
  </si>
  <si>
    <t>Ti-SF-642.004</t>
  </si>
  <si>
    <t>201124170</t>
  </si>
  <si>
    <t>PLACA BLOQ. PHILOS HUMERO PROXIMAL   *4 ORIF TIT.</t>
  </si>
  <si>
    <t>Ti-SF-642.005</t>
  </si>
  <si>
    <t>200316452</t>
  </si>
  <si>
    <t>PLACA BLOQ. PHILOS HUMERO PROXIMAL   *5 ORIF TIT.</t>
  </si>
  <si>
    <t>Ti-SF-642.008</t>
  </si>
  <si>
    <t>20000149060007</t>
  </si>
  <si>
    <t>PLACA BLOQ. PHILOS HUMERO PROXIMAL   *8 ORIF TIT.</t>
  </si>
  <si>
    <t>Ti-SF-642.010</t>
  </si>
  <si>
    <t>20000867330010</t>
  </si>
  <si>
    <t>PLACA BLOQ. PHILOS HUMERO PROXIMAL   *10 ORIF TIT.</t>
  </si>
  <si>
    <t>Ti-SF-642.012</t>
  </si>
  <si>
    <t>A11238</t>
  </si>
  <si>
    <t>PLACA BLOQ. PHILOS HUMERO PROXIMAL   *12 ORIF TIT.</t>
  </si>
  <si>
    <t>05.5533-0110125</t>
  </si>
  <si>
    <t>18064041</t>
  </si>
  <si>
    <t>PLACA BLOQ. PHILOS HUMERO MULTIAXIAL *5 ORIF  TIT.</t>
  </si>
  <si>
    <t>Ti-SF-642.007</t>
  </si>
  <si>
    <t>2000067320014</t>
  </si>
  <si>
    <t>PLACA BLOQ. PHILOS HUMERO MULTIAXIAL  *7 ORIF  TIT.</t>
  </si>
  <si>
    <t>PLACA BLOQ. PHILOS HUMERO MULTIAXIAL  *8 ORIF  TIT.</t>
  </si>
  <si>
    <t>3997</t>
  </si>
  <si>
    <t>PLACA BLOQ. PHILOS HUMERO MULTIAXIAL *9 ORIF TIT.</t>
  </si>
  <si>
    <t>3998</t>
  </si>
  <si>
    <t>PLACA BLOQ. PHILOS HUMERO MULTIAXIAL  *10 ORIF  TIT.</t>
  </si>
  <si>
    <t>05.5533-0110216</t>
  </si>
  <si>
    <t>1403356</t>
  </si>
  <si>
    <t>PLACA BLOQ. PHILOS HUMERO MULTIAXIAL *12 ORIF TIT.</t>
  </si>
  <si>
    <t>020380003</t>
  </si>
  <si>
    <t>C200203802</t>
  </si>
  <si>
    <t>PLACA BLOQ. PHILOS HUMERO TIPO LISS *3 ORIF TIT.</t>
  </si>
  <si>
    <t>020380004</t>
  </si>
  <si>
    <t>M200203801</t>
  </si>
  <si>
    <t>PLACA BLOQ. PHILOS HUMERO TIPO LISS *4 ORIF TIT.</t>
  </si>
  <si>
    <t>020380005</t>
  </si>
  <si>
    <t>F190203808</t>
  </si>
  <si>
    <t>PLACA BLOQ. PHILOS HUMERO TIPO LISS *5 ORIF TIT.</t>
  </si>
  <si>
    <t>Ti-SF-642-006</t>
  </si>
  <si>
    <t>201022969</t>
  </si>
  <si>
    <t>PLACA BLOQ. PHILOS HUMERO TIPO LISS *6 ORIF TIT.</t>
  </si>
  <si>
    <t>Ti-SF-642-007</t>
  </si>
  <si>
    <t>PLACA BLOQ. PHILOS HUMERO TIPO LISS *7 ORIF TIT.</t>
  </si>
  <si>
    <t>Ti-SF-642-010</t>
  </si>
  <si>
    <t>200922257</t>
  </si>
  <si>
    <t>PLACA BLOQ. PHILOS HUMERO TIPO LISS *10 ORIF TIT.</t>
  </si>
  <si>
    <t>Ti-SF-642-012</t>
  </si>
  <si>
    <t>PLACA BLOQ. PHILOS HUMERO TIPO LISS *12 ORIF TIT.</t>
  </si>
  <si>
    <t>Ti-SF-734002R</t>
  </si>
  <si>
    <t>220343990</t>
  </si>
  <si>
    <t>PLACA HUMERO PERIARTICULAR 3.5 *2 ORIF. BLOQ. DER TIT</t>
  </si>
  <si>
    <t>Ti-SF-734004R</t>
  </si>
  <si>
    <t>220242830</t>
  </si>
  <si>
    <t>PLACA HUMERO PERIARTICULAR 3.5 *4 ORIF. BLOQ. DER TIT</t>
  </si>
  <si>
    <t>Ti-SF-734006R</t>
  </si>
  <si>
    <t>220242831</t>
  </si>
  <si>
    <t>PLACA HUMERO PERIARTICULAR 3.5 *6 ORIF. BLOQ. DER TIT</t>
  </si>
  <si>
    <t>Ti-SF-734008R</t>
  </si>
  <si>
    <t>220242832</t>
  </si>
  <si>
    <t>PLACA HUMERO PERIARTICULAR 3.5 *8 ORIF. BLOQ. DER TIT</t>
  </si>
  <si>
    <t>Ti-SF-7340010R</t>
  </si>
  <si>
    <t>220242833</t>
  </si>
  <si>
    <t>PLACA HUMERO PERIARTICULAR 3.5 *10 ORIF. BLOQ. DER TIT</t>
  </si>
  <si>
    <t>Ti-SF-7340012R</t>
  </si>
  <si>
    <t>220242834</t>
  </si>
  <si>
    <t>PLACA HUMERO PERIARTICULAR 3.5 *12 ORIF. BLOQ. DER TIT</t>
  </si>
  <si>
    <t>Ti-SF-7340014R</t>
  </si>
  <si>
    <t>220242835</t>
  </si>
  <si>
    <t>PLACA HUMERO PERIARTICULAR 3.5 *14 ORIF. BLOQ. DER TIT</t>
  </si>
  <si>
    <t>Ti-SF-734002L</t>
  </si>
  <si>
    <t>220343989</t>
  </si>
  <si>
    <t>PLACA HUMERO PERIARTICULAR 3.5 *2 ORIF. BLOQ. IZQ TIT</t>
  </si>
  <si>
    <t>Ti-SF-734004L</t>
  </si>
  <si>
    <t>220242824</t>
  </si>
  <si>
    <t>PLACA HUMERO PERIARTICULAR 3.5 *4 ORIF. BLOQ. IZQ TIT</t>
  </si>
  <si>
    <t>Ti-SF-734006L</t>
  </si>
  <si>
    <t>220242825</t>
  </si>
  <si>
    <t>PLACA HUMERO PERIARTICULAR 3.5 *6 ORIF. BLOQ. IZQ TIT</t>
  </si>
  <si>
    <t>Ti-SF-734008L</t>
  </si>
  <si>
    <t>220242826</t>
  </si>
  <si>
    <t>PLACA HUMERO PERIARTICULAR 3.5 *8 ORIF. BLOQ. IZQ TIT</t>
  </si>
  <si>
    <t>Ti-SF-7340010L</t>
  </si>
  <si>
    <t>220242827</t>
  </si>
  <si>
    <t>PLACA HUMERO PERIARTICULAR 3.5 *10 ORIF. BLOQ. IZQ TIT</t>
  </si>
  <si>
    <t>Ti-SF-7340012L</t>
  </si>
  <si>
    <t>220242828</t>
  </si>
  <si>
    <t>PLACA HUMERO PERIARTICULAR 3.5 *12 ORIF. BLOQ. IZQ TIT</t>
  </si>
  <si>
    <t>Ti-SF-7340014L</t>
  </si>
  <si>
    <t>220242829</t>
  </si>
  <si>
    <t>PLACA HUMERO PERIARTICULAR 3.5 *14 ORIF. BLOQ. IZQ TIT</t>
  </si>
  <si>
    <t>Ti-102.212</t>
  </si>
  <si>
    <t>200112209</t>
  </si>
  <si>
    <t>TORNILLO CORTICAL 3.5*12 MM TITANIO</t>
  </si>
  <si>
    <t>Ti-102.214</t>
  </si>
  <si>
    <t>TORNILLO CORTICAL 3.5*14 MM TITANIO</t>
  </si>
  <si>
    <t>Ti-102.216</t>
  </si>
  <si>
    <t>TORNILLO CORTICAL 3.5*16 MM TITANIO</t>
  </si>
  <si>
    <t>Ti-102.218</t>
  </si>
  <si>
    <t>TORNILLO CORTICAL 3.5*18 MM TITANIO</t>
  </si>
  <si>
    <t>Ti-102.220</t>
  </si>
  <si>
    <t>TORNILLO CORTICAL 3.5*20 MM TITANIO</t>
  </si>
  <si>
    <t>Ti-102.222</t>
  </si>
  <si>
    <t>TORNILLO CORTICAL 3.5*22 MM TITANIO</t>
  </si>
  <si>
    <t>Ti-102.224</t>
  </si>
  <si>
    <t>TORNILLO CORTICAL 3.5*24 MM TITANIO</t>
  </si>
  <si>
    <t>Ti-102.226</t>
  </si>
  <si>
    <t>TORNILLO CORTICAL 3.5*26 MM TITANIO</t>
  </si>
  <si>
    <t>Ti-102.228</t>
  </si>
  <si>
    <t>TORNILLO CORTICAL 3.5*28 MM TITANIO</t>
  </si>
  <si>
    <t>Ti-102.230</t>
  </si>
  <si>
    <t>TORNILLO CORTICAL 3.5*30 MM TITANIO</t>
  </si>
  <si>
    <t>Ti-102.232</t>
  </si>
  <si>
    <t>TORNILLO CORTICAL 3.5*32 MM TITANIO</t>
  </si>
  <si>
    <t>Ti-102.234</t>
  </si>
  <si>
    <t>TORNILLO CORTICAL 3.5*34 MM TITANIO</t>
  </si>
  <si>
    <t>Ti-102.236</t>
  </si>
  <si>
    <t>TORNILLO CORTICAL 3.5*36 MM TITANIO</t>
  </si>
  <si>
    <t>Ti-102.238</t>
  </si>
  <si>
    <t>TORNILLO CORTICAL 3.5*38 MM TITANIO</t>
  </si>
  <si>
    <t>Ti-102.240</t>
  </si>
  <si>
    <t>TORNILLO CORTICAL 3.5*40 MM TITANIO</t>
  </si>
  <si>
    <t>Ti-102.242</t>
  </si>
  <si>
    <t>TORNILLO CORTICAL 3.5*42 MM TITANIO</t>
  </si>
  <si>
    <t>Ti-102.244</t>
  </si>
  <si>
    <t>TORNILLO CORTICAL 3.5*44 MM TITANIO</t>
  </si>
  <si>
    <t>Ti-102.246</t>
  </si>
  <si>
    <t>TORNILLO CORTICAL 3.5*46 MM TITANIO</t>
  </si>
  <si>
    <t>Ti-102.248</t>
  </si>
  <si>
    <t>TORNILLO CORTICAL 3.5*48 MM TITANIO</t>
  </si>
  <si>
    <t>T55903550YN</t>
  </si>
  <si>
    <t>TORNILLO CORTICAL 3.5*50 MM TITANIO</t>
  </si>
  <si>
    <t>T55903555YN</t>
  </si>
  <si>
    <t>TORNILLO CORTICAL 3.5*55 MM TITANIO</t>
  </si>
  <si>
    <t>T55903560YN</t>
  </si>
  <si>
    <t>TORNILLO CORTICAL 3.5*60 MM TITANIO</t>
  </si>
  <si>
    <t>T55903565YN</t>
  </si>
  <si>
    <t>TORNILLO CORTICAL 3.5*65 MM TITANIO</t>
  </si>
  <si>
    <t>T55903570YN</t>
  </si>
  <si>
    <t>TORNILLO CORTICAL 3.5*70 MM TITANIO</t>
  </si>
  <si>
    <t>T500935012</t>
  </si>
  <si>
    <t>TORNILLO BLOQ. 3.5*12 MM TITANIO</t>
  </si>
  <si>
    <t>T500935014</t>
  </si>
  <si>
    <t xml:space="preserve">TORNILLO BLOQ. 3.5 *14 MM TITANIO </t>
  </si>
  <si>
    <t>T500935016</t>
  </si>
  <si>
    <t xml:space="preserve">TORNILLO BLOQ. 3.5 *16 MM TITANIO </t>
  </si>
  <si>
    <t>T500935018</t>
  </si>
  <si>
    <t>TORNILLO BLOQ. 3.5*18 MM TITANIO</t>
  </si>
  <si>
    <t>040070020</t>
  </si>
  <si>
    <t>B2100007</t>
  </si>
  <si>
    <t>TORNILLO BLOQ. 3.5*20 MM TITANIO</t>
  </si>
  <si>
    <t>040070022</t>
  </si>
  <si>
    <t>B2102668</t>
  </si>
  <si>
    <t>TORNILLO BLOQ. 3.5*22 MM TITANIO</t>
  </si>
  <si>
    <t>040070024</t>
  </si>
  <si>
    <t>D180400701</t>
  </si>
  <si>
    <t>TORNILLO BLOQ. 3.5*24 MM TITANIO</t>
  </si>
  <si>
    <t>040070026</t>
  </si>
  <si>
    <t>G200400794</t>
  </si>
  <si>
    <t>TORNILLO BLOQ. 3.5*26 MM TITANIO</t>
  </si>
  <si>
    <t>040070028</t>
  </si>
  <si>
    <t>G200400784</t>
  </si>
  <si>
    <t>TORNILLO BLOQ. 3.5*28 MM TITANIO</t>
  </si>
  <si>
    <t>040070030</t>
  </si>
  <si>
    <t>J2104590</t>
  </si>
  <si>
    <t>TORNILLO BLOQ. 3.5*30 MM TITANIO</t>
  </si>
  <si>
    <t>040070032</t>
  </si>
  <si>
    <t>B2100005</t>
  </si>
  <si>
    <t>TORNILLO BLOQ. 3.5*32 MM TITANIO</t>
  </si>
  <si>
    <t>040070034</t>
  </si>
  <si>
    <t>M190400704</t>
  </si>
  <si>
    <t>TORNILLO BLOQ. 3.5*34 MM TITANIO</t>
  </si>
  <si>
    <t>040070036</t>
  </si>
  <si>
    <t>M180400712</t>
  </si>
  <si>
    <t>TORNILLO BLOQ. 3.5*36 MM TITANIO</t>
  </si>
  <si>
    <t>040070038</t>
  </si>
  <si>
    <t>J2104467</t>
  </si>
  <si>
    <t>TORNILLO BLOQ. 3.5*38 MM TITANIO</t>
  </si>
  <si>
    <t>TORNILLO BLOQ. 3.5*40 MM TITANIO</t>
  </si>
  <si>
    <t>040070042</t>
  </si>
  <si>
    <t>K180400706</t>
  </si>
  <si>
    <t>TORNILLO BLOQ. 3.5*42 MM TITANIO</t>
  </si>
  <si>
    <t>040070044</t>
  </si>
  <si>
    <t>M180400715</t>
  </si>
  <si>
    <t>TORNILLO BLOQ. 3.5*44 MM TITANIO</t>
  </si>
  <si>
    <t>040070046</t>
  </si>
  <si>
    <t>E190400736</t>
  </si>
  <si>
    <t>TORNILLO BLOQ. 3.5*46 MM TITANIO</t>
  </si>
  <si>
    <t>040070048</t>
  </si>
  <si>
    <t>K180400719</t>
  </si>
  <si>
    <t>TORNILLO BLOQ. 3.5*48 MM TITANIO</t>
  </si>
  <si>
    <t>T500935050</t>
  </si>
  <si>
    <t>TORNILLO BLOQ. 3.5*50 MM TITANIO</t>
  </si>
  <si>
    <t>T500935055</t>
  </si>
  <si>
    <t>TORNILLO BLOQ. 3.5*55 MM TITANIO</t>
  </si>
  <si>
    <t>T500935060</t>
  </si>
  <si>
    <t>TORNILLO BLOQ. 3.5*60 MM TITANIO</t>
  </si>
  <si>
    <t>T500935065</t>
  </si>
  <si>
    <t>TORNILLO BLOQ. 3.5*65 MM TITANIO</t>
  </si>
  <si>
    <t>T500935070</t>
  </si>
  <si>
    <t>TORNILLO BLOQ. 3.5*70 MM TITANIO</t>
  </si>
  <si>
    <t>040030020</t>
  </si>
  <si>
    <t>J2104461</t>
  </si>
  <si>
    <t>TORNILLO ESPONJOSO 4.0 *20 MM - ROSCA CORTA TITANIO</t>
  </si>
  <si>
    <t>040030025</t>
  </si>
  <si>
    <t>K200400304</t>
  </si>
  <si>
    <t>TORNILLO ESPONJOSO 4.0*25 MM TITANIO</t>
  </si>
  <si>
    <t>040030030</t>
  </si>
  <si>
    <t>M200400313</t>
  </si>
  <si>
    <t>TORNILLO ESPONJOSO 4.0*30 MM TITANIO</t>
  </si>
  <si>
    <t>040030035</t>
  </si>
  <si>
    <t>1405040036</t>
  </si>
  <si>
    <t>TORNILLO ESPONJOSO 4.0*35 MM TITANIO</t>
  </si>
  <si>
    <t>040030040</t>
  </si>
  <si>
    <t>M180400312</t>
  </si>
  <si>
    <t>TORNILLO ESPONJOSO 4.0*40 MM TITANIO</t>
  </si>
  <si>
    <t>040030045</t>
  </si>
  <si>
    <t>H2102855</t>
  </si>
  <si>
    <t>TORNILLO ESPONJOSO 4.0*45 MM TITANIO</t>
  </si>
  <si>
    <t>040030050</t>
  </si>
  <si>
    <t>G200400307</t>
  </si>
  <si>
    <t>TORNILLO ESPONJOSO 4.0*50 MM TITANIO</t>
  </si>
  <si>
    <t>040030055</t>
  </si>
  <si>
    <t>H2104250</t>
  </si>
  <si>
    <t>TORNILLO ESPONJOSO 4.0*55 MM TITANIO</t>
  </si>
  <si>
    <t>040030060</t>
  </si>
  <si>
    <t>H200400312</t>
  </si>
  <si>
    <t>TORNILLO ESPONJOSO 4.0*60 MM TITANIO</t>
  </si>
  <si>
    <t>TI-115.010</t>
  </si>
  <si>
    <t xml:space="preserve">ARANDELA 3.5 MM TITANIO </t>
  </si>
  <si>
    <t>INSTRUMENTAL</t>
  </si>
  <si>
    <t>DESPERIO  MANGO AZUL ANCHO</t>
  </si>
  <si>
    <t xml:space="preserve">DESPERIO  MANGO AZUL ANGOSTO </t>
  </si>
  <si>
    <t xml:space="preserve">ATORNILLADOR MANGO AZUL 3.5 CON CAMISA </t>
  </si>
  <si>
    <t>GANCHO REDUCTORES 3.5 MANGO AZUL</t>
  </si>
  <si>
    <t xml:space="preserve">PINZA DE REDUCCION VERBRUGGE </t>
  </si>
  <si>
    <t xml:space="preserve">PINZA REDUCTORA ESPAÑOLA CON ARANDELA </t>
  </si>
  <si>
    <t xml:space="preserve">PINZA REDUCTORA ESPAÑOLA CON CREMALLERA </t>
  </si>
  <si>
    <t>GUBIA</t>
  </si>
  <si>
    <t xml:space="preserve">SEPARADORES DE VOLKMAN </t>
  </si>
  <si>
    <t>CURETA</t>
  </si>
  <si>
    <t>BANDEJA MEDIA</t>
  </si>
  <si>
    <t xml:space="preserve">SEPARADORES DE HOMAN ANCHOS </t>
  </si>
  <si>
    <t xml:space="preserve">SEPARADORES DE HOMAN ANGOSTOS </t>
  </si>
  <si>
    <t>MANGO DE ANCLAJE RAPIDO  AZUL</t>
  </si>
  <si>
    <t>PLANTILLAS MEDIDORAS</t>
  </si>
  <si>
    <t xml:space="preserve">GUIA CENTRICA Y EXCENTRICA </t>
  </si>
  <si>
    <t xml:space="preserve">GUIAS BROCA 3,5/2,5MM </t>
  </si>
  <si>
    <t xml:space="preserve">GUIAS BROCA 2,5MM </t>
  </si>
  <si>
    <t>MANCHUELO EN T (TARRAJA)</t>
  </si>
  <si>
    <t>MANCHUELO ANCLAJE RAPIDO  (TARRAJA)</t>
  </si>
  <si>
    <t>MEDIDOR DE PROFUNDIDAD</t>
  </si>
  <si>
    <t>DOBLADORAS DE PLACAS</t>
  </si>
  <si>
    <t xml:space="preserve">TREFINA ( ESCAREADOR PARA  HUESO) ANCLAJE RAPIDO </t>
  </si>
  <si>
    <t xml:space="preserve">EXTRACTOR HEXAGONAL ANCLAJE RAPIDO  </t>
  </si>
  <si>
    <t xml:space="preserve">AVELLANADOR ANCLAJE RAPIDO </t>
  </si>
  <si>
    <t>BROCAS 3.2</t>
  </si>
  <si>
    <t>BROCAS 2.5</t>
  </si>
  <si>
    <t>BROCAS 3.5</t>
  </si>
  <si>
    <t>BANDEJA SUPERIOR</t>
  </si>
  <si>
    <t>SEPARADORES DE SENMILER</t>
  </si>
  <si>
    <t xml:space="preserve"> ANCLAJE RAPIDO 1.5 DORADO TORRQUE </t>
  </si>
  <si>
    <t>PALA DE  ANCLAJE RAPIDO HEXAGONAL 3.5</t>
  </si>
  <si>
    <t>PALA DE  ANCLAJE RAPIDO STARDRIVE 3.5</t>
  </si>
  <si>
    <t>MACHUELO DE ANCLAJE  RAPIDO ( TARRAJA)</t>
  </si>
  <si>
    <t>ATORNILLADOR 3.5 BICELADO LARGO</t>
  </si>
  <si>
    <t>GUIAS DE BLOQUEO AZULES</t>
  </si>
  <si>
    <t>GUIAS DE BLOQUEO VERDES</t>
  </si>
  <si>
    <t xml:space="preserve">LLAVES EN L PEQUEÑA </t>
  </si>
  <si>
    <t xml:space="preserve">LLAVES EN L GRANDE </t>
  </si>
  <si>
    <t>MANGO EN T ANCLAJE RAPIDO 5.5</t>
  </si>
  <si>
    <t>PINZA REDUCTORA  DE PUNTA</t>
  </si>
  <si>
    <t xml:space="preserve">BROCAS DE ANCLAJE RAPIDO 2.8MM CON TOPE </t>
  </si>
  <si>
    <t xml:space="preserve">BROCAS DE ANCLAJE RAPIDO 2.7MM CON TOPE </t>
  </si>
  <si>
    <t>SET INSTRUMENTAL PLACA LISS</t>
  </si>
  <si>
    <t>NEIQ0291</t>
  </si>
  <si>
    <t>6818</t>
  </si>
  <si>
    <t xml:space="preserve">MOTOR CANULADO </t>
  </si>
  <si>
    <t>A10-01-0001 21N1413</t>
  </si>
  <si>
    <t xml:space="preserve">PROTECTORES DE BATERIA </t>
  </si>
  <si>
    <t xml:space="preserve">ANCLAJES DE MOTOR </t>
  </si>
  <si>
    <t>N/A</t>
  </si>
  <si>
    <t xml:space="preserve">LLAVE JACOBS </t>
  </si>
  <si>
    <t>21N0800</t>
  </si>
  <si>
    <t xml:space="preserve">INTERCAMBIADOR DE BATERIA </t>
  </si>
  <si>
    <t>21N1427</t>
  </si>
  <si>
    <t xml:space="preserve">BATERIAS ROJAS </t>
  </si>
  <si>
    <t>B215351</t>
  </si>
  <si>
    <t>J210202-L030</t>
  </si>
  <si>
    <t>CLAVIJA KIRSCHNER 1.0*250 MM ACERO</t>
  </si>
  <si>
    <t>CLAVIJA KIRSCHNER 1.5*250 MM ACERO</t>
  </si>
  <si>
    <t>210127380</t>
  </si>
  <si>
    <t>CLAVIJA KIRSCHNER 1.2*250 MM ACERO</t>
  </si>
  <si>
    <t>201022788</t>
  </si>
  <si>
    <t>CLAVIJA KIRSCHNER 1.6*250 MM ACERO</t>
  </si>
  <si>
    <t>210127383</t>
  </si>
  <si>
    <t>CLAVIJA KIRSCHNER 1.8*250 MM ACERO</t>
  </si>
  <si>
    <t>210127384</t>
  </si>
  <si>
    <t>CLAVIJA KIRSCHNER 2.0*250 MM ACERO</t>
  </si>
  <si>
    <t>1758</t>
  </si>
  <si>
    <t>185.766</t>
  </si>
  <si>
    <t>CLAVO INTRAMEDULAR HUMERO MULTIBLOQUEO 7.0x180MM TIT.</t>
  </si>
  <si>
    <t>CLAVO INTRAMEDULAR HUMERO MULTIBLOQUEO 7.0x220MM TIT.</t>
  </si>
  <si>
    <t xml:space="preserve">CLAVO INTRAMEDULAR HUMERO MULTIBLOQUEO 7.0x200MM TIT. </t>
  </si>
  <si>
    <t xml:space="preserve">CLAVO INTRAMEDULAR HUMERO MULTIBLOQUEO 7.0x240MM TIT. </t>
  </si>
  <si>
    <t xml:space="preserve">CLAVO INTRAMEDULAR HUMERO MULTIBLOQUEO 7.0x260MM TIT. </t>
  </si>
  <si>
    <t xml:space="preserve">CLAVO INTRAMEDULAR HUMERO MULTIBLOQUEO 7.0x280 MM TIT. </t>
  </si>
  <si>
    <t xml:space="preserve">CLAVO INTRAMEDULAR HUMERO MULTIBLOQUEO 7.5x180MM TIT. </t>
  </si>
  <si>
    <t xml:space="preserve">CLAVO INTRAMEDULAR HUMERO MULTIBLOQUEO 7.5x200MM TIT. </t>
  </si>
  <si>
    <t xml:space="preserve">CLAVO INTRAMEDULAR HUMERO MULTIBLOQUEO 7.5x220MM TIT. </t>
  </si>
  <si>
    <t xml:space="preserve">CLAVO INTRAMEDULAR HUMERO MULTIBLOQUEO 7.5x240MM TIT. </t>
  </si>
  <si>
    <t xml:space="preserve">CLAVO INTRAMEDULAR HUMERO MULTIBLOQUEO 7.5 *260 MM TIT. </t>
  </si>
  <si>
    <t xml:space="preserve">CLAVO INTRAMEDULAR HUMERO MULTIBLOQUEO 7.5x280MM TIT. </t>
  </si>
  <si>
    <t xml:space="preserve">CLAVO INTRAMEDULAR HUMERO MULTIBLOQUEO 8.0x180MM TIT. </t>
  </si>
  <si>
    <t xml:space="preserve">CLAVO INTRAMEDULAR HUMERO MULTIBLOQUEO 8.0x200MM TIT. </t>
  </si>
  <si>
    <t>CLAVO INTRAMEDULAR HUMERO MULTIBLOQUEO 8.0x220MM TIT.</t>
  </si>
  <si>
    <t xml:space="preserve">CLAVO INTRAMEDULAR HUMERO MULTIBLOQUEO 8.0x240MM TIT </t>
  </si>
  <si>
    <t>CLAVO INTRAMEDULAR HUMERO MULTIBLOQUEO 8.0x280 MM TIT.</t>
  </si>
  <si>
    <t xml:space="preserve">CLAVO INTRAMEDULAR HUMERO MULTIBLOQUEO 8.0x260MM ACE. </t>
  </si>
  <si>
    <t>DR. PABLO REYES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</si>
</sst>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 &quot;$&quot;* #,##0.00_ ;_ &quot;$&quot;* \-#,##0.00_ ;_ &quot;$&quot;* &quot;-&quot;??_ ;_ @_ "/>
    <numFmt numFmtId="164" formatCode="_(&quot;$&quot;* #,##0.00_);_(&quot;$&quot;* \(#,##0.00\);_(&quot;$&quot;* &quot;-&quot;??_);_(@_)"/>
    <numFmt numFmtId="165" formatCode="[$-F800]dddd\,\ mmmm\ dd\,\ yyyy"/>
    <numFmt numFmtId="166" formatCode="&quot;$&quot;#,##0.00"/>
    <numFmt numFmtId="168" formatCode="_ &quot;$&quot;* #,##0_ ;_ &quot;$&quot;* \-#,##0_ ;_ &quot;$&quot;* &quot;-&quot;_ ;_ @_ "/>
    <numFmt numFmtId="170" formatCode="_ &quot;$&quot;* #,##0.00_ ;_ &quot;$&quot;* \-#,##0.00_ ;_ &quot;$&quot;* &quot;-&quot;??_ ;_ @_ "/>
    <numFmt numFmtId="176" formatCode="[$-F400]h:mm:ss\ AM/PM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b/>
      <sz val="12"/>
      <color theme="1"/>
      <name val="Arial"/>
      <family val="2"/>
    </font>
    <font>
      <sz val="14"/>
      <name val="Arial"/>
      <family val="2"/>
    </font>
    <font>
      <b/>
      <i/>
      <sz val="12"/>
      <color theme="1"/>
      <name val="Arial"/>
      <family val="2"/>
    </font>
    <font>
      <b/>
      <sz val="12"/>
      <color theme="0"/>
      <name val="Arial"/>
      <family val="2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Arial"/>
      <family val="2"/>
    </font>
    <font>
      <b/>
      <sz val="14"/>
      <name val="Arial"/>
      <family val="2"/>
    </font>
    <font>
      <sz val="14"/>
      <color indexed="8"/>
      <name val="Arial"/>
      <family val="2"/>
    </font>
    <font>
      <b/>
      <sz val="14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5">
    <xf numFmtId="0" fontId="0" fillId="0" borderId="0"/>
    <xf numFmtId="44" fontId="1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170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0" fontId="3" fillId="0" borderId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94">
    <xf numFmtId="0" fontId="0" fillId="0" borderId="0" xfId="0"/>
    <xf numFmtId="0" fontId="2" fillId="0" borderId="0" xfId="0" applyFont="1"/>
    <xf numFmtId="0" fontId="5" fillId="0" borderId="0" xfId="0" applyFont="1" applyAlignment="1">
      <alignment horizontal="center" vertical="center"/>
    </xf>
    <xf numFmtId="0" fontId="6" fillId="2" borderId="0" xfId="0" applyFont="1" applyFill="1" applyAlignment="1">
      <alignment vertical="center"/>
    </xf>
    <xf numFmtId="0" fontId="7" fillId="0" borderId="0" xfId="0" applyFont="1" applyAlignment="1">
      <alignment horizontal="left"/>
    </xf>
    <xf numFmtId="0" fontId="9" fillId="0" borderId="0" xfId="0" applyFont="1"/>
    <xf numFmtId="0" fontId="7" fillId="0" borderId="0" xfId="0" applyFont="1" applyAlignment="1">
      <alignment vertical="center"/>
    </xf>
    <xf numFmtId="0" fontId="10" fillId="0" borderId="0" xfId="0" applyFont="1" applyAlignment="1" applyProtection="1">
      <alignment vertical="top"/>
      <protection locked="0"/>
    </xf>
    <xf numFmtId="0" fontId="7" fillId="0" borderId="0" xfId="0" applyFont="1"/>
    <xf numFmtId="0" fontId="2" fillId="0" borderId="0" xfId="0" applyFont="1" applyAlignment="1" applyProtection="1">
      <alignment vertical="top"/>
      <protection locked="0"/>
    </xf>
    <xf numFmtId="0" fontId="7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8" fillId="0" borderId="0" xfId="0" applyFont="1" applyAlignment="1">
      <alignment horizontal="left" vertical="center"/>
    </xf>
    <xf numFmtId="0" fontId="7" fillId="3" borderId="0" xfId="0" applyFont="1" applyFill="1" applyAlignment="1">
      <alignment horizontal="left" vertical="center"/>
    </xf>
    <xf numFmtId="0" fontId="7" fillId="3" borderId="0" xfId="0" applyFont="1" applyFill="1" applyAlignment="1">
      <alignment vertical="center"/>
    </xf>
    <xf numFmtId="0" fontId="9" fillId="0" borderId="0" xfId="0" applyFont="1" applyAlignment="1">
      <alignment horizontal="center"/>
    </xf>
    <xf numFmtId="0" fontId="12" fillId="4" borderId="2" xfId="0" applyFont="1" applyFill="1" applyBorder="1"/>
    <xf numFmtId="0" fontId="12" fillId="3" borderId="0" xfId="0" applyFont="1" applyFill="1"/>
    <xf numFmtId="0" fontId="9" fillId="0" borderId="1" xfId="0" applyFont="1" applyBorder="1"/>
    <xf numFmtId="0" fontId="15" fillId="0" borderId="0" xfId="0" applyFont="1" applyAlignment="1">
      <alignment horizontal="center"/>
    </xf>
    <xf numFmtId="0" fontId="16" fillId="4" borderId="1" xfId="0" applyFont="1" applyFill="1" applyBorder="1" applyAlignment="1">
      <alignment horizontal="center"/>
    </xf>
    <xf numFmtId="0" fontId="13" fillId="0" borderId="0" xfId="0" applyFont="1" applyAlignment="1">
      <alignment horizontal="center"/>
    </xf>
    <xf numFmtId="0" fontId="5" fillId="7" borderId="1" xfId="0" applyFont="1" applyFill="1" applyBorder="1" applyAlignment="1">
      <alignment horizontal="center"/>
    </xf>
    <xf numFmtId="0" fontId="9" fillId="0" borderId="1" xfId="0" applyFont="1" applyBorder="1" applyAlignment="1">
      <alignment horizontal="left" wrapText="1"/>
    </xf>
    <xf numFmtId="0" fontId="9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left" wrapText="1"/>
    </xf>
    <xf numFmtId="0" fontId="9" fillId="0" borderId="1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9" fillId="0" borderId="0" xfId="0" applyFont="1" applyAlignment="1">
      <alignment horizontal="center" vertical="center"/>
    </xf>
    <xf numFmtId="0" fontId="9" fillId="3" borderId="0" xfId="0" applyFont="1" applyFill="1"/>
    <xf numFmtId="0" fontId="17" fillId="0" borderId="0" xfId="0" applyFont="1"/>
    <xf numFmtId="0" fontId="17" fillId="0" borderId="7" xfId="0" applyFont="1" applyBorder="1"/>
    <xf numFmtId="0" fontId="9" fillId="0" borderId="0" xfId="2" applyFont="1" applyAlignment="1">
      <alignment horizontal="left"/>
    </xf>
    <xf numFmtId="0" fontId="9" fillId="0" borderId="0" xfId="2" applyFont="1" applyAlignment="1">
      <alignment wrapText="1"/>
    </xf>
    <xf numFmtId="0" fontId="0" fillId="0" borderId="0" xfId="0" applyAlignment="1">
      <alignment horizontal="center"/>
    </xf>
    <xf numFmtId="0" fontId="12" fillId="4" borderId="2" xfId="0" applyFont="1" applyFill="1" applyBorder="1" applyAlignment="1">
      <alignment horizontal="center"/>
    </xf>
    <xf numFmtId="0" fontId="5" fillId="0" borderId="0" xfId="0" applyFont="1" applyAlignment="1">
      <alignment horizontal="center" vertical="center"/>
    </xf>
    <xf numFmtId="0" fontId="12" fillId="4" borderId="3" xfId="0" applyFont="1" applyFill="1" applyBorder="1" applyAlignment="1">
      <alignment horizontal="center"/>
    </xf>
    <xf numFmtId="0" fontId="12" fillId="4" borderId="2" xfId="0" applyFont="1" applyFill="1" applyBorder="1" applyAlignment="1">
      <alignment horizontal="center"/>
    </xf>
    <xf numFmtId="0" fontId="16" fillId="4" borderId="4" xfId="0" applyFont="1" applyFill="1" applyBorder="1" applyAlignment="1">
      <alignment horizontal="center"/>
    </xf>
    <xf numFmtId="0" fontId="16" fillId="4" borderId="5" xfId="0" applyFont="1" applyFill="1" applyBorder="1" applyAlignment="1">
      <alignment horizontal="center"/>
    </xf>
    <xf numFmtId="0" fontId="16" fillId="4" borderId="6" xfId="0" applyFont="1" applyFill="1" applyBorder="1" applyAlignment="1">
      <alignment horizontal="center"/>
    </xf>
    <xf numFmtId="0" fontId="4" fillId="0" borderId="0" xfId="2" applyFont="1" applyAlignment="1">
      <alignment horizontal="center"/>
    </xf>
    <xf numFmtId="0" fontId="4" fillId="0" borderId="0" xfId="2" applyFont="1" applyAlignment="1"/>
    <xf numFmtId="0" fontId="2" fillId="0" borderId="0" xfId="0" applyFont="1" applyAlignment="1">
      <alignment horizontal="center"/>
    </xf>
    <xf numFmtId="0" fontId="4" fillId="0" borderId="0" xfId="2" applyFont="1" applyAlignment="1">
      <alignment horizontal="center"/>
    </xf>
    <xf numFmtId="0" fontId="20" fillId="6" borderId="1" xfId="0" applyFont="1" applyFill="1" applyBorder="1" applyAlignment="1" applyProtection="1">
      <alignment horizontal="center" vertical="center" wrapText="1" readingOrder="1"/>
      <protection locked="0"/>
    </xf>
    <xf numFmtId="0" fontId="22" fillId="0" borderId="0" xfId="2" applyFont="1" applyAlignment="1">
      <alignment wrapText="1"/>
    </xf>
    <xf numFmtId="0" fontId="8" fillId="3" borderId="1" xfId="0" applyFont="1" applyFill="1" applyBorder="1" applyAlignment="1">
      <alignment horizontal="center" vertical="center"/>
    </xf>
    <xf numFmtId="49" fontId="18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20" fontId="7" fillId="0" borderId="1" xfId="0" applyNumberFormat="1" applyFont="1" applyBorder="1" applyAlignment="1">
      <alignment horizontal="center" vertical="center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vertical="center" wrapText="1"/>
    </xf>
    <xf numFmtId="165" fontId="7" fillId="0" borderId="1" xfId="0" applyNumberFormat="1" applyFont="1" applyBorder="1" applyAlignment="1">
      <alignment horizontal="left" vertical="center"/>
    </xf>
    <xf numFmtId="0" fontId="7" fillId="0" borderId="4" xfId="0" applyFont="1" applyBorder="1" applyAlignment="1">
      <alignment horizontal="left" vertical="center"/>
    </xf>
    <xf numFmtId="0" fontId="7" fillId="0" borderId="6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8" fillId="0" borderId="4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/>
    </xf>
    <xf numFmtId="0" fontId="9" fillId="0" borderId="0" xfId="0" applyFont="1" applyBorder="1"/>
    <xf numFmtId="0" fontId="9" fillId="0" borderId="0" xfId="0" applyFont="1" applyBorder="1" applyAlignment="1">
      <alignment horizontal="left" wrapText="1"/>
    </xf>
    <xf numFmtId="0" fontId="9" fillId="0" borderId="0" xfId="0" applyFont="1" applyBorder="1" applyAlignment="1">
      <alignment horizontal="center" vertical="center"/>
    </xf>
    <xf numFmtId="0" fontId="11" fillId="0" borderId="1" xfId="0" applyFont="1" applyBorder="1" applyAlignment="1">
      <alignment horizontal="left" vertical="top"/>
    </xf>
    <xf numFmtId="1" fontId="2" fillId="0" borderId="1" xfId="0" applyNumberFormat="1" applyFont="1" applyBorder="1" applyAlignment="1">
      <alignment horizontal="center" vertical="center"/>
    </xf>
    <xf numFmtId="1" fontId="9" fillId="0" borderId="0" xfId="0" applyNumberFormat="1" applyFont="1" applyAlignment="1">
      <alignment horizontal="left" wrapText="1"/>
    </xf>
    <xf numFmtId="1" fontId="9" fillId="0" borderId="0" xfId="0" applyNumberFormat="1" applyFont="1"/>
    <xf numFmtId="0" fontId="6" fillId="2" borderId="0" xfId="0" applyFont="1" applyFill="1" applyAlignment="1">
      <alignment horizontal="center" vertical="center"/>
    </xf>
    <xf numFmtId="0" fontId="7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9" fillId="0" borderId="0" xfId="2" applyFont="1" applyAlignment="1">
      <alignment horizontal="center"/>
    </xf>
    <xf numFmtId="0" fontId="9" fillId="0" borderId="0" xfId="0" applyFont="1"/>
    <xf numFmtId="0" fontId="22" fillId="5" borderId="1" xfId="0" applyFont="1" applyFill="1" applyBorder="1" applyAlignment="1">
      <alignment horizontal="center" vertical="center"/>
    </xf>
    <xf numFmtId="0" fontId="19" fillId="0" borderId="1" xfId="0" applyFont="1" applyBorder="1" applyAlignment="1">
      <alignment horizontal="center"/>
    </xf>
    <xf numFmtId="0" fontId="19" fillId="0" borderId="1" xfId="0" applyFont="1" applyBorder="1"/>
    <xf numFmtId="1" fontId="14" fillId="0" borderId="1" xfId="0" applyNumberFormat="1" applyFont="1" applyBorder="1" applyAlignment="1">
      <alignment horizontal="center"/>
    </xf>
    <xf numFmtId="49" fontId="19" fillId="0" borderId="1" xfId="0" applyNumberFormat="1" applyFont="1" applyBorder="1" applyAlignment="1">
      <alignment horizontal="center"/>
    </xf>
    <xf numFmtId="0" fontId="19" fillId="0" borderId="1" xfId="0" applyFont="1" applyBorder="1" applyAlignment="1">
      <alignment horizontal="left"/>
    </xf>
    <xf numFmtId="0" fontId="19" fillId="0" borderId="1" xfId="11" applyFont="1" applyBorder="1" applyAlignment="1" applyProtection="1">
      <alignment horizontal="left" vertical="center"/>
      <protection locked="0"/>
    </xf>
    <xf numFmtId="0" fontId="19" fillId="0" borderId="1" xfId="0" applyFont="1" applyBorder="1" applyAlignment="1">
      <alignment horizontal="center" vertical="center" wrapText="1"/>
    </xf>
    <xf numFmtId="1" fontId="14" fillId="0" borderId="1" xfId="0" applyNumberFormat="1" applyFont="1" applyBorder="1" applyAlignment="1">
      <alignment horizontal="center" vertical="center"/>
    </xf>
    <xf numFmtId="0" fontId="19" fillId="0" borderId="1" xfId="0" applyFont="1" applyBorder="1" applyAlignment="1">
      <alignment horizontal="left" vertical="center"/>
    </xf>
    <xf numFmtId="0" fontId="14" fillId="0" borderId="1" xfId="0" applyFont="1" applyBorder="1" applyAlignment="1">
      <alignment horizontal="center"/>
    </xf>
    <xf numFmtId="166" fontId="19" fillId="0" borderId="1" xfId="1" applyNumberFormat="1" applyFont="1" applyBorder="1" applyAlignment="1" applyProtection="1">
      <alignment horizontal="right" vertical="center"/>
      <protection locked="0"/>
    </xf>
    <xf numFmtId="166" fontId="19" fillId="0" borderId="1" xfId="3" applyNumberFormat="1" applyFont="1" applyFill="1" applyBorder="1"/>
    <xf numFmtId="0" fontId="21" fillId="0" borderId="1" xfId="0" applyFont="1" applyBorder="1" applyAlignment="1">
      <alignment horizontal="left"/>
    </xf>
    <xf numFmtId="166" fontId="19" fillId="0" borderId="1" xfId="0" applyNumberFormat="1" applyFont="1" applyBorder="1"/>
    <xf numFmtId="0" fontId="21" fillId="0" borderId="1" xfId="0" applyFont="1" applyBorder="1" applyAlignment="1">
      <alignment horizontal="center"/>
    </xf>
    <xf numFmtId="0" fontId="14" fillId="0" borderId="1" xfId="0" applyFont="1" applyBorder="1" applyAlignment="1" applyProtection="1">
      <alignment readingOrder="1"/>
      <protection locked="0"/>
    </xf>
    <xf numFmtId="0" fontId="22" fillId="0" borderId="0" xfId="2" applyFont="1" applyAlignment="1">
      <alignment horizontal="center" wrapText="1"/>
    </xf>
    <xf numFmtId="166" fontId="22" fillId="0" borderId="0" xfId="2" applyNumberFormat="1" applyFont="1" applyAlignment="1">
      <alignment wrapText="1"/>
    </xf>
    <xf numFmtId="166" fontId="22" fillId="0" borderId="1" xfId="1" applyNumberFormat="1" applyFont="1" applyBorder="1" applyAlignment="1"/>
    <xf numFmtId="176" fontId="7" fillId="0" borderId="1" xfId="0" applyNumberFormat="1" applyFont="1" applyBorder="1" applyAlignment="1">
      <alignment horizontal="center" vertical="center"/>
    </xf>
  </cellXfs>
  <cellStyles count="15">
    <cellStyle name="Moneda" xfId="1" builtinId="4"/>
    <cellStyle name="Moneda [0] 2" xfId="8" xr:uid="{4E1CF11F-CBAA-4A25-BB9C-D48DF2EDBC44}"/>
    <cellStyle name="Moneda [0] 3" xfId="7" xr:uid="{9E5C890F-1F17-459E-B90E-9A20C3ED44CB}"/>
    <cellStyle name="Moneda [0] 4" xfId="5" xr:uid="{E9B0AF21-CFE3-4761-876F-809BB5B48D65}"/>
    <cellStyle name="Moneda 2" xfId="3" xr:uid="{1FBB7986-FEE5-4FD0-9967-4BE6400C7D19}"/>
    <cellStyle name="Moneda 2 2" xfId="6" xr:uid="{9259319E-EE0D-42C8-A98A-414955B32D12}"/>
    <cellStyle name="Moneda 3" xfId="10" xr:uid="{8C67743A-22C2-4FA6-92D9-5998855E51E1}"/>
    <cellStyle name="Moneda 3 2" xfId="14" xr:uid="{9D5539A2-59CF-4AB0-B08E-DA5109F35C5F}"/>
    <cellStyle name="Moneda 4" xfId="12" xr:uid="{E36B9D0B-6563-4B8F-A3EC-FD51B2274FC5}"/>
    <cellStyle name="Moneda 5" xfId="13" xr:uid="{3707EA44-29B4-4E39-8A0A-2AAFA8C911AD}"/>
    <cellStyle name="Moneda 6" xfId="4" xr:uid="{BEC03EAA-1F60-4C08-9381-1DBA9A24CF2D}"/>
    <cellStyle name="Moneda 8" xfId="9" xr:uid="{429BF810-66B8-4472-9B43-E4BA01C49974}"/>
    <cellStyle name="Normal" xfId="0" builtinId="0"/>
    <cellStyle name="Normal 2" xfId="2" xr:uid="{E6813B44-0F70-4464-91F8-39A79AB47245}"/>
    <cellStyle name="Normal 3" xfId="11" xr:uid="{615A418B-8315-45A0-9F9F-52E74AC0445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127774</xdr:colOff>
      <xdr:row>0</xdr:row>
      <xdr:rowOff>0</xdr:rowOff>
    </xdr:from>
    <xdr:to>
      <xdr:col>2</xdr:col>
      <xdr:colOff>209084</xdr:colOff>
      <xdr:row>5</xdr:row>
      <xdr:rowOff>116157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D48CBF67-9FE2-488C-8CC1-B9D0E2816CA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127774" y="0"/>
          <a:ext cx="3124664" cy="133582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47131-C64B-4A5B-95A8-821FBB32ED32}">
  <dimension ref="A1:P287"/>
  <sheetViews>
    <sheetView showGridLines="0" tabSelected="1" view="pageBreakPreview" topLeftCell="A12" zoomScale="60" zoomScaleNormal="70" workbookViewId="0">
      <selection activeCell="C22" sqref="C22"/>
    </sheetView>
  </sheetViews>
  <sheetFormatPr baseColWidth="10" defaultColWidth="8.42578125" defaultRowHeight="20.100000000000001" customHeight="1" x14ac:dyDescent="0.2"/>
  <cols>
    <col min="1" max="1" width="20.7109375" style="15" bestFit="1" customWidth="1"/>
    <col min="2" max="2" width="24.85546875" style="5" customWidth="1"/>
    <col min="3" max="3" width="84.42578125" style="5" customWidth="1"/>
    <col min="4" max="4" width="22.7109375" style="5" bestFit="1" customWidth="1"/>
    <col min="5" max="5" width="18" style="5" customWidth="1"/>
    <col min="6" max="6" width="21.5703125" style="29" customWidth="1"/>
    <col min="7" max="7" width="17.5703125" style="29" customWidth="1"/>
    <col min="8" max="16384" width="8.42578125" style="5"/>
  </cols>
  <sheetData>
    <row r="1" spans="1:16" s="1" customFormat="1" ht="20.100000000000001" customHeight="1" x14ac:dyDescent="0.25">
      <c r="A1" s="42" t="s">
        <v>96</v>
      </c>
      <c r="B1" s="42"/>
      <c r="C1" s="42"/>
      <c r="D1" s="42"/>
      <c r="E1" s="42"/>
      <c r="F1" s="42"/>
      <c r="G1" s="42"/>
      <c r="H1" s="43"/>
    </row>
    <row r="2" spans="1:16" s="1" customFormat="1" ht="20.100000000000001" customHeight="1" x14ac:dyDescent="0.25">
      <c r="A2" s="42" t="s">
        <v>97</v>
      </c>
      <c r="B2" s="42"/>
      <c r="C2" s="42"/>
      <c r="D2" s="42"/>
      <c r="E2" s="42"/>
      <c r="F2" s="42"/>
      <c r="G2" s="42"/>
      <c r="H2" s="43"/>
    </row>
    <row r="3" spans="1:16" s="1" customFormat="1" ht="20.100000000000001" customHeight="1" x14ac:dyDescent="0.25">
      <c r="A3" s="42" t="s">
        <v>0</v>
      </c>
      <c r="B3" s="42"/>
      <c r="C3" s="42"/>
      <c r="D3" s="42"/>
      <c r="E3" s="42"/>
      <c r="F3" s="42"/>
      <c r="G3" s="42"/>
      <c r="H3" s="43"/>
    </row>
    <row r="4" spans="1:16" s="1" customFormat="1" ht="20.100000000000001" customHeight="1" x14ac:dyDescent="0.25">
      <c r="A4" s="45"/>
      <c r="B4" s="43"/>
      <c r="C4" s="43"/>
      <c r="D4" s="43"/>
      <c r="E4" s="43"/>
      <c r="F4" s="43"/>
      <c r="G4" s="43"/>
      <c r="H4" s="43"/>
      <c r="O4" s="36"/>
      <c r="P4" s="36"/>
    </row>
    <row r="5" spans="1:16" s="1" customFormat="1" ht="20.100000000000001" customHeight="1" x14ac:dyDescent="0.2">
      <c r="A5" s="44"/>
      <c r="O5" s="36"/>
      <c r="P5" s="36"/>
    </row>
    <row r="6" spans="1:16" s="1" customFormat="1" ht="20.100000000000001" customHeight="1" x14ac:dyDescent="0.2">
      <c r="A6" s="44"/>
      <c r="O6" s="2"/>
      <c r="P6" s="2"/>
    </row>
    <row r="7" spans="1:16" s="1" customFormat="1" ht="20.100000000000001" customHeight="1" x14ac:dyDescent="0.2">
      <c r="A7" s="68" t="s">
        <v>1</v>
      </c>
      <c r="B7" s="3"/>
      <c r="C7" s="54">
        <f ca="1">NOW()</f>
        <v>44836.516843634257</v>
      </c>
      <c r="D7" s="54"/>
      <c r="E7" s="52" t="s">
        <v>2</v>
      </c>
      <c r="F7" s="48" t="s">
        <v>408</v>
      </c>
      <c r="G7" s="48"/>
      <c r="O7" s="2"/>
      <c r="P7" s="2"/>
    </row>
    <row r="8" spans="1:16" s="1" customFormat="1" ht="20.100000000000001" customHeight="1" x14ac:dyDescent="0.25">
      <c r="A8" s="69"/>
      <c r="B8" s="4"/>
      <c r="C8" s="4"/>
      <c r="E8" s="4"/>
      <c r="F8" s="4"/>
      <c r="G8" s="5"/>
      <c r="O8" s="2"/>
      <c r="P8" s="2"/>
    </row>
    <row r="9" spans="1:16" s="1" customFormat="1" ht="20.100000000000001" customHeight="1" x14ac:dyDescent="0.2">
      <c r="A9" s="68" t="s">
        <v>3</v>
      </c>
      <c r="B9" s="3"/>
      <c r="C9" s="55" t="s">
        <v>103</v>
      </c>
      <c r="D9" s="56"/>
      <c r="E9" s="53" t="s">
        <v>4</v>
      </c>
      <c r="F9" s="49" t="s">
        <v>105</v>
      </c>
      <c r="G9" s="49"/>
      <c r="O9" s="2"/>
      <c r="P9" s="2"/>
    </row>
    <row r="10" spans="1:16" s="1" customFormat="1" ht="20.100000000000001" customHeight="1" x14ac:dyDescent="0.25">
      <c r="A10" s="69"/>
      <c r="B10" s="4"/>
      <c r="C10" s="4"/>
      <c r="E10" s="4"/>
      <c r="F10" s="4"/>
      <c r="G10" s="5"/>
      <c r="O10" s="2"/>
      <c r="P10" s="2"/>
    </row>
    <row r="11" spans="1:16" s="1" customFormat="1" ht="29.45" customHeight="1" x14ac:dyDescent="0.2">
      <c r="A11" s="68" t="s">
        <v>5</v>
      </c>
      <c r="B11" s="3"/>
      <c r="C11" s="57" t="s">
        <v>104</v>
      </c>
      <c r="D11" s="57"/>
      <c r="E11" s="53" t="s">
        <v>6</v>
      </c>
      <c r="F11" s="50" t="s">
        <v>7</v>
      </c>
      <c r="G11" s="50"/>
      <c r="O11" s="2"/>
      <c r="P11" s="2"/>
    </row>
    <row r="12" spans="1:16" s="1" customFormat="1" ht="20.100000000000001" customHeight="1" x14ac:dyDescent="0.25">
      <c r="A12" s="69"/>
      <c r="B12" s="4"/>
      <c r="C12" s="4"/>
      <c r="E12" s="4"/>
      <c r="F12" s="4"/>
      <c r="G12" s="5"/>
      <c r="O12" s="7"/>
      <c r="P12" s="7"/>
    </row>
    <row r="13" spans="1:16" s="1" customFormat="1" ht="20.100000000000001" customHeight="1" x14ac:dyDescent="0.2">
      <c r="A13" s="68" t="s">
        <v>8</v>
      </c>
      <c r="B13" s="3"/>
      <c r="C13" s="54">
        <v>44837</v>
      </c>
      <c r="D13" s="54"/>
      <c r="E13" s="53" t="s">
        <v>9</v>
      </c>
      <c r="F13" s="93">
        <v>0.33333333333333331</v>
      </c>
      <c r="G13" s="93"/>
      <c r="O13" s="7"/>
      <c r="P13" s="7"/>
    </row>
    <row r="14" spans="1:16" s="1" customFormat="1" ht="20.100000000000001" customHeight="1" x14ac:dyDescent="0.25">
      <c r="A14" s="69"/>
      <c r="B14" s="4"/>
      <c r="C14" s="4"/>
      <c r="E14" s="4"/>
      <c r="F14" s="4"/>
      <c r="G14" s="8"/>
      <c r="H14" s="8"/>
      <c r="O14" s="9"/>
      <c r="P14" s="9"/>
    </row>
    <row r="15" spans="1:16" s="1" customFormat="1" ht="20.100000000000001" customHeight="1" x14ac:dyDescent="0.2">
      <c r="A15" s="68" t="s">
        <v>10</v>
      </c>
      <c r="B15" s="3"/>
      <c r="C15" s="57" t="s">
        <v>452</v>
      </c>
      <c r="D15" s="57"/>
      <c r="E15" s="6"/>
      <c r="F15" s="10"/>
      <c r="G15" s="6"/>
      <c r="H15" s="6"/>
      <c r="O15" s="9"/>
      <c r="P15" s="9"/>
    </row>
    <row r="16" spans="1:16" s="1" customFormat="1" ht="20.100000000000001" customHeight="1" x14ac:dyDescent="0.25">
      <c r="A16" s="69"/>
      <c r="B16" s="4"/>
      <c r="C16" s="4"/>
      <c r="E16" s="4"/>
      <c r="F16" s="4"/>
      <c r="G16" s="8"/>
      <c r="H16" s="8"/>
      <c r="O16" s="9"/>
      <c r="P16" s="9"/>
    </row>
    <row r="17" spans="1:16" s="1" customFormat="1" ht="25.5" customHeight="1" x14ac:dyDescent="0.2">
      <c r="A17" s="68" t="s">
        <v>11</v>
      </c>
      <c r="B17" s="3"/>
      <c r="C17" s="57"/>
      <c r="D17" s="57"/>
      <c r="E17" s="53" t="s">
        <v>12</v>
      </c>
      <c r="F17" s="51"/>
      <c r="G17" s="51"/>
      <c r="H17" s="6"/>
      <c r="O17" s="9"/>
      <c r="P17" s="9"/>
    </row>
    <row r="18" spans="1:16" s="1" customFormat="1" ht="20.100000000000001" customHeight="1" x14ac:dyDescent="0.25">
      <c r="A18" s="69"/>
      <c r="B18" s="4"/>
      <c r="C18" s="4"/>
      <c r="D18" s="4"/>
      <c r="E18" s="4"/>
      <c r="F18" s="4"/>
      <c r="G18" s="8"/>
      <c r="H18" s="8"/>
      <c r="O18" s="11"/>
      <c r="P18" s="11"/>
    </row>
    <row r="19" spans="1:16" s="1" customFormat="1" ht="20.100000000000001" customHeight="1" x14ac:dyDescent="0.2">
      <c r="A19" s="68" t="s">
        <v>13</v>
      </c>
      <c r="B19" s="3"/>
      <c r="C19" s="58"/>
      <c r="D19" s="59"/>
      <c r="E19" s="12"/>
      <c r="F19" s="12"/>
      <c r="G19" s="13"/>
      <c r="H19" s="14"/>
      <c r="O19" s="11"/>
      <c r="P19" s="11"/>
    </row>
    <row r="20" spans="1:16" s="1" customFormat="1" ht="20.100000000000001" customHeight="1" x14ac:dyDescent="0.2">
      <c r="A20" s="15"/>
      <c r="B20" s="15"/>
      <c r="C20" s="5"/>
      <c r="D20" s="5"/>
      <c r="E20" s="5"/>
      <c r="F20" s="5"/>
      <c r="G20" s="5"/>
      <c r="H20" s="5"/>
      <c r="O20" s="11"/>
      <c r="P20" s="11"/>
    </row>
    <row r="21" spans="1:16" s="1" customFormat="1" ht="20.100000000000001" customHeight="1" x14ac:dyDescent="0.2">
      <c r="A21" s="35"/>
      <c r="B21" s="16"/>
      <c r="C21" s="16"/>
      <c r="D21" s="16"/>
      <c r="E21" s="16"/>
      <c r="F21" s="16"/>
      <c r="G21" s="16"/>
      <c r="H21" s="17"/>
      <c r="O21" s="11"/>
      <c r="P21" s="11"/>
    </row>
    <row r="22" spans="1:16" s="1" customFormat="1" ht="30" customHeight="1" x14ac:dyDescent="0.2">
      <c r="A22" s="73" t="s">
        <v>14</v>
      </c>
      <c r="B22" s="73" t="s">
        <v>15</v>
      </c>
      <c r="C22" s="73" t="s">
        <v>16</v>
      </c>
      <c r="D22" s="73" t="s">
        <v>17</v>
      </c>
      <c r="E22" s="73" t="s">
        <v>18</v>
      </c>
      <c r="F22" s="46" t="s">
        <v>19</v>
      </c>
      <c r="G22" s="46" t="s">
        <v>20</v>
      </c>
      <c r="O22" s="11"/>
      <c r="P22" s="11"/>
    </row>
    <row r="23" spans="1:16" ht="18" x14ac:dyDescent="0.25">
      <c r="A23" s="74">
        <v>6804</v>
      </c>
      <c r="B23" s="74" t="s">
        <v>98</v>
      </c>
      <c r="C23" s="75" t="s">
        <v>434</v>
      </c>
      <c r="D23" s="76">
        <v>1</v>
      </c>
      <c r="E23" s="75"/>
      <c r="F23" s="84">
        <v>700</v>
      </c>
      <c r="G23" s="85">
        <f t="shared" ref="G23:G86" si="0">(D23*F23)</f>
        <v>700</v>
      </c>
    </row>
    <row r="24" spans="1:16" ht="18" x14ac:dyDescent="0.25">
      <c r="A24" s="74">
        <v>6805</v>
      </c>
      <c r="B24" s="74" t="s">
        <v>99</v>
      </c>
      <c r="C24" s="75" t="s">
        <v>436</v>
      </c>
      <c r="D24" s="76">
        <v>1</v>
      </c>
      <c r="E24" s="75"/>
      <c r="F24" s="84">
        <v>700</v>
      </c>
      <c r="G24" s="85">
        <f t="shared" si="0"/>
        <v>700</v>
      </c>
    </row>
    <row r="25" spans="1:16" ht="18" x14ac:dyDescent="0.25">
      <c r="A25" s="74">
        <v>6806</v>
      </c>
      <c r="B25" s="74" t="s">
        <v>100</v>
      </c>
      <c r="C25" s="75" t="s">
        <v>435</v>
      </c>
      <c r="D25" s="76">
        <v>1</v>
      </c>
      <c r="E25" s="75"/>
      <c r="F25" s="84">
        <v>700</v>
      </c>
      <c r="G25" s="85">
        <f t="shared" si="0"/>
        <v>700</v>
      </c>
    </row>
    <row r="26" spans="1:16" ht="18" x14ac:dyDescent="0.25">
      <c r="A26" s="74">
        <v>6807</v>
      </c>
      <c r="B26" s="74">
        <v>2100010645</v>
      </c>
      <c r="C26" s="75" t="s">
        <v>437</v>
      </c>
      <c r="D26" s="76">
        <v>1</v>
      </c>
      <c r="E26" s="75"/>
      <c r="F26" s="84">
        <v>700</v>
      </c>
      <c r="G26" s="85">
        <f t="shared" si="0"/>
        <v>700</v>
      </c>
    </row>
    <row r="27" spans="1:16" ht="18" x14ac:dyDescent="0.25">
      <c r="A27" s="74">
        <v>6808</v>
      </c>
      <c r="B27" s="74">
        <v>2100007516</v>
      </c>
      <c r="C27" s="75" t="s">
        <v>438</v>
      </c>
      <c r="D27" s="76">
        <v>1</v>
      </c>
      <c r="E27" s="75"/>
      <c r="F27" s="84">
        <v>700</v>
      </c>
      <c r="G27" s="85">
        <f t="shared" si="0"/>
        <v>700</v>
      </c>
    </row>
    <row r="28" spans="1:16" ht="18" x14ac:dyDescent="0.25">
      <c r="A28" s="74" t="s">
        <v>21</v>
      </c>
      <c r="B28" s="74">
        <v>2100010711</v>
      </c>
      <c r="C28" s="75" t="s">
        <v>439</v>
      </c>
      <c r="D28" s="76">
        <v>1</v>
      </c>
      <c r="E28" s="75"/>
      <c r="F28" s="84">
        <v>700</v>
      </c>
      <c r="G28" s="85">
        <f t="shared" si="0"/>
        <v>700</v>
      </c>
    </row>
    <row r="29" spans="1:16" ht="18" x14ac:dyDescent="0.25">
      <c r="A29" s="74">
        <v>6809</v>
      </c>
      <c r="B29" s="74">
        <v>2100010712</v>
      </c>
      <c r="C29" s="75" t="s">
        <v>440</v>
      </c>
      <c r="D29" s="76">
        <v>1</v>
      </c>
      <c r="E29" s="75"/>
      <c r="F29" s="84">
        <v>700</v>
      </c>
      <c r="G29" s="85">
        <f t="shared" si="0"/>
        <v>700</v>
      </c>
    </row>
    <row r="30" spans="1:16" ht="18" x14ac:dyDescent="0.25">
      <c r="A30" s="74">
        <v>6810</v>
      </c>
      <c r="B30" s="74">
        <v>2100023365</v>
      </c>
      <c r="C30" s="75" t="s">
        <v>441</v>
      </c>
      <c r="D30" s="76">
        <v>1</v>
      </c>
      <c r="E30" s="75"/>
      <c r="F30" s="84">
        <v>700</v>
      </c>
      <c r="G30" s="85">
        <f t="shared" si="0"/>
        <v>700</v>
      </c>
    </row>
    <row r="31" spans="1:16" ht="18" x14ac:dyDescent="0.25">
      <c r="A31" s="74">
        <v>6811</v>
      </c>
      <c r="B31" s="74">
        <v>2100023365</v>
      </c>
      <c r="C31" s="75" t="s">
        <v>442</v>
      </c>
      <c r="D31" s="76">
        <v>1</v>
      </c>
      <c r="E31" s="75"/>
      <c r="F31" s="84">
        <v>700</v>
      </c>
      <c r="G31" s="85">
        <f t="shared" si="0"/>
        <v>700</v>
      </c>
    </row>
    <row r="32" spans="1:16" ht="18" x14ac:dyDescent="0.25">
      <c r="A32" s="74">
        <v>6812</v>
      </c>
      <c r="B32" s="74">
        <v>2100010389</v>
      </c>
      <c r="C32" s="75" t="s">
        <v>443</v>
      </c>
      <c r="D32" s="76">
        <v>1</v>
      </c>
      <c r="E32" s="75"/>
      <c r="F32" s="84">
        <v>700</v>
      </c>
      <c r="G32" s="85">
        <f t="shared" si="0"/>
        <v>700</v>
      </c>
    </row>
    <row r="33" spans="1:7" ht="18" x14ac:dyDescent="0.25">
      <c r="A33" s="74" t="s">
        <v>22</v>
      </c>
      <c r="B33" s="74">
        <v>2100010389</v>
      </c>
      <c r="C33" s="75" t="s">
        <v>444</v>
      </c>
      <c r="D33" s="76">
        <v>1</v>
      </c>
      <c r="E33" s="75"/>
      <c r="F33" s="84">
        <v>700</v>
      </c>
      <c r="G33" s="85">
        <f t="shared" si="0"/>
        <v>700</v>
      </c>
    </row>
    <row r="34" spans="1:7" ht="18" x14ac:dyDescent="0.25">
      <c r="A34" s="74">
        <v>6814</v>
      </c>
      <c r="B34" s="74">
        <v>2100010980</v>
      </c>
      <c r="C34" s="75" t="s">
        <v>445</v>
      </c>
      <c r="D34" s="76">
        <v>1</v>
      </c>
      <c r="E34" s="75"/>
      <c r="F34" s="84">
        <v>700</v>
      </c>
      <c r="G34" s="85">
        <f t="shared" si="0"/>
        <v>700</v>
      </c>
    </row>
    <row r="35" spans="1:7" ht="18" x14ac:dyDescent="0.25">
      <c r="A35" s="74">
        <v>2729</v>
      </c>
      <c r="B35" s="74">
        <v>2000110404</v>
      </c>
      <c r="C35" s="75" t="s">
        <v>446</v>
      </c>
      <c r="D35" s="76">
        <v>1</v>
      </c>
      <c r="E35" s="75"/>
      <c r="F35" s="84">
        <v>700</v>
      </c>
      <c r="G35" s="85">
        <f t="shared" si="0"/>
        <v>700</v>
      </c>
    </row>
    <row r="36" spans="1:7" ht="18" x14ac:dyDescent="0.25">
      <c r="A36" s="74">
        <v>6815</v>
      </c>
      <c r="B36" s="74">
        <v>2100010646</v>
      </c>
      <c r="C36" s="75" t="s">
        <v>447</v>
      </c>
      <c r="D36" s="76">
        <v>1</v>
      </c>
      <c r="E36" s="75"/>
      <c r="F36" s="84">
        <v>700</v>
      </c>
      <c r="G36" s="85">
        <f t="shared" si="0"/>
        <v>700</v>
      </c>
    </row>
    <row r="37" spans="1:7" ht="18" x14ac:dyDescent="0.25">
      <c r="A37" s="74">
        <v>6816</v>
      </c>
      <c r="B37" s="74">
        <v>2000112135</v>
      </c>
      <c r="C37" s="75" t="s">
        <v>448</v>
      </c>
      <c r="D37" s="76">
        <v>1</v>
      </c>
      <c r="E37" s="75"/>
      <c r="F37" s="84">
        <v>700</v>
      </c>
      <c r="G37" s="85">
        <f t="shared" si="0"/>
        <v>700</v>
      </c>
    </row>
    <row r="38" spans="1:7" ht="18" x14ac:dyDescent="0.25">
      <c r="A38" s="74">
        <v>6817</v>
      </c>
      <c r="B38" s="74">
        <v>2100024931</v>
      </c>
      <c r="C38" s="75" t="s">
        <v>449</v>
      </c>
      <c r="D38" s="76">
        <v>0</v>
      </c>
      <c r="E38" s="75"/>
      <c r="F38" s="84">
        <v>700</v>
      </c>
      <c r="G38" s="85">
        <f t="shared" si="0"/>
        <v>0</v>
      </c>
    </row>
    <row r="39" spans="1:7" ht="18" x14ac:dyDescent="0.25">
      <c r="A39" s="74" t="s">
        <v>409</v>
      </c>
      <c r="B39" s="74">
        <v>1200700105</v>
      </c>
      <c r="C39" s="75" t="s">
        <v>451</v>
      </c>
      <c r="D39" s="76">
        <v>1</v>
      </c>
      <c r="E39" s="75"/>
      <c r="F39" s="84">
        <v>600</v>
      </c>
      <c r="G39" s="85">
        <f t="shared" si="0"/>
        <v>600</v>
      </c>
    </row>
    <row r="40" spans="1:7" ht="18" x14ac:dyDescent="0.25">
      <c r="A40" s="74">
        <v>6819</v>
      </c>
      <c r="B40" s="74">
        <v>2100002629</v>
      </c>
      <c r="C40" s="75" t="s">
        <v>450</v>
      </c>
      <c r="D40" s="76">
        <v>1</v>
      </c>
      <c r="E40" s="75"/>
      <c r="F40" s="84">
        <v>700</v>
      </c>
      <c r="G40" s="85">
        <f t="shared" si="0"/>
        <v>700</v>
      </c>
    </row>
    <row r="41" spans="1:7" ht="18" x14ac:dyDescent="0.25">
      <c r="A41" s="74" t="s">
        <v>131</v>
      </c>
      <c r="B41" s="74" t="s">
        <v>132</v>
      </c>
      <c r="C41" s="86" t="s">
        <v>133</v>
      </c>
      <c r="D41" s="76">
        <v>1</v>
      </c>
      <c r="E41" s="75"/>
      <c r="F41" s="87">
        <v>450</v>
      </c>
      <c r="G41" s="85">
        <f t="shared" si="0"/>
        <v>450</v>
      </c>
    </row>
    <row r="42" spans="1:7" ht="18" x14ac:dyDescent="0.25">
      <c r="A42" s="74" t="s">
        <v>134</v>
      </c>
      <c r="B42" s="74" t="s">
        <v>135</v>
      </c>
      <c r="C42" s="86" t="s">
        <v>136</v>
      </c>
      <c r="D42" s="76">
        <v>1</v>
      </c>
      <c r="E42" s="75"/>
      <c r="F42" s="87">
        <v>450</v>
      </c>
      <c r="G42" s="85">
        <f t="shared" si="0"/>
        <v>450</v>
      </c>
    </row>
    <row r="43" spans="1:7" ht="18" x14ac:dyDescent="0.25">
      <c r="A43" s="74" t="s">
        <v>137</v>
      </c>
      <c r="B43" s="74" t="s">
        <v>138</v>
      </c>
      <c r="C43" s="86" t="s">
        <v>139</v>
      </c>
      <c r="D43" s="76">
        <v>2</v>
      </c>
      <c r="E43" s="75"/>
      <c r="F43" s="87">
        <v>450</v>
      </c>
      <c r="G43" s="85">
        <f t="shared" si="0"/>
        <v>900</v>
      </c>
    </row>
    <row r="44" spans="1:7" ht="18" x14ac:dyDescent="0.25">
      <c r="A44" s="74" t="s">
        <v>140</v>
      </c>
      <c r="B44" s="74" t="s">
        <v>141</v>
      </c>
      <c r="C44" s="86" t="s">
        <v>142</v>
      </c>
      <c r="D44" s="76">
        <v>1</v>
      </c>
      <c r="E44" s="75"/>
      <c r="F44" s="87">
        <v>450</v>
      </c>
      <c r="G44" s="85">
        <f t="shared" si="0"/>
        <v>450</v>
      </c>
    </row>
    <row r="45" spans="1:7" ht="18" x14ac:dyDescent="0.25">
      <c r="A45" s="74" t="s">
        <v>143</v>
      </c>
      <c r="B45" s="74" t="s">
        <v>144</v>
      </c>
      <c r="C45" s="86" t="s">
        <v>145</v>
      </c>
      <c r="D45" s="76">
        <v>1</v>
      </c>
      <c r="E45" s="75"/>
      <c r="F45" s="87">
        <v>450</v>
      </c>
      <c r="G45" s="85">
        <f t="shared" si="0"/>
        <v>450</v>
      </c>
    </row>
    <row r="46" spans="1:7" ht="18" x14ac:dyDescent="0.25">
      <c r="A46" s="74" t="s">
        <v>146</v>
      </c>
      <c r="B46" s="74" t="s">
        <v>147</v>
      </c>
      <c r="C46" s="86" t="s">
        <v>148</v>
      </c>
      <c r="D46" s="76">
        <v>1</v>
      </c>
      <c r="E46" s="75"/>
      <c r="F46" s="87">
        <v>450</v>
      </c>
      <c r="G46" s="85">
        <f t="shared" si="0"/>
        <v>450</v>
      </c>
    </row>
    <row r="47" spans="1:7" ht="18" x14ac:dyDescent="0.25">
      <c r="A47" s="74" t="s">
        <v>149</v>
      </c>
      <c r="B47" s="77" t="s">
        <v>150</v>
      </c>
      <c r="C47" s="75" t="s">
        <v>151</v>
      </c>
      <c r="D47" s="76">
        <v>1</v>
      </c>
      <c r="E47" s="75"/>
      <c r="F47" s="87">
        <v>840</v>
      </c>
      <c r="G47" s="85">
        <f t="shared" si="0"/>
        <v>840</v>
      </c>
    </row>
    <row r="48" spans="1:7" ht="18" x14ac:dyDescent="0.25">
      <c r="A48" s="74" t="s">
        <v>152</v>
      </c>
      <c r="B48" s="74" t="s">
        <v>153</v>
      </c>
      <c r="C48" s="75" t="s">
        <v>154</v>
      </c>
      <c r="D48" s="76">
        <v>1</v>
      </c>
      <c r="E48" s="75"/>
      <c r="F48" s="87">
        <v>840</v>
      </c>
      <c r="G48" s="85">
        <f t="shared" si="0"/>
        <v>840</v>
      </c>
    </row>
    <row r="49" spans="1:7" ht="18" x14ac:dyDescent="0.25">
      <c r="A49" s="74" t="s">
        <v>140</v>
      </c>
      <c r="B49" s="74">
        <v>15016240034</v>
      </c>
      <c r="C49" s="75" t="s">
        <v>155</v>
      </c>
      <c r="D49" s="76">
        <v>1</v>
      </c>
      <c r="E49" s="75"/>
      <c r="F49" s="87">
        <v>840</v>
      </c>
      <c r="G49" s="85">
        <f t="shared" si="0"/>
        <v>840</v>
      </c>
    </row>
    <row r="50" spans="1:7" ht="18" x14ac:dyDescent="0.25">
      <c r="A50" s="74" t="s">
        <v>156</v>
      </c>
      <c r="B50" s="74" t="s">
        <v>141</v>
      </c>
      <c r="C50" s="75" t="s">
        <v>157</v>
      </c>
      <c r="D50" s="76">
        <v>1</v>
      </c>
      <c r="E50" s="75"/>
      <c r="F50" s="87">
        <v>840</v>
      </c>
      <c r="G50" s="85">
        <f t="shared" si="0"/>
        <v>840</v>
      </c>
    </row>
    <row r="51" spans="1:7" ht="18" x14ac:dyDescent="0.25">
      <c r="A51" s="74" t="s">
        <v>158</v>
      </c>
      <c r="B51" s="74" t="s">
        <v>144</v>
      </c>
      <c r="C51" s="75" t="s">
        <v>159</v>
      </c>
      <c r="D51" s="76">
        <v>1</v>
      </c>
      <c r="E51" s="75"/>
      <c r="F51" s="87">
        <v>840</v>
      </c>
      <c r="G51" s="85">
        <f t="shared" si="0"/>
        <v>840</v>
      </c>
    </row>
    <row r="52" spans="1:7" ht="18" x14ac:dyDescent="0.25">
      <c r="A52" s="74" t="s">
        <v>160</v>
      </c>
      <c r="B52" s="77" t="s">
        <v>161</v>
      </c>
      <c r="C52" s="75" t="s">
        <v>162</v>
      </c>
      <c r="D52" s="76">
        <v>1</v>
      </c>
      <c r="E52" s="75"/>
      <c r="F52" s="87">
        <v>840</v>
      </c>
      <c r="G52" s="85">
        <f t="shared" si="0"/>
        <v>840</v>
      </c>
    </row>
    <row r="53" spans="1:7" ht="18" x14ac:dyDescent="0.25">
      <c r="A53" s="88" t="s">
        <v>163</v>
      </c>
      <c r="B53" s="74" t="s">
        <v>164</v>
      </c>
      <c r="C53" s="75" t="s">
        <v>165</v>
      </c>
      <c r="D53" s="76">
        <v>1</v>
      </c>
      <c r="E53" s="75"/>
      <c r="F53" s="87">
        <v>840</v>
      </c>
      <c r="G53" s="85">
        <f t="shared" si="0"/>
        <v>840</v>
      </c>
    </row>
    <row r="54" spans="1:7" ht="18" x14ac:dyDescent="0.25">
      <c r="A54" s="88" t="s">
        <v>166</v>
      </c>
      <c r="B54" s="74" t="s">
        <v>167</v>
      </c>
      <c r="C54" s="75" t="s">
        <v>168</v>
      </c>
      <c r="D54" s="76">
        <v>1</v>
      </c>
      <c r="E54" s="75"/>
      <c r="F54" s="87">
        <v>840</v>
      </c>
      <c r="G54" s="85">
        <f t="shared" si="0"/>
        <v>840</v>
      </c>
    </row>
    <row r="55" spans="1:7" ht="18" x14ac:dyDescent="0.25">
      <c r="A55" s="88" t="s">
        <v>169</v>
      </c>
      <c r="B55" s="74" t="s">
        <v>170</v>
      </c>
      <c r="C55" s="75" t="s">
        <v>171</v>
      </c>
      <c r="D55" s="76">
        <v>1</v>
      </c>
      <c r="E55" s="75"/>
      <c r="F55" s="87">
        <v>840</v>
      </c>
      <c r="G55" s="85">
        <f t="shared" si="0"/>
        <v>840</v>
      </c>
    </row>
    <row r="56" spans="1:7" ht="18" x14ac:dyDescent="0.25">
      <c r="A56" s="88" t="s">
        <v>172</v>
      </c>
      <c r="B56" s="77" t="s">
        <v>173</v>
      </c>
      <c r="C56" s="75" t="s">
        <v>174</v>
      </c>
      <c r="D56" s="76">
        <v>1</v>
      </c>
      <c r="E56" s="75"/>
      <c r="F56" s="87">
        <v>840</v>
      </c>
      <c r="G56" s="85">
        <f t="shared" si="0"/>
        <v>840</v>
      </c>
    </row>
    <row r="57" spans="1:7" ht="18" x14ac:dyDescent="0.25">
      <c r="A57" s="88" t="s">
        <v>175</v>
      </c>
      <c r="B57" s="77" t="s">
        <v>173</v>
      </c>
      <c r="C57" s="75" t="s">
        <v>176</v>
      </c>
      <c r="D57" s="76">
        <v>1</v>
      </c>
      <c r="E57" s="75"/>
      <c r="F57" s="87">
        <v>840</v>
      </c>
      <c r="G57" s="85">
        <f t="shared" si="0"/>
        <v>840</v>
      </c>
    </row>
    <row r="58" spans="1:7" ht="18" x14ac:dyDescent="0.25">
      <c r="A58" s="88" t="s">
        <v>177</v>
      </c>
      <c r="B58" s="77" t="s">
        <v>178</v>
      </c>
      <c r="C58" s="75" t="s">
        <v>179</v>
      </c>
      <c r="D58" s="76">
        <v>1</v>
      </c>
      <c r="E58" s="75"/>
      <c r="F58" s="87">
        <v>840</v>
      </c>
      <c r="G58" s="85">
        <f t="shared" si="0"/>
        <v>840</v>
      </c>
    </row>
    <row r="59" spans="1:7" ht="18" x14ac:dyDescent="0.25">
      <c r="A59" s="88" t="s">
        <v>180</v>
      </c>
      <c r="B59" s="77" t="s">
        <v>178</v>
      </c>
      <c r="C59" s="75" t="s">
        <v>181</v>
      </c>
      <c r="D59" s="76">
        <v>1</v>
      </c>
      <c r="E59" s="75"/>
      <c r="F59" s="87">
        <v>840</v>
      </c>
      <c r="G59" s="85">
        <f t="shared" si="0"/>
        <v>840</v>
      </c>
    </row>
    <row r="60" spans="1:7" ht="18" x14ac:dyDescent="0.25">
      <c r="A60" s="88" t="s">
        <v>182</v>
      </c>
      <c r="B60" s="74" t="s">
        <v>183</v>
      </c>
      <c r="C60" s="86" t="s">
        <v>184</v>
      </c>
      <c r="D60" s="76">
        <v>1</v>
      </c>
      <c r="E60" s="75"/>
      <c r="F60" s="85">
        <v>500</v>
      </c>
      <c r="G60" s="85">
        <f t="shared" si="0"/>
        <v>500</v>
      </c>
    </row>
    <row r="61" spans="1:7" ht="18" x14ac:dyDescent="0.25">
      <c r="A61" s="88" t="s">
        <v>185</v>
      </c>
      <c r="B61" s="74" t="s">
        <v>186</v>
      </c>
      <c r="C61" s="86" t="s">
        <v>187</v>
      </c>
      <c r="D61" s="76">
        <v>1</v>
      </c>
      <c r="E61" s="75"/>
      <c r="F61" s="85">
        <v>500</v>
      </c>
      <c r="G61" s="85">
        <f t="shared" si="0"/>
        <v>500</v>
      </c>
    </row>
    <row r="62" spans="1:7" ht="18" x14ac:dyDescent="0.25">
      <c r="A62" s="88" t="s">
        <v>188</v>
      </c>
      <c r="B62" s="74" t="s">
        <v>189</v>
      </c>
      <c r="C62" s="86" t="s">
        <v>190</v>
      </c>
      <c r="D62" s="76">
        <v>1</v>
      </c>
      <c r="E62" s="75"/>
      <c r="F62" s="85">
        <v>500</v>
      </c>
      <c r="G62" s="85">
        <f t="shared" si="0"/>
        <v>500</v>
      </c>
    </row>
    <row r="63" spans="1:7" ht="18" x14ac:dyDescent="0.25">
      <c r="A63" s="88" t="s">
        <v>191</v>
      </c>
      <c r="B63" s="74" t="s">
        <v>192</v>
      </c>
      <c r="C63" s="86" t="s">
        <v>193</v>
      </c>
      <c r="D63" s="76">
        <v>1</v>
      </c>
      <c r="E63" s="75"/>
      <c r="F63" s="85">
        <v>500</v>
      </c>
      <c r="G63" s="85">
        <f t="shared" si="0"/>
        <v>500</v>
      </c>
    </row>
    <row r="64" spans="1:7" ht="18" x14ac:dyDescent="0.25">
      <c r="A64" s="88" t="s">
        <v>194</v>
      </c>
      <c r="B64" s="74" t="s">
        <v>195</v>
      </c>
      <c r="C64" s="86" t="s">
        <v>196</v>
      </c>
      <c r="D64" s="76">
        <v>1</v>
      </c>
      <c r="E64" s="75"/>
      <c r="F64" s="85">
        <v>500</v>
      </c>
      <c r="G64" s="85">
        <f t="shared" si="0"/>
        <v>500</v>
      </c>
    </row>
    <row r="65" spans="1:7" ht="18" x14ac:dyDescent="0.25">
      <c r="A65" s="88" t="s">
        <v>197</v>
      </c>
      <c r="B65" s="74" t="s">
        <v>198</v>
      </c>
      <c r="C65" s="86" t="s">
        <v>199</v>
      </c>
      <c r="D65" s="76">
        <v>1</v>
      </c>
      <c r="E65" s="75"/>
      <c r="F65" s="85">
        <v>500</v>
      </c>
      <c r="G65" s="85">
        <f t="shared" si="0"/>
        <v>500</v>
      </c>
    </row>
    <row r="66" spans="1:7" ht="18" x14ac:dyDescent="0.25">
      <c r="A66" s="88" t="s">
        <v>200</v>
      </c>
      <c r="B66" s="74" t="s">
        <v>201</v>
      </c>
      <c r="C66" s="86" t="s">
        <v>202</v>
      </c>
      <c r="D66" s="76">
        <v>1</v>
      </c>
      <c r="E66" s="75"/>
      <c r="F66" s="85">
        <v>500</v>
      </c>
      <c r="G66" s="85">
        <f t="shared" si="0"/>
        <v>500</v>
      </c>
    </row>
    <row r="67" spans="1:7" ht="18" x14ac:dyDescent="0.25">
      <c r="A67" s="88" t="s">
        <v>203</v>
      </c>
      <c r="B67" s="74" t="s">
        <v>204</v>
      </c>
      <c r="C67" s="86" t="s">
        <v>205</v>
      </c>
      <c r="D67" s="76">
        <v>1</v>
      </c>
      <c r="E67" s="75"/>
      <c r="F67" s="85">
        <v>500</v>
      </c>
      <c r="G67" s="85">
        <f t="shared" si="0"/>
        <v>500</v>
      </c>
    </row>
    <row r="68" spans="1:7" ht="18" x14ac:dyDescent="0.25">
      <c r="A68" s="88" t="s">
        <v>206</v>
      </c>
      <c r="B68" s="74" t="s">
        <v>207</v>
      </c>
      <c r="C68" s="86" t="s">
        <v>208</v>
      </c>
      <c r="D68" s="76">
        <v>1</v>
      </c>
      <c r="E68" s="75"/>
      <c r="F68" s="85">
        <v>500</v>
      </c>
      <c r="G68" s="85">
        <f t="shared" si="0"/>
        <v>500</v>
      </c>
    </row>
    <row r="69" spans="1:7" ht="18" x14ac:dyDescent="0.25">
      <c r="A69" s="88" t="s">
        <v>209</v>
      </c>
      <c r="B69" s="74" t="s">
        <v>210</v>
      </c>
      <c r="C69" s="86" t="s">
        <v>211</v>
      </c>
      <c r="D69" s="76">
        <v>1</v>
      </c>
      <c r="E69" s="75"/>
      <c r="F69" s="85">
        <v>500</v>
      </c>
      <c r="G69" s="85">
        <f t="shared" si="0"/>
        <v>500</v>
      </c>
    </row>
    <row r="70" spans="1:7" ht="18" x14ac:dyDescent="0.25">
      <c r="A70" s="88" t="s">
        <v>212</v>
      </c>
      <c r="B70" s="74" t="s">
        <v>213</v>
      </c>
      <c r="C70" s="86" t="s">
        <v>214</v>
      </c>
      <c r="D70" s="76">
        <v>1</v>
      </c>
      <c r="E70" s="75"/>
      <c r="F70" s="85">
        <v>500</v>
      </c>
      <c r="G70" s="85">
        <f t="shared" si="0"/>
        <v>500</v>
      </c>
    </row>
    <row r="71" spans="1:7" ht="18" x14ac:dyDescent="0.25">
      <c r="A71" s="88" t="s">
        <v>215</v>
      </c>
      <c r="B71" s="74" t="s">
        <v>216</v>
      </c>
      <c r="C71" s="86" t="s">
        <v>217</v>
      </c>
      <c r="D71" s="76">
        <v>1</v>
      </c>
      <c r="E71" s="75"/>
      <c r="F71" s="85">
        <v>500</v>
      </c>
      <c r="G71" s="85">
        <f t="shared" si="0"/>
        <v>500</v>
      </c>
    </row>
    <row r="72" spans="1:7" ht="18" x14ac:dyDescent="0.25">
      <c r="A72" s="88" t="s">
        <v>218</v>
      </c>
      <c r="B72" s="74" t="s">
        <v>219</v>
      </c>
      <c r="C72" s="86" t="s">
        <v>220</v>
      </c>
      <c r="D72" s="76">
        <v>1</v>
      </c>
      <c r="E72" s="75"/>
      <c r="F72" s="85">
        <v>500</v>
      </c>
      <c r="G72" s="85">
        <f t="shared" si="0"/>
        <v>500</v>
      </c>
    </row>
    <row r="73" spans="1:7" ht="18" x14ac:dyDescent="0.25">
      <c r="A73" s="88" t="s">
        <v>221</v>
      </c>
      <c r="B73" s="74" t="s">
        <v>222</v>
      </c>
      <c r="C73" s="86" t="s">
        <v>223</v>
      </c>
      <c r="D73" s="76">
        <v>1</v>
      </c>
      <c r="E73" s="75"/>
      <c r="F73" s="85">
        <v>500</v>
      </c>
      <c r="G73" s="85">
        <f t="shared" si="0"/>
        <v>500</v>
      </c>
    </row>
    <row r="74" spans="1:7" ht="18" x14ac:dyDescent="0.25">
      <c r="A74" s="74" t="s">
        <v>224</v>
      </c>
      <c r="B74" s="74" t="s">
        <v>225</v>
      </c>
      <c r="C74" s="75" t="s">
        <v>226</v>
      </c>
      <c r="D74" s="83">
        <v>2</v>
      </c>
      <c r="E74" s="75"/>
      <c r="F74" s="85">
        <v>40</v>
      </c>
      <c r="G74" s="85">
        <f t="shared" si="0"/>
        <v>80</v>
      </c>
    </row>
    <row r="75" spans="1:7" ht="18" x14ac:dyDescent="0.25">
      <c r="A75" s="74" t="s">
        <v>227</v>
      </c>
      <c r="B75" s="74">
        <v>200112210</v>
      </c>
      <c r="C75" s="75" t="s">
        <v>228</v>
      </c>
      <c r="D75" s="83">
        <v>4</v>
      </c>
      <c r="E75" s="75"/>
      <c r="F75" s="85">
        <v>40</v>
      </c>
      <c r="G75" s="85">
        <f t="shared" si="0"/>
        <v>160</v>
      </c>
    </row>
    <row r="76" spans="1:7" ht="18" x14ac:dyDescent="0.25">
      <c r="A76" s="74" t="s">
        <v>229</v>
      </c>
      <c r="B76" s="74">
        <v>200112211</v>
      </c>
      <c r="C76" s="75" t="s">
        <v>230</v>
      </c>
      <c r="D76" s="83">
        <v>4</v>
      </c>
      <c r="E76" s="75"/>
      <c r="F76" s="85">
        <v>40</v>
      </c>
      <c r="G76" s="85">
        <f t="shared" si="0"/>
        <v>160</v>
      </c>
    </row>
    <row r="77" spans="1:7" ht="18" x14ac:dyDescent="0.25">
      <c r="A77" s="74" t="s">
        <v>231</v>
      </c>
      <c r="B77" s="74">
        <v>200112212</v>
      </c>
      <c r="C77" s="75" t="s">
        <v>232</v>
      </c>
      <c r="D77" s="83">
        <v>4</v>
      </c>
      <c r="E77" s="75"/>
      <c r="F77" s="85">
        <v>40</v>
      </c>
      <c r="G77" s="85">
        <f t="shared" si="0"/>
        <v>160</v>
      </c>
    </row>
    <row r="78" spans="1:7" ht="18" x14ac:dyDescent="0.25">
      <c r="A78" s="74" t="s">
        <v>233</v>
      </c>
      <c r="B78" s="74">
        <v>200112212</v>
      </c>
      <c r="C78" s="75" t="s">
        <v>234</v>
      </c>
      <c r="D78" s="83">
        <v>4</v>
      </c>
      <c r="E78" s="75"/>
      <c r="F78" s="85">
        <v>40</v>
      </c>
      <c r="G78" s="85">
        <f t="shared" si="0"/>
        <v>160</v>
      </c>
    </row>
    <row r="79" spans="1:7" ht="18" x14ac:dyDescent="0.25">
      <c r="A79" s="74" t="s">
        <v>235</v>
      </c>
      <c r="B79" s="74">
        <v>200112213</v>
      </c>
      <c r="C79" s="75" t="s">
        <v>236</v>
      </c>
      <c r="D79" s="83">
        <v>4</v>
      </c>
      <c r="E79" s="75"/>
      <c r="F79" s="85">
        <v>40</v>
      </c>
      <c r="G79" s="85">
        <f t="shared" si="0"/>
        <v>160</v>
      </c>
    </row>
    <row r="80" spans="1:7" ht="18" x14ac:dyDescent="0.25">
      <c r="A80" s="74" t="s">
        <v>237</v>
      </c>
      <c r="B80" s="74">
        <v>200112214</v>
      </c>
      <c r="C80" s="75" t="s">
        <v>238</v>
      </c>
      <c r="D80" s="83">
        <v>4</v>
      </c>
      <c r="E80" s="75"/>
      <c r="F80" s="85">
        <v>40</v>
      </c>
      <c r="G80" s="85">
        <f t="shared" si="0"/>
        <v>160</v>
      </c>
    </row>
    <row r="81" spans="1:7" ht="18" x14ac:dyDescent="0.25">
      <c r="A81" s="74" t="s">
        <v>239</v>
      </c>
      <c r="B81" s="74">
        <v>191211231</v>
      </c>
      <c r="C81" s="75" t="s">
        <v>240</v>
      </c>
      <c r="D81" s="74">
        <v>4</v>
      </c>
      <c r="E81" s="75"/>
      <c r="F81" s="85">
        <v>40</v>
      </c>
      <c r="G81" s="85">
        <f t="shared" si="0"/>
        <v>160</v>
      </c>
    </row>
    <row r="82" spans="1:7" ht="18" x14ac:dyDescent="0.25">
      <c r="A82" s="74" t="s">
        <v>241</v>
      </c>
      <c r="B82" s="74">
        <v>200112216</v>
      </c>
      <c r="C82" s="75" t="s">
        <v>242</v>
      </c>
      <c r="D82" s="74">
        <v>4</v>
      </c>
      <c r="E82" s="75"/>
      <c r="F82" s="85">
        <v>40</v>
      </c>
      <c r="G82" s="85">
        <f t="shared" si="0"/>
        <v>160</v>
      </c>
    </row>
    <row r="83" spans="1:7" ht="18" x14ac:dyDescent="0.25">
      <c r="A83" s="74" t="s">
        <v>243</v>
      </c>
      <c r="B83" s="74">
        <v>200112216</v>
      </c>
      <c r="C83" s="75" t="s">
        <v>244</v>
      </c>
      <c r="D83" s="74">
        <v>4</v>
      </c>
      <c r="E83" s="75"/>
      <c r="F83" s="85">
        <v>40</v>
      </c>
      <c r="G83" s="85">
        <f t="shared" si="0"/>
        <v>160</v>
      </c>
    </row>
    <row r="84" spans="1:7" ht="18" x14ac:dyDescent="0.25">
      <c r="A84" s="74" t="s">
        <v>245</v>
      </c>
      <c r="B84" s="74">
        <v>200112217</v>
      </c>
      <c r="C84" s="75" t="s">
        <v>246</v>
      </c>
      <c r="D84" s="74">
        <v>4</v>
      </c>
      <c r="E84" s="75"/>
      <c r="F84" s="85">
        <v>40</v>
      </c>
      <c r="G84" s="85">
        <f t="shared" si="0"/>
        <v>160</v>
      </c>
    </row>
    <row r="85" spans="1:7" ht="18" x14ac:dyDescent="0.25">
      <c r="A85" s="74" t="s">
        <v>247</v>
      </c>
      <c r="B85" s="74">
        <v>200112217</v>
      </c>
      <c r="C85" s="75" t="s">
        <v>248</v>
      </c>
      <c r="D85" s="74">
        <v>4</v>
      </c>
      <c r="E85" s="75"/>
      <c r="F85" s="85">
        <v>40</v>
      </c>
      <c r="G85" s="85">
        <f t="shared" si="0"/>
        <v>160</v>
      </c>
    </row>
    <row r="86" spans="1:7" ht="18" x14ac:dyDescent="0.25">
      <c r="A86" s="74" t="s">
        <v>249</v>
      </c>
      <c r="B86" s="74">
        <v>200112217</v>
      </c>
      <c r="C86" s="75" t="s">
        <v>250</v>
      </c>
      <c r="D86" s="74">
        <v>4</v>
      </c>
      <c r="E86" s="75"/>
      <c r="F86" s="85">
        <v>40</v>
      </c>
      <c r="G86" s="85">
        <f t="shared" si="0"/>
        <v>160</v>
      </c>
    </row>
    <row r="87" spans="1:7" ht="18" x14ac:dyDescent="0.25">
      <c r="A87" s="74" t="s">
        <v>251</v>
      </c>
      <c r="B87" s="74">
        <v>200112217</v>
      </c>
      <c r="C87" s="75" t="s">
        <v>252</v>
      </c>
      <c r="D87" s="74">
        <v>4</v>
      </c>
      <c r="E87" s="75"/>
      <c r="F87" s="85">
        <v>40</v>
      </c>
      <c r="G87" s="85">
        <f t="shared" ref="G87:G143" si="1">(D87*F87)</f>
        <v>160</v>
      </c>
    </row>
    <row r="88" spans="1:7" ht="18" x14ac:dyDescent="0.25">
      <c r="A88" s="74" t="s">
        <v>253</v>
      </c>
      <c r="B88" s="74">
        <v>200112217</v>
      </c>
      <c r="C88" s="75" t="s">
        <v>254</v>
      </c>
      <c r="D88" s="74">
        <v>4</v>
      </c>
      <c r="E88" s="75"/>
      <c r="F88" s="85">
        <v>40</v>
      </c>
      <c r="G88" s="85">
        <f t="shared" si="1"/>
        <v>160</v>
      </c>
    </row>
    <row r="89" spans="1:7" ht="18" x14ac:dyDescent="0.25">
      <c r="A89" s="74" t="s">
        <v>255</v>
      </c>
      <c r="B89" s="74">
        <v>200112216</v>
      </c>
      <c r="C89" s="75" t="s">
        <v>256</v>
      </c>
      <c r="D89" s="74">
        <v>2</v>
      </c>
      <c r="E89" s="75"/>
      <c r="F89" s="85">
        <v>40</v>
      </c>
      <c r="G89" s="85">
        <f t="shared" si="1"/>
        <v>80</v>
      </c>
    </row>
    <row r="90" spans="1:7" ht="18" x14ac:dyDescent="0.25">
      <c r="A90" s="74" t="s">
        <v>257</v>
      </c>
      <c r="B90" s="74">
        <v>200112216</v>
      </c>
      <c r="C90" s="75" t="s">
        <v>258</v>
      </c>
      <c r="D90" s="74">
        <v>2</v>
      </c>
      <c r="E90" s="75"/>
      <c r="F90" s="85">
        <v>40</v>
      </c>
      <c r="G90" s="85">
        <f t="shared" si="1"/>
        <v>80</v>
      </c>
    </row>
    <row r="91" spans="1:7" ht="18" x14ac:dyDescent="0.25">
      <c r="A91" s="74" t="s">
        <v>259</v>
      </c>
      <c r="B91" s="74">
        <v>200112216</v>
      </c>
      <c r="C91" s="75" t="s">
        <v>260</v>
      </c>
      <c r="D91" s="74">
        <v>2</v>
      </c>
      <c r="E91" s="75"/>
      <c r="F91" s="85">
        <v>40</v>
      </c>
      <c r="G91" s="85">
        <f t="shared" si="1"/>
        <v>80</v>
      </c>
    </row>
    <row r="92" spans="1:7" ht="18" x14ac:dyDescent="0.25">
      <c r="A92" s="74" t="s">
        <v>261</v>
      </c>
      <c r="B92" s="74">
        <v>200112216</v>
      </c>
      <c r="C92" s="75" t="s">
        <v>262</v>
      </c>
      <c r="D92" s="74">
        <v>2</v>
      </c>
      <c r="E92" s="75"/>
      <c r="F92" s="85">
        <v>40</v>
      </c>
      <c r="G92" s="85">
        <f t="shared" si="1"/>
        <v>80</v>
      </c>
    </row>
    <row r="93" spans="1:7" ht="18" x14ac:dyDescent="0.25">
      <c r="A93" s="74" t="s">
        <v>263</v>
      </c>
      <c r="B93" s="74">
        <v>1900107187</v>
      </c>
      <c r="C93" s="75" t="s">
        <v>264</v>
      </c>
      <c r="D93" s="74">
        <v>4</v>
      </c>
      <c r="E93" s="75"/>
      <c r="F93" s="85">
        <v>40</v>
      </c>
      <c r="G93" s="85">
        <f t="shared" si="1"/>
        <v>160</v>
      </c>
    </row>
    <row r="94" spans="1:7" ht="18" x14ac:dyDescent="0.25">
      <c r="A94" s="88" t="s">
        <v>265</v>
      </c>
      <c r="B94" s="74">
        <v>2100027758</v>
      </c>
      <c r="C94" s="86" t="s">
        <v>266</v>
      </c>
      <c r="D94" s="76">
        <v>2</v>
      </c>
      <c r="E94" s="75"/>
      <c r="F94" s="85">
        <v>40</v>
      </c>
      <c r="G94" s="85">
        <f t="shared" si="1"/>
        <v>80</v>
      </c>
    </row>
    <row r="95" spans="1:7" ht="18" x14ac:dyDescent="0.25">
      <c r="A95" s="88" t="s">
        <v>267</v>
      </c>
      <c r="B95" s="74">
        <v>2100027759</v>
      </c>
      <c r="C95" s="86" t="s">
        <v>268</v>
      </c>
      <c r="D95" s="76">
        <v>2</v>
      </c>
      <c r="E95" s="75"/>
      <c r="F95" s="85">
        <v>40</v>
      </c>
      <c r="G95" s="85">
        <f t="shared" si="1"/>
        <v>80</v>
      </c>
    </row>
    <row r="96" spans="1:7" ht="18" x14ac:dyDescent="0.25">
      <c r="A96" s="88" t="s">
        <v>269</v>
      </c>
      <c r="B96" s="74">
        <v>1900047462</v>
      </c>
      <c r="C96" s="86" t="s">
        <v>270</v>
      </c>
      <c r="D96" s="76">
        <v>2</v>
      </c>
      <c r="E96" s="75"/>
      <c r="F96" s="85">
        <v>40</v>
      </c>
      <c r="G96" s="85">
        <f t="shared" si="1"/>
        <v>80</v>
      </c>
    </row>
    <row r="97" spans="1:7" ht="18" x14ac:dyDescent="0.25">
      <c r="A97" s="88" t="s">
        <v>271</v>
      </c>
      <c r="B97" s="74">
        <v>1900047727</v>
      </c>
      <c r="C97" s="86" t="s">
        <v>272</v>
      </c>
      <c r="D97" s="76">
        <v>2</v>
      </c>
      <c r="E97" s="75"/>
      <c r="F97" s="85">
        <v>40</v>
      </c>
      <c r="G97" s="85">
        <f t="shared" si="1"/>
        <v>80</v>
      </c>
    </row>
    <row r="98" spans="1:7" ht="18" x14ac:dyDescent="0.25">
      <c r="A98" s="74" t="s">
        <v>273</v>
      </c>
      <c r="B98" s="74">
        <v>2100004807</v>
      </c>
      <c r="C98" s="75" t="s">
        <v>274</v>
      </c>
      <c r="D98" s="74">
        <v>4</v>
      </c>
      <c r="E98" s="75"/>
      <c r="F98" s="85">
        <v>50</v>
      </c>
      <c r="G98" s="85">
        <f t="shared" si="1"/>
        <v>200</v>
      </c>
    </row>
    <row r="99" spans="1:7" ht="18" x14ac:dyDescent="0.25">
      <c r="A99" s="74" t="s">
        <v>275</v>
      </c>
      <c r="B99" s="74">
        <v>2100010641</v>
      </c>
      <c r="C99" s="75" t="s">
        <v>276</v>
      </c>
      <c r="D99" s="74">
        <v>6</v>
      </c>
      <c r="E99" s="75"/>
      <c r="F99" s="85">
        <v>50</v>
      </c>
      <c r="G99" s="85">
        <f t="shared" si="1"/>
        <v>300</v>
      </c>
    </row>
    <row r="100" spans="1:7" ht="18" x14ac:dyDescent="0.25">
      <c r="A100" s="74" t="s">
        <v>277</v>
      </c>
      <c r="B100" s="74">
        <v>2100017399</v>
      </c>
      <c r="C100" s="75" t="s">
        <v>278</v>
      </c>
      <c r="D100" s="74">
        <v>6</v>
      </c>
      <c r="E100" s="75"/>
      <c r="F100" s="85">
        <v>50</v>
      </c>
      <c r="G100" s="85">
        <f t="shared" si="1"/>
        <v>300</v>
      </c>
    </row>
    <row r="101" spans="1:7" ht="18" x14ac:dyDescent="0.25">
      <c r="A101" s="74" t="s">
        <v>279</v>
      </c>
      <c r="B101" s="74">
        <v>2100009896</v>
      </c>
      <c r="C101" s="75" t="s">
        <v>280</v>
      </c>
      <c r="D101" s="74">
        <v>6</v>
      </c>
      <c r="E101" s="75"/>
      <c r="F101" s="85">
        <v>50</v>
      </c>
      <c r="G101" s="85">
        <f t="shared" si="1"/>
        <v>300</v>
      </c>
    </row>
    <row r="102" spans="1:7" ht="18" x14ac:dyDescent="0.25">
      <c r="A102" s="74" t="s">
        <v>281</v>
      </c>
      <c r="B102" s="74" t="s">
        <v>282</v>
      </c>
      <c r="C102" s="75" t="s">
        <v>283</v>
      </c>
      <c r="D102" s="74">
        <v>6</v>
      </c>
      <c r="E102" s="75"/>
      <c r="F102" s="85">
        <v>50</v>
      </c>
      <c r="G102" s="85">
        <f t="shared" si="1"/>
        <v>300</v>
      </c>
    </row>
    <row r="103" spans="1:7" ht="18" x14ac:dyDescent="0.25">
      <c r="A103" s="74" t="s">
        <v>284</v>
      </c>
      <c r="B103" s="74" t="s">
        <v>285</v>
      </c>
      <c r="C103" s="75" t="s">
        <v>286</v>
      </c>
      <c r="D103" s="74">
        <v>6</v>
      </c>
      <c r="E103" s="75"/>
      <c r="F103" s="85">
        <v>50</v>
      </c>
      <c r="G103" s="85">
        <f t="shared" si="1"/>
        <v>300</v>
      </c>
    </row>
    <row r="104" spans="1:7" ht="18" x14ac:dyDescent="0.25">
      <c r="A104" s="74" t="s">
        <v>287</v>
      </c>
      <c r="B104" s="74" t="s">
        <v>288</v>
      </c>
      <c r="C104" s="75" t="s">
        <v>289</v>
      </c>
      <c r="D104" s="74">
        <v>6</v>
      </c>
      <c r="E104" s="75"/>
      <c r="F104" s="85">
        <v>50</v>
      </c>
      <c r="G104" s="85">
        <f t="shared" si="1"/>
        <v>300</v>
      </c>
    </row>
    <row r="105" spans="1:7" ht="18" x14ac:dyDescent="0.25">
      <c r="A105" s="74" t="s">
        <v>290</v>
      </c>
      <c r="B105" s="74" t="s">
        <v>291</v>
      </c>
      <c r="C105" s="75" t="s">
        <v>292</v>
      </c>
      <c r="D105" s="74">
        <v>6</v>
      </c>
      <c r="E105" s="75"/>
      <c r="F105" s="85">
        <v>50</v>
      </c>
      <c r="G105" s="85">
        <f t="shared" si="1"/>
        <v>300</v>
      </c>
    </row>
    <row r="106" spans="1:7" ht="18" x14ac:dyDescent="0.25">
      <c r="A106" s="74" t="s">
        <v>293</v>
      </c>
      <c r="B106" s="74" t="s">
        <v>294</v>
      </c>
      <c r="C106" s="75" t="s">
        <v>295</v>
      </c>
      <c r="D106" s="74">
        <v>6</v>
      </c>
      <c r="E106" s="75"/>
      <c r="F106" s="85">
        <v>50</v>
      </c>
      <c r="G106" s="85">
        <f t="shared" si="1"/>
        <v>300</v>
      </c>
    </row>
    <row r="107" spans="1:7" ht="18" x14ac:dyDescent="0.25">
      <c r="A107" s="74" t="s">
        <v>296</v>
      </c>
      <c r="B107" s="74" t="s">
        <v>297</v>
      </c>
      <c r="C107" s="75" t="s">
        <v>298</v>
      </c>
      <c r="D107" s="74">
        <v>6</v>
      </c>
      <c r="E107" s="75"/>
      <c r="F107" s="85">
        <v>50</v>
      </c>
      <c r="G107" s="85">
        <f t="shared" si="1"/>
        <v>300</v>
      </c>
    </row>
    <row r="108" spans="1:7" ht="18" x14ac:dyDescent="0.25">
      <c r="A108" s="74" t="s">
        <v>299</v>
      </c>
      <c r="B108" s="74" t="s">
        <v>300</v>
      </c>
      <c r="C108" s="75" t="s">
        <v>301</v>
      </c>
      <c r="D108" s="74">
        <v>6</v>
      </c>
      <c r="E108" s="75"/>
      <c r="F108" s="85">
        <v>50</v>
      </c>
      <c r="G108" s="85">
        <f t="shared" si="1"/>
        <v>300</v>
      </c>
    </row>
    <row r="109" spans="1:7" ht="18" x14ac:dyDescent="0.25">
      <c r="A109" s="74" t="s">
        <v>302</v>
      </c>
      <c r="B109" s="74" t="s">
        <v>303</v>
      </c>
      <c r="C109" s="75" t="s">
        <v>304</v>
      </c>
      <c r="D109" s="74">
        <v>6</v>
      </c>
      <c r="E109" s="75"/>
      <c r="F109" s="85">
        <v>50</v>
      </c>
      <c r="G109" s="85">
        <f t="shared" si="1"/>
        <v>300</v>
      </c>
    </row>
    <row r="110" spans="1:7" ht="18" x14ac:dyDescent="0.25">
      <c r="A110" s="74" t="s">
        <v>305</v>
      </c>
      <c r="B110" s="74" t="s">
        <v>306</v>
      </c>
      <c r="C110" s="75" t="s">
        <v>307</v>
      </c>
      <c r="D110" s="74">
        <v>6</v>
      </c>
      <c r="E110" s="75"/>
      <c r="F110" s="85">
        <v>50</v>
      </c>
      <c r="G110" s="85">
        <f t="shared" si="1"/>
        <v>300</v>
      </c>
    </row>
    <row r="111" spans="1:7" ht="18" x14ac:dyDescent="0.25">
      <c r="A111" s="74" t="s">
        <v>308</v>
      </c>
      <c r="B111" s="74" t="s">
        <v>309</v>
      </c>
      <c r="C111" s="75" t="s">
        <v>310</v>
      </c>
      <c r="D111" s="74">
        <v>6</v>
      </c>
      <c r="E111" s="75"/>
      <c r="F111" s="85">
        <v>50</v>
      </c>
      <c r="G111" s="85">
        <f t="shared" si="1"/>
        <v>300</v>
      </c>
    </row>
    <row r="112" spans="1:7" ht="18" x14ac:dyDescent="0.25">
      <c r="A112" s="74">
        <v>40070040</v>
      </c>
      <c r="B112" s="74">
        <v>2100022697</v>
      </c>
      <c r="C112" s="75" t="s">
        <v>311</v>
      </c>
      <c r="D112" s="74">
        <v>4</v>
      </c>
      <c r="E112" s="75"/>
      <c r="F112" s="85">
        <v>50</v>
      </c>
      <c r="G112" s="85">
        <f t="shared" si="1"/>
        <v>200</v>
      </c>
    </row>
    <row r="113" spans="1:7" ht="18" x14ac:dyDescent="0.25">
      <c r="A113" s="74" t="s">
        <v>312</v>
      </c>
      <c r="B113" s="74" t="s">
        <v>313</v>
      </c>
      <c r="C113" s="75" t="s">
        <v>314</v>
      </c>
      <c r="D113" s="74">
        <v>2</v>
      </c>
      <c r="E113" s="75"/>
      <c r="F113" s="85">
        <v>50</v>
      </c>
      <c r="G113" s="85">
        <f t="shared" si="1"/>
        <v>100</v>
      </c>
    </row>
    <row r="114" spans="1:7" ht="18" x14ac:dyDescent="0.25">
      <c r="A114" s="74" t="s">
        <v>315</v>
      </c>
      <c r="B114" s="74" t="s">
        <v>316</v>
      </c>
      <c r="C114" s="75" t="s">
        <v>317</v>
      </c>
      <c r="D114" s="74">
        <v>2</v>
      </c>
      <c r="E114" s="75"/>
      <c r="F114" s="85">
        <v>50</v>
      </c>
      <c r="G114" s="85">
        <f t="shared" si="1"/>
        <v>100</v>
      </c>
    </row>
    <row r="115" spans="1:7" ht="18" x14ac:dyDescent="0.25">
      <c r="A115" s="74" t="s">
        <v>318</v>
      </c>
      <c r="B115" s="74" t="s">
        <v>319</v>
      </c>
      <c r="C115" s="75" t="s">
        <v>320</v>
      </c>
      <c r="D115" s="74">
        <v>2</v>
      </c>
      <c r="E115" s="75"/>
      <c r="F115" s="85">
        <v>50</v>
      </c>
      <c r="G115" s="85">
        <f t="shared" si="1"/>
        <v>100</v>
      </c>
    </row>
    <row r="116" spans="1:7" ht="18" x14ac:dyDescent="0.25">
      <c r="A116" s="74" t="s">
        <v>321</v>
      </c>
      <c r="B116" s="74" t="s">
        <v>322</v>
      </c>
      <c r="C116" s="75" t="s">
        <v>323</v>
      </c>
      <c r="D116" s="74">
        <v>2</v>
      </c>
      <c r="E116" s="75"/>
      <c r="F116" s="85">
        <v>50</v>
      </c>
      <c r="G116" s="85">
        <f t="shared" si="1"/>
        <v>100</v>
      </c>
    </row>
    <row r="117" spans="1:7" ht="18" x14ac:dyDescent="0.25">
      <c r="A117" s="74" t="s">
        <v>324</v>
      </c>
      <c r="B117" s="74">
        <v>2100028611</v>
      </c>
      <c r="C117" s="75" t="s">
        <v>325</v>
      </c>
      <c r="D117" s="74">
        <v>2</v>
      </c>
      <c r="E117" s="75"/>
      <c r="F117" s="85">
        <v>50</v>
      </c>
      <c r="G117" s="85">
        <f t="shared" si="1"/>
        <v>100</v>
      </c>
    </row>
    <row r="118" spans="1:7" ht="18" x14ac:dyDescent="0.25">
      <c r="A118" s="74" t="s">
        <v>326</v>
      </c>
      <c r="B118" s="74">
        <v>2100010645</v>
      </c>
      <c r="C118" s="75" t="s">
        <v>327</v>
      </c>
      <c r="D118" s="74">
        <v>2</v>
      </c>
      <c r="E118" s="75"/>
      <c r="F118" s="85">
        <v>50</v>
      </c>
      <c r="G118" s="85">
        <f t="shared" si="1"/>
        <v>100</v>
      </c>
    </row>
    <row r="119" spans="1:7" ht="18" x14ac:dyDescent="0.25">
      <c r="A119" s="74" t="s">
        <v>328</v>
      </c>
      <c r="B119" s="74">
        <v>2100007516</v>
      </c>
      <c r="C119" s="75" t="s">
        <v>329</v>
      </c>
      <c r="D119" s="74">
        <v>2</v>
      </c>
      <c r="E119" s="75"/>
      <c r="F119" s="85">
        <v>50</v>
      </c>
      <c r="G119" s="85">
        <f t="shared" si="1"/>
        <v>100</v>
      </c>
    </row>
    <row r="120" spans="1:7" ht="18" x14ac:dyDescent="0.25">
      <c r="A120" s="88" t="s">
        <v>330</v>
      </c>
      <c r="B120" s="74">
        <v>2100010712</v>
      </c>
      <c r="C120" s="86" t="s">
        <v>331</v>
      </c>
      <c r="D120" s="76">
        <v>4</v>
      </c>
      <c r="E120" s="75"/>
      <c r="F120" s="85">
        <v>50</v>
      </c>
      <c r="G120" s="85">
        <f t="shared" si="1"/>
        <v>200</v>
      </c>
    </row>
    <row r="121" spans="1:7" ht="18" x14ac:dyDescent="0.25">
      <c r="A121" s="88" t="s">
        <v>332</v>
      </c>
      <c r="B121" s="74">
        <v>2100007744</v>
      </c>
      <c r="C121" s="86" t="s">
        <v>333</v>
      </c>
      <c r="D121" s="76">
        <v>4</v>
      </c>
      <c r="E121" s="75"/>
      <c r="F121" s="85">
        <v>50</v>
      </c>
      <c r="G121" s="85">
        <f t="shared" si="1"/>
        <v>200</v>
      </c>
    </row>
    <row r="122" spans="1:7" ht="18" x14ac:dyDescent="0.25">
      <c r="A122" s="88" t="s">
        <v>334</v>
      </c>
      <c r="B122" s="74" t="s">
        <v>335</v>
      </c>
      <c r="C122" s="89" t="s">
        <v>336</v>
      </c>
      <c r="D122" s="76">
        <v>2</v>
      </c>
      <c r="E122" s="75"/>
      <c r="F122" s="85">
        <v>40</v>
      </c>
      <c r="G122" s="85">
        <f t="shared" si="1"/>
        <v>80</v>
      </c>
    </row>
    <row r="123" spans="1:7" ht="18" x14ac:dyDescent="0.25">
      <c r="A123" s="88" t="s">
        <v>337</v>
      </c>
      <c r="B123" s="74" t="s">
        <v>338</v>
      </c>
      <c r="C123" s="89" t="s">
        <v>339</v>
      </c>
      <c r="D123" s="76">
        <v>2</v>
      </c>
      <c r="E123" s="75"/>
      <c r="F123" s="85">
        <v>40</v>
      </c>
      <c r="G123" s="85">
        <f t="shared" si="1"/>
        <v>80</v>
      </c>
    </row>
    <row r="124" spans="1:7" ht="18" x14ac:dyDescent="0.25">
      <c r="A124" s="88" t="s">
        <v>340</v>
      </c>
      <c r="B124" s="74" t="s">
        <v>341</v>
      </c>
      <c r="C124" s="89" t="s">
        <v>342</v>
      </c>
      <c r="D124" s="76">
        <v>2</v>
      </c>
      <c r="E124" s="75"/>
      <c r="F124" s="85">
        <v>40</v>
      </c>
      <c r="G124" s="85">
        <f t="shared" si="1"/>
        <v>80</v>
      </c>
    </row>
    <row r="125" spans="1:7" ht="18" x14ac:dyDescent="0.25">
      <c r="A125" s="88" t="s">
        <v>343</v>
      </c>
      <c r="B125" s="74" t="s">
        <v>344</v>
      </c>
      <c r="C125" s="89" t="s">
        <v>345</v>
      </c>
      <c r="D125" s="76">
        <v>2</v>
      </c>
      <c r="E125" s="75"/>
      <c r="F125" s="85">
        <v>40</v>
      </c>
      <c r="G125" s="85">
        <f t="shared" si="1"/>
        <v>80</v>
      </c>
    </row>
    <row r="126" spans="1:7" ht="18" x14ac:dyDescent="0.25">
      <c r="A126" s="74" t="s">
        <v>346</v>
      </c>
      <c r="B126" s="74" t="s">
        <v>347</v>
      </c>
      <c r="C126" s="75" t="s">
        <v>348</v>
      </c>
      <c r="D126" s="74">
        <v>2</v>
      </c>
      <c r="E126" s="75"/>
      <c r="F126" s="85">
        <v>40</v>
      </c>
      <c r="G126" s="85">
        <f t="shared" si="1"/>
        <v>80</v>
      </c>
    </row>
    <row r="127" spans="1:7" ht="18" x14ac:dyDescent="0.25">
      <c r="A127" s="74" t="s">
        <v>349</v>
      </c>
      <c r="B127" s="74" t="s">
        <v>350</v>
      </c>
      <c r="C127" s="75" t="s">
        <v>351</v>
      </c>
      <c r="D127" s="74">
        <v>2</v>
      </c>
      <c r="E127" s="75"/>
      <c r="F127" s="85">
        <v>40</v>
      </c>
      <c r="G127" s="85">
        <f t="shared" si="1"/>
        <v>80</v>
      </c>
    </row>
    <row r="128" spans="1:7" ht="18" x14ac:dyDescent="0.25">
      <c r="A128" s="74" t="s">
        <v>352</v>
      </c>
      <c r="B128" s="74" t="s">
        <v>353</v>
      </c>
      <c r="C128" s="75" t="s">
        <v>354</v>
      </c>
      <c r="D128" s="74">
        <v>2</v>
      </c>
      <c r="E128" s="75"/>
      <c r="F128" s="85">
        <v>40</v>
      </c>
      <c r="G128" s="85">
        <f t="shared" si="1"/>
        <v>80</v>
      </c>
    </row>
    <row r="129" spans="1:7" ht="18" x14ac:dyDescent="0.25">
      <c r="A129" s="74" t="s">
        <v>355</v>
      </c>
      <c r="B129" s="74" t="s">
        <v>356</v>
      </c>
      <c r="C129" s="75" t="s">
        <v>357</v>
      </c>
      <c r="D129" s="74">
        <v>2</v>
      </c>
      <c r="E129" s="75"/>
      <c r="F129" s="85">
        <v>40</v>
      </c>
      <c r="G129" s="85">
        <f t="shared" si="1"/>
        <v>80</v>
      </c>
    </row>
    <row r="130" spans="1:7" ht="18" x14ac:dyDescent="0.25">
      <c r="A130" s="74" t="s">
        <v>358</v>
      </c>
      <c r="B130" s="74" t="s">
        <v>359</v>
      </c>
      <c r="C130" s="75" t="s">
        <v>360</v>
      </c>
      <c r="D130" s="74">
        <v>2</v>
      </c>
      <c r="E130" s="75"/>
      <c r="F130" s="85">
        <v>40</v>
      </c>
      <c r="G130" s="85">
        <f t="shared" si="1"/>
        <v>80</v>
      </c>
    </row>
    <row r="131" spans="1:7" ht="18" x14ac:dyDescent="0.25">
      <c r="A131" s="74" t="s">
        <v>361</v>
      </c>
      <c r="B131" s="74">
        <v>210228152</v>
      </c>
      <c r="C131" s="75" t="s">
        <v>362</v>
      </c>
      <c r="D131" s="74">
        <v>6</v>
      </c>
      <c r="E131" s="75"/>
      <c r="F131" s="85">
        <v>40</v>
      </c>
      <c r="G131" s="85">
        <f t="shared" si="1"/>
        <v>240</v>
      </c>
    </row>
    <row r="132" spans="1:7" ht="18" x14ac:dyDescent="0.25">
      <c r="A132" s="74" t="s">
        <v>23</v>
      </c>
      <c r="B132" s="74">
        <v>2100007516</v>
      </c>
      <c r="C132" s="75" t="s">
        <v>106</v>
      </c>
      <c r="D132" s="76">
        <v>4</v>
      </c>
      <c r="E132" s="75"/>
      <c r="F132" s="85">
        <v>50</v>
      </c>
      <c r="G132" s="85">
        <f t="shared" si="1"/>
        <v>200</v>
      </c>
    </row>
    <row r="133" spans="1:7" ht="18" x14ac:dyDescent="0.25">
      <c r="A133" s="74" t="s">
        <v>24</v>
      </c>
      <c r="B133" s="74">
        <v>2000112449</v>
      </c>
      <c r="C133" s="75" t="s">
        <v>107</v>
      </c>
      <c r="D133" s="76">
        <v>4</v>
      </c>
      <c r="E133" s="75"/>
      <c r="F133" s="85">
        <v>50</v>
      </c>
      <c r="G133" s="85">
        <f t="shared" si="1"/>
        <v>200</v>
      </c>
    </row>
    <row r="134" spans="1:7" ht="18" x14ac:dyDescent="0.25">
      <c r="A134" s="74" t="s">
        <v>25</v>
      </c>
      <c r="B134" s="74">
        <v>2100010389</v>
      </c>
      <c r="C134" s="75" t="s">
        <v>108</v>
      </c>
      <c r="D134" s="76">
        <v>4</v>
      </c>
      <c r="E134" s="75"/>
      <c r="F134" s="85">
        <v>50</v>
      </c>
      <c r="G134" s="85">
        <f t="shared" si="1"/>
        <v>200</v>
      </c>
    </row>
    <row r="135" spans="1:7" ht="18" x14ac:dyDescent="0.25">
      <c r="A135" s="74" t="s">
        <v>26</v>
      </c>
      <c r="B135" s="74">
        <v>2100010646</v>
      </c>
      <c r="C135" s="75" t="s">
        <v>109</v>
      </c>
      <c r="D135" s="76">
        <v>4</v>
      </c>
      <c r="E135" s="75"/>
      <c r="F135" s="85">
        <v>50</v>
      </c>
      <c r="G135" s="85">
        <f t="shared" si="1"/>
        <v>200</v>
      </c>
    </row>
    <row r="136" spans="1:7" ht="18" x14ac:dyDescent="0.25">
      <c r="A136" s="74" t="s">
        <v>27</v>
      </c>
      <c r="B136" s="74" t="s">
        <v>101</v>
      </c>
      <c r="C136" s="75" t="s">
        <v>110</v>
      </c>
      <c r="D136" s="76">
        <v>4</v>
      </c>
      <c r="E136" s="75"/>
      <c r="F136" s="85">
        <v>50</v>
      </c>
      <c r="G136" s="85">
        <f t="shared" si="1"/>
        <v>200</v>
      </c>
    </row>
    <row r="137" spans="1:7" ht="18" x14ac:dyDescent="0.25">
      <c r="A137" s="74" t="s">
        <v>28</v>
      </c>
      <c r="B137" s="74" t="s">
        <v>102</v>
      </c>
      <c r="C137" s="75" t="s">
        <v>111</v>
      </c>
      <c r="D137" s="76">
        <v>4</v>
      </c>
      <c r="E137" s="75"/>
      <c r="F137" s="85">
        <v>50</v>
      </c>
      <c r="G137" s="85">
        <f t="shared" si="1"/>
        <v>200</v>
      </c>
    </row>
    <row r="138" spans="1:7" ht="18" x14ac:dyDescent="0.25">
      <c r="A138" s="74" t="s">
        <v>29</v>
      </c>
      <c r="B138" s="74">
        <v>2100004174</v>
      </c>
      <c r="C138" s="75" t="s">
        <v>112</v>
      </c>
      <c r="D138" s="76">
        <v>4</v>
      </c>
      <c r="E138" s="75"/>
      <c r="F138" s="85">
        <v>50</v>
      </c>
      <c r="G138" s="85">
        <f t="shared" si="1"/>
        <v>200</v>
      </c>
    </row>
    <row r="139" spans="1:7" ht="18" x14ac:dyDescent="0.25">
      <c r="A139" s="74" t="s">
        <v>113</v>
      </c>
      <c r="B139" s="74">
        <v>190703876</v>
      </c>
      <c r="C139" s="75" t="s">
        <v>114</v>
      </c>
      <c r="D139" s="76">
        <v>4</v>
      </c>
      <c r="E139" s="75"/>
      <c r="F139" s="85">
        <v>50</v>
      </c>
      <c r="G139" s="85">
        <f t="shared" si="1"/>
        <v>200</v>
      </c>
    </row>
    <row r="140" spans="1:7" ht="18" x14ac:dyDescent="0.25">
      <c r="A140" s="74" t="s">
        <v>115</v>
      </c>
      <c r="B140" s="74" t="s">
        <v>116</v>
      </c>
      <c r="C140" s="75" t="s">
        <v>117</v>
      </c>
      <c r="D140" s="76">
        <v>4</v>
      </c>
      <c r="E140" s="75"/>
      <c r="F140" s="85">
        <v>40</v>
      </c>
      <c r="G140" s="85">
        <f t="shared" si="1"/>
        <v>160</v>
      </c>
    </row>
    <row r="141" spans="1:7" ht="18" x14ac:dyDescent="0.25">
      <c r="A141" s="74" t="s">
        <v>118</v>
      </c>
      <c r="B141" s="74" t="s">
        <v>116</v>
      </c>
      <c r="C141" s="75" t="s">
        <v>119</v>
      </c>
      <c r="D141" s="76">
        <v>4</v>
      </c>
      <c r="E141" s="75"/>
      <c r="F141" s="85">
        <v>40</v>
      </c>
      <c r="G141" s="85">
        <f t="shared" si="1"/>
        <v>160</v>
      </c>
    </row>
    <row r="142" spans="1:7" ht="18" x14ac:dyDescent="0.25">
      <c r="A142" s="74" t="s">
        <v>120</v>
      </c>
      <c r="B142" s="74" t="s">
        <v>116</v>
      </c>
      <c r="C142" s="75" t="s">
        <v>121</v>
      </c>
      <c r="D142" s="76">
        <v>4</v>
      </c>
      <c r="E142" s="75"/>
      <c r="F142" s="85">
        <v>40</v>
      </c>
      <c r="G142" s="85">
        <f t="shared" si="1"/>
        <v>160</v>
      </c>
    </row>
    <row r="143" spans="1:7" ht="18" x14ac:dyDescent="0.25">
      <c r="A143" s="74" t="s">
        <v>122</v>
      </c>
      <c r="B143" s="74" t="s">
        <v>123</v>
      </c>
      <c r="C143" s="75" t="s">
        <v>124</v>
      </c>
      <c r="D143" s="76">
        <v>4</v>
      </c>
      <c r="E143" s="75"/>
      <c r="F143" s="85">
        <v>40</v>
      </c>
      <c r="G143" s="85">
        <f t="shared" si="1"/>
        <v>160</v>
      </c>
    </row>
    <row r="144" spans="1:7" ht="18" x14ac:dyDescent="0.25">
      <c r="A144" s="74" t="s">
        <v>125</v>
      </c>
      <c r="B144" s="74" t="s">
        <v>123</v>
      </c>
      <c r="C144" s="75" t="s">
        <v>126</v>
      </c>
      <c r="D144" s="76">
        <v>4</v>
      </c>
      <c r="E144" s="75"/>
      <c r="F144" s="85">
        <v>40</v>
      </c>
      <c r="G144" s="85">
        <f>(D144*F144)</f>
        <v>160</v>
      </c>
    </row>
    <row r="145" spans="1:7" ht="18" x14ac:dyDescent="0.25">
      <c r="A145" s="74" t="s">
        <v>127</v>
      </c>
      <c r="B145" s="74" t="s">
        <v>123</v>
      </c>
      <c r="C145" s="75" t="s">
        <v>128</v>
      </c>
      <c r="D145" s="76">
        <v>4</v>
      </c>
      <c r="E145" s="75"/>
      <c r="F145" s="85">
        <v>40</v>
      </c>
      <c r="G145" s="85">
        <f>(D145*F145)</f>
        <v>160</v>
      </c>
    </row>
    <row r="146" spans="1:7" ht="18" x14ac:dyDescent="0.25">
      <c r="A146" s="74" t="s">
        <v>129</v>
      </c>
      <c r="B146" s="74" t="s">
        <v>116</v>
      </c>
      <c r="C146" s="75" t="s">
        <v>130</v>
      </c>
      <c r="D146" s="76">
        <v>4</v>
      </c>
      <c r="E146" s="75"/>
      <c r="F146" s="85">
        <v>40</v>
      </c>
      <c r="G146" s="85">
        <f>(D146*F146)</f>
        <v>160</v>
      </c>
    </row>
    <row r="147" spans="1:7" s="72" customFormat="1" ht="18" x14ac:dyDescent="0.25">
      <c r="A147" s="74" t="s">
        <v>432</v>
      </c>
      <c r="B147" s="74" t="s">
        <v>421</v>
      </c>
      <c r="C147" s="75" t="s">
        <v>422</v>
      </c>
      <c r="D147" s="76">
        <v>4</v>
      </c>
      <c r="E147" s="75"/>
      <c r="F147" s="85">
        <v>12</v>
      </c>
      <c r="G147" s="85">
        <f>(D147*F147)</f>
        <v>48</v>
      </c>
    </row>
    <row r="148" spans="1:7" s="72" customFormat="1" ht="18" x14ac:dyDescent="0.25">
      <c r="A148" s="74">
        <v>185768</v>
      </c>
      <c r="B148" s="74">
        <v>210127381</v>
      </c>
      <c r="C148" s="75" t="s">
        <v>423</v>
      </c>
      <c r="D148" s="76">
        <v>4</v>
      </c>
      <c r="E148" s="75"/>
      <c r="F148" s="85">
        <v>12</v>
      </c>
      <c r="G148" s="85">
        <f t="shared" ref="G148:G152" si="2">(D148*F148)</f>
        <v>48</v>
      </c>
    </row>
    <row r="149" spans="1:7" s="72" customFormat="1" ht="18" x14ac:dyDescent="0.25">
      <c r="A149" s="74" t="s">
        <v>433</v>
      </c>
      <c r="B149" s="74" t="s">
        <v>424</v>
      </c>
      <c r="C149" s="75" t="s">
        <v>425</v>
      </c>
      <c r="D149" s="76">
        <v>4</v>
      </c>
      <c r="E149" s="75"/>
      <c r="F149" s="85">
        <v>12</v>
      </c>
      <c r="G149" s="85">
        <f t="shared" si="2"/>
        <v>48</v>
      </c>
    </row>
    <row r="150" spans="1:7" s="72" customFormat="1" ht="18" x14ac:dyDescent="0.25">
      <c r="A150" s="74">
        <v>185769</v>
      </c>
      <c r="B150" s="74" t="s">
        <v>426</v>
      </c>
      <c r="C150" s="75" t="s">
        <v>427</v>
      </c>
      <c r="D150" s="76">
        <v>4</v>
      </c>
      <c r="E150" s="75"/>
      <c r="F150" s="85">
        <v>12</v>
      </c>
      <c r="G150" s="85">
        <f t="shared" si="2"/>
        <v>48</v>
      </c>
    </row>
    <row r="151" spans="1:7" s="72" customFormat="1" ht="18" x14ac:dyDescent="0.25">
      <c r="A151" s="74">
        <v>185770</v>
      </c>
      <c r="B151" s="74" t="s">
        <v>428</v>
      </c>
      <c r="C151" s="75" t="s">
        <v>429</v>
      </c>
      <c r="D151" s="76">
        <v>4</v>
      </c>
      <c r="E151" s="75"/>
      <c r="F151" s="85">
        <v>12</v>
      </c>
      <c r="G151" s="85">
        <f t="shared" si="2"/>
        <v>48</v>
      </c>
    </row>
    <row r="152" spans="1:7" s="72" customFormat="1" ht="18" x14ac:dyDescent="0.25">
      <c r="A152" s="74">
        <v>185771</v>
      </c>
      <c r="B152" s="74" t="s">
        <v>430</v>
      </c>
      <c r="C152" s="75" t="s">
        <v>431</v>
      </c>
      <c r="D152" s="76">
        <v>4</v>
      </c>
      <c r="E152" s="75"/>
      <c r="F152" s="85">
        <v>12</v>
      </c>
      <c r="G152" s="85">
        <f t="shared" si="2"/>
        <v>48</v>
      </c>
    </row>
    <row r="153" spans="1:7" ht="15.6" customHeight="1" x14ac:dyDescent="0.25">
      <c r="A153" s="90"/>
      <c r="B153" s="47"/>
      <c r="C153" s="47"/>
      <c r="D153" s="47"/>
      <c r="E153" s="47"/>
      <c r="F153" s="91" t="s">
        <v>91</v>
      </c>
      <c r="G153" s="92">
        <f>SUM(G23:G152)</f>
        <v>45358</v>
      </c>
    </row>
    <row r="154" spans="1:7" ht="15" customHeight="1" x14ac:dyDescent="0.25">
      <c r="A154" s="90"/>
      <c r="B154" s="47"/>
      <c r="C154" s="47"/>
      <c r="D154" s="47"/>
      <c r="E154" s="47"/>
      <c r="F154" s="91" t="s">
        <v>92</v>
      </c>
      <c r="G154" s="92">
        <f>G153*0.12</f>
        <v>5442.96</v>
      </c>
    </row>
    <row r="155" spans="1:7" ht="18" x14ac:dyDescent="0.25">
      <c r="A155" s="90"/>
      <c r="B155" s="47"/>
      <c r="C155" s="47"/>
      <c r="D155" s="47"/>
      <c r="E155" s="47"/>
      <c r="F155" s="91" t="s">
        <v>93</v>
      </c>
      <c r="G155" s="92">
        <f>+G153+G154</f>
        <v>50800.959999999999</v>
      </c>
    </row>
    <row r="156" spans="1:7" ht="15" x14ac:dyDescent="0.2">
      <c r="F156" s="5"/>
      <c r="G156" s="5"/>
    </row>
    <row r="157" spans="1:7" ht="15" x14ac:dyDescent="0.2">
      <c r="B157" s="37" t="s">
        <v>30</v>
      </c>
      <c r="C157" s="38"/>
      <c r="D157" s="38"/>
      <c r="E157" s="19"/>
      <c r="F157" s="5"/>
      <c r="G157" s="5"/>
    </row>
    <row r="158" spans="1:7" ht="15.75" x14ac:dyDescent="0.25">
      <c r="B158" s="20"/>
      <c r="C158" s="20" t="s">
        <v>31</v>
      </c>
      <c r="D158" s="20"/>
      <c r="E158" s="21"/>
      <c r="F158" s="5"/>
      <c r="G158" s="5"/>
    </row>
    <row r="159" spans="1:7" ht="15.75" x14ac:dyDescent="0.25">
      <c r="B159" s="22" t="s">
        <v>32</v>
      </c>
      <c r="C159" s="22" t="s">
        <v>33</v>
      </c>
      <c r="D159" s="22" t="s">
        <v>34</v>
      </c>
      <c r="E159" s="21"/>
      <c r="F159" s="5"/>
      <c r="G159" s="5"/>
    </row>
    <row r="160" spans="1:7" ht="15" x14ac:dyDescent="0.2">
      <c r="B160" s="18"/>
      <c r="C160" s="23" t="s">
        <v>35</v>
      </c>
      <c r="D160" s="24">
        <v>1</v>
      </c>
      <c r="E160" s="25"/>
      <c r="F160" s="5"/>
      <c r="G160" s="5"/>
    </row>
    <row r="161" spans="2:7" ht="15" x14ac:dyDescent="0.2">
      <c r="B161" s="18"/>
      <c r="C161" s="23" t="s">
        <v>36</v>
      </c>
      <c r="D161" s="24">
        <v>1</v>
      </c>
      <c r="E161" s="25"/>
      <c r="F161" s="5"/>
      <c r="G161" s="5"/>
    </row>
    <row r="162" spans="2:7" ht="15" x14ac:dyDescent="0.2">
      <c r="B162" s="26"/>
      <c r="C162" s="26" t="s">
        <v>37</v>
      </c>
      <c r="D162" s="24">
        <v>1</v>
      </c>
      <c r="E162" s="27"/>
      <c r="F162" s="5"/>
      <c r="G162" s="5"/>
    </row>
    <row r="163" spans="2:7" ht="15" x14ac:dyDescent="0.2">
      <c r="B163" s="26"/>
      <c r="C163" s="26" t="s">
        <v>38</v>
      </c>
      <c r="D163" s="24">
        <v>1</v>
      </c>
      <c r="E163" s="27"/>
      <c r="F163" s="5"/>
      <c r="G163" s="5"/>
    </row>
    <row r="164" spans="2:7" ht="15" x14ac:dyDescent="0.2">
      <c r="B164" s="26"/>
      <c r="C164" s="26" t="s">
        <v>39</v>
      </c>
      <c r="D164" s="24">
        <v>1</v>
      </c>
      <c r="E164" s="27"/>
      <c r="F164" s="5"/>
      <c r="G164" s="5"/>
    </row>
    <row r="165" spans="2:7" ht="15" x14ac:dyDescent="0.2">
      <c r="B165" s="26"/>
      <c r="C165" s="26" t="s">
        <v>40</v>
      </c>
      <c r="D165" s="24">
        <v>1</v>
      </c>
      <c r="E165" s="27"/>
      <c r="F165" s="5"/>
      <c r="G165" s="5"/>
    </row>
    <row r="166" spans="2:7" ht="15" x14ac:dyDescent="0.2">
      <c r="B166" s="26"/>
      <c r="C166" s="26" t="s">
        <v>41</v>
      </c>
      <c r="D166" s="24">
        <v>1</v>
      </c>
      <c r="E166" s="27"/>
      <c r="F166" s="5"/>
      <c r="G166" s="5"/>
    </row>
    <row r="167" spans="2:7" ht="15" x14ac:dyDescent="0.2">
      <c r="B167" s="26"/>
      <c r="C167" s="26" t="s">
        <v>42</v>
      </c>
      <c r="D167" s="24">
        <v>1</v>
      </c>
      <c r="E167" s="27"/>
      <c r="F167" s="5"/>
      <c r="G167" s="5"/>
    </row>
    <row r="168" spans="2:7" ht="15" x14ac:dyDescent="0.2">
      <c r="B168" s="26"/>
      <c r="C168" s="26" t="s">
        <v>43</v>
      </c>
      <c r="D168" s="24">
        <v>1</v>
      </c>
      <c r="E168" s="27"/>
      <c r="F168" s="5"/>
      <c r="G168" s="5"/>
    </row>
    <row r="169" spans="2:7" ht="15" x14ac:dyDescent="0.2">
      <c r="B169" s="26"/>
      <c r="C169" s="26" t="s">
        <v>44</v>
      </c>
      <c r="D169" s="24">
        <v>1</v>
      </c>
      <c r="E169" s="27"/>
      <c r="F169" s="5"/>
      <c r="G169" s="5"/>
    </row>
    <row r="170" spans="2:7" ht="15" x14ac:dyDescent="0.2">
      <c r="B170" s="26"/>
      <c r="C170" s="26" t="s">
        <v>45</v>
      </c>
      <c r="D170" s="24">
        <v>1</v>
      </c>
      <c r="E170" s="27"/>
      <c r="F170" s="5"/>
      <c r="G170" s="5"/>
    </row>
    <row r="171" spans="2:7" ht="15" x14ac:dyDescent="0.2">
      <c r="B171" s="26"/>
      <c r="C171" s="26" t="s">
        <v>46</v>
      </c>
      <c r="D171" s="24">
        <v>1</v>
      </c>
      <c r="E171" s="27"/>
      <c r="F171" s="5"/>
      <c r="G171" s="5"/>
    </row>
    <row r="172" spans="2:7" ht="15" x14ac:dyDescent="0.2">
      <c r="B172" s="26"/>
      <c r="C172" s="26" t="s">
        <v>47</v>
      </c>
      <c r="D172" s="24">
        <v>3</v>
      </c>
      <c r="E172" s="27"/>
      <c r="F172" s="5"/>
      <c r="G172" s="5"/>
    </row>
    <row r="173" spans="2:7" ht="15" x14ac:dyDescent="0.2">
      <c r="B173" s="26"/>
      <c r="C173" s="26" t="s">
        <v>48</v>
      </c>
      <c r="D173" s="24">
        <v>1</v>
      </c>
      <c r="E173" s="27"/>
      <c r="F173" s="5"/>
      <c r="G173" s="5"/>
    </row>
    <row r="174" spans="2:7" ht="15" x14ac:dyDescent="0.2">
      <c r="B174" s="26"/>
      <c r="C174" s="26" t="s">
        <v>49</v>
      </c>
      <c r="D174" s="24">
        <v>1</v>
      </c>
      <c r="E174" s="27"/>
      <c r="F174" s="5"/>
      <c r="G174" s="5"/>
    </row>
    <row r="175" spans="2:7" ht="15" x14ac:dyDescent="0.2">
      <c r="B175" s="26"/>
      <c r="C175" s="26" t="s">
        <v>50</v>
      </c>
      <c r="D175" s="24">
        <v>1</v>
      </c>
      <c r="E175" s="27"/>
      <c r="F175" s="5"/>
      <c r="G175" s="5"/>
    </row>
    <row r="176" spans="2:7" ht="15" x14ac:dyDescent="0.2">
      <c r="B176" s="26"/>
      <c r="C176" s="26" t="s">
        <v>51</v>
      </c>
      <c r="D176" s="24">
        <v>1</v>
      </c>
      <c r="E176" s="27"/>
      <c r="F176" s="5"/>
      <c r="G176" s="5"/>
    </row>
    <row r="177" spans="2:7" ht="15" x14ac:dyDescent="0.2">
      <c r="B177" s="26"/>
      <c r="C177" s="26" t="s">
        <v>52</v>
      </c>
      <c r="D177" s="24">
        <v>3</v>
      </c>
      <c r="E177" s="27"/>
      <c r="F177" s="5"/>
      <c r="G177" s="5"/>
    </row>
    <row r="178" spans="2:7" ht="15" x14ac:dyDescent="0.2">
      <c r="B178" s="26"/>
      <c r="C178" s="26" t="s">
        <v>53</v>
      </c>
      <c r="D178" s="24">
        <v>3</v>
      </c>
      <c r="E178" s="27"/>
      <c r="F178" s="5"/>
      <c r="G178" s="5"/>
    </row>
    <row r="179" spans="2:7" ht="15" x14ac:dyDescent="0.2">
      <c r="B179" s="26"/>
      <c r="C179" s="26" t="s">
        <v>54</v>
      </c>
      <c r="D179" s="24">
        <v>1</v>
      </c>
      <c r="E179" s="27"/>
      <c r="F179" s="5"/>
      <c r="G179" s="5"/>
    </row>
    <row r="180" spans="2:7" ht="15" x14ac:dyDescent="0.2">
      <c r="B180" s="26"/>
      <c r="C180" s="26" t="s">
        <v>55</v>
      </c>
      <c r="D180" s="24">
        <v>1</v>
      </c>
      <c r="E180" s="27"/>
      <c r="F180" s="5"/>
      <c r="G180" s="5"/>
    </row>
    <row r="181" spans="2:7" ht="15" x14ac:dyDescent="0.2">
      <c r="B181" s="26"/>
      <c r="C181" s="26" t="s">
        <v>56</v>
      </c>
      <c r="D181" s="24">
        <v>2</v>
      </c>
      <c r="E181" s="27"/>
      <c r="F181" s="5"/>
      <c r="G181" s="5"/>
    </row>
    <row r="182" spans="2:7" ht="15.75" x14ac:dyDescent="0.25">
      <c r="B182" s="39" t="s">
        <v>57</v>
      </c>
      <c r="C182" s="40"/>
      <c r="D182" s="41"/>
      <c r="E182" s="21"/>
      <c r="F182" s="5"/>
      <c r="G182" s="5"/>
    </row>
    <row r="183" spans="2:7" ht="15" x14ac:dyDescent="0.2">
      <c r="B183" s="18"/>
      <c r="C183" s="23" t="s">
        <v>58</v>
      </c>
      <c r="D183" s="24">
        <v>1</v>
      </c>
      <c r="E183" s="25"/>
      <c r="F183" s="5"/>
      <c r="G183" s="5"/>
    </row>
    <row r="184" spans="2:7" ht="15" x14ac:dyDescent="0.2">
      <c r="B184" s="26"/>
      <c r="C184" s="26" t="s">
        <v>59</v>
      </c>
      <c r="D184" s="24">
        <v>1</v>
      </c>
      <c r="E184" s="27"/>
      <c r="F184" s="5"/>
      <c r="G184" s="5"/>
    </row>
    <row r="185" spans="2:7" ht="15" x14ac:dyDescent="0.2">
      <c r="B185" s="26"/>
      <c r="C185" s="26" t="s">
        <v>60</v>
      </c>
      <c r="D185" s="24">
        <v>1</v>
      </c>
      <c r="E185" s="27"/>
      <c r="F185" s="5"/>
      <c r="G185" s="5"/>
    </row>
    <row r="186" spans="2:7" ht="15" x14ac:dyDescent="0.2">
      <c r="B186" s="26"/>
      <c r="C186" s="26" t="s">
        <v>61</v>
      </c>
      <c r="D186" s="24">
        <v>1</v>
      </c>
      <c r="E186" s="27"/>
      <c r="F186" s="5"/>
      <c r="G186" s="5"/>
    </row>
    <row r="187" spans="2:7" ht="15" x14ac:dyDescent="0.2">
      <c r="B187" s="26"/>
      <c r="C187" s="26" t="s">
        <v>62</v>
      </c>
      <c r="D187" s="24">
        <v>1</v>
      </c>
      <c r="E187" s="27"/>
      <c r="F187" s="5"/>
      <c r="G187" s="5"/>
    </row>
    <row r="188" spans="2:7" ht="15" x14ac:dyDescent="0.2">
      <c r="B188" s="18"/>
      <c r="C188" s="23" t="s">
        <v>63</v>
      </c>
      <c r="D188" s="24">
        <v>1</v>
      </c>
      <c r="E188" s="25"/>
      <c r="F188" s="5"/>
      <c r="G188" s="5"/>
    </row>
    <row r="189" spans="2:7" ht="15" x14ac:dyDescent="0.2">
      <c r="B189" s="18"/>
      <c r="C189" s="18" t="s">
        <v>64</v>
      </c>
      <c r="D189" s="24">
        <v>1</v>
      </c>
      <c r="F189" s="5"/>
      <c r="G189" s="5"/>
    </row>
    <row r="190" spans="2:7" ht="15" x14ac:dyDescent="0.2">
      <c r="B190" s="18"/>
      <c r="C190" s="18" t="s">
        <v>65</v>
      </c>
      <c r="D190" s="24">
        <v>1</v>
      </c>
      <c r="F190" s="5"/>
      <c r="G190" s="5"/>
    </row>
    <row r="191" spans="2:7" ht="15" x14ac:dyDescent="0.2">
      <c r="B191" s="18"/>
      <c r="C191" s="18" t="s">
        <v>66</v>
      </c>
      <c r="D191" s="24">
        <v>1</v>
      </c>
      <c r="F191" s="5"/>
      <c r="G191" s="5"/>
    </row>
    <row r="192" spans="2:7" ht="15" x14ac:dyDescent="0.2">
      <c r="B192" s="18"/>
      <c r="C192" s="18" t="s">
        <v>67</v>
      </c>
      <c r="D192" s="24">
        <v>1</v>
      </c>
      <c r="F192" s="5"/>
      <c r="G192" s="5"/>
    </row>
    <row r="193" spans="2:7" ht="15" x14ac:dyDescent="0.2">
      <c r="B193" s="18"/>
      <c r="C193" s="18" t="s">
        <v>68</v>
      </c>
      <c r="D193" s="24">
        <v>1</v>
      </c>
      <c r="F193" s="5"/>
      <c r="G193" s="5"/>
    </row>
    <row r="194" spans="2:7" ht="15" x14ac:dyDescent="0.2">
      <c r="B194" s="18"/>
      <c r="C194" s="18" t="s">
        <v>69</v>
      </c>
      <c r="D194" s="24">
        <v>1</v>
      </c>
      <c r="F194" s="5"/>
      <c r="G194" s="5"/>
    </row>
    <row r="195" spans="2:7" ht="15" x14ac:dyDescent="0.2">
      <c r="B195" s="18"/>
      <c r="C195" s="18" t="s">
        <v>70</v>
      </c>
      <c r="D195" s="24">
        <v>3</v>
      </c>
      <c r="F195" s="5"/>
      <c r="G195" s="5"/>
    </row>
    <row r="196" spans="2:7" ht="15" x14ac:dyDescent="0.2">
      <c r="B196" s="18"/>
      <c r="C196" s="18" t="s">
        <v>71</v>
      </c>
      <c r="D196" s="24">
        <v>1</v>
      </c>
      <c r="F196" s="5"/>
      <c r="G196" s="5"/>
    </row>
    <row r="197" spans="2:7" ht="15" x14ac:dyDescent="0.2">
      <c r="B197" s="18"/>
      <c r="C197" s="18" t="s">
        <v>72</v>
      </c>
      <c r="D197" s="24">
        <v>1</v>
      </c>
      <c r="F197" s="5"/>
      <c r="G197" s="5"/>
    </row>
    <row r="198" spans="2:7" ht="15" x14ac:dyDescent="0.2">
      <c r="B198" s="18"/>
      <c r="C198" s="18"/>
      <c r="D198" s="24"/>
      <c r="F198" s="5"/>
      <c r="G198" s="5"/>
    </row>
    <row r="199" spans="2:7" ht="15" x14ac:dyDescent="0.2">
      <c r="B199" s="18"/>
      <c r="C199" s="23" t="s">
        <v>73</v>
      </c>
      <c r="D199" s="24">
        <v>1</v>
      </c>
      <c r="E199" s="25"/>
      <c r="F199" s="5"/>
      <c r="G199" s="5"/>
    </row>
    <row r="200" spans="2:7" ht="15" customHeight="1" x14ac:dyDescent="0.2">
      <c r="B200" s="18"/>
      <c r="C200" s="23" t="s">
        <v>74</v>
      </c>
      <c r="D200" s="24">
        <v>2</v>
      </c>
      <c r="E200" s="25"/>
      <c r="F200" s="5"/>
      <c r="G200" s="5"/>
    </row>
    <row r="201" spans="2:7" ht="15" x14ac:dyDescent="0.2">
      <c r="B201" s="18"/>
      <c r="C201" s="23" t="s">
        <v>75</v>
      </c>
      <c r="D201" s="24">
        <v>1</v>
      </c>
      <c r="E201" s="25"/>
      <c r="F201" s="5"/>
      <c r="G201" s="5"/>
    </row>
    <row r="202" spans="2:7" ht="15" customHeight="1" x14ac:dyDescent="0.2">
      <c r="B202" s="18"/>
      <c r="C202" s="23" t="s">
        <v>76</v>
      </c>
      <c r="D202" s="24">
        <v>1</v>
      </c>
      <c r="E202" s="25"/>
      <c r="F202" s="5"/>
      <c r="G202" s="5"/>
    </row>
    <row r="203" spans="2:7" ht="15" x14ac:dyDescent="0.2">
      <c r="B203" s="18"/>
      <c r="C203" s="23" t="s">
        <v>77</v>
      </c>
      <c r="D203" s="24">
        <v>1</v>
      </c>
      <c r="E203" s="25"/>
      <c r="F203" s="5"/>
      <c r="G203" s="5"/>
    </row>
    <row r="204" spans="2:7" ht="15" x14ac:dyDescent="0.2">
      <c r="B204" s="18"/>
      <c r="C204" s="23" t="s">
        <v>78</v>
      </c>
      <c r="D204" s="24">
        <v>1</v>
      </c>
      <c r="E204" s="25"/>
      <c r="F204" s="5"/>
      <c r="G204" s="5"/>
    </row>
    <row r="205" spans="2:7" ht="15" x14ac:dyDescent="0.2">
      <c r="B205" s="18"/>
      <c r="C205" s="23" t="s">
        <v>79</v>
      </c>
      <c r="D205" s="24">
        <v>1</v>
      </c>
      <c r="E205" s="25"/>
      <c r="F205" s="5"/>
      <c r="G205" s="5"/>
    </row>
    <row r="206" spans="2:7" ht="15" x14ac:dyDescent="0.2">
      <c r="B206" s="18"/>
      <c r="C206" s="23" t="s">
        <v>80</v>
      </c>
      <c r="D206" s="24">
        <v>1</v>
      </c>
      <c r="E206" s="25"/>
      <c r="F206" s="5"/>
      <c r="G206" s="5"/>
    </row>
    <row r="207" spans="2:7" ht="15" x14ac:dyDescent="0.2">
      <c r="B207" s="18"/>
      <c r="C207" s="23" t="s">
        <v>81</v>
      </c>
      <c r="D207" s="24">
        <v>1</v>
      </c>
      <c r="E207" s="25"/>
      <c r="F207" s="5"/>
      <c r="G207" s="5"/>
    </row>
    <row r="208" spans="2:7" ht="15" x14ac:dyDescent="0.2">
      <c r="B208" s="18"/>
      <c r="C208" s="23" t="s">
        <v>82</v>
      </c>
      <c r="D208" s="24">
        <v>1</v>
      </c>
      <c r="E208" s="25"/>
      <c r="F208" s="5"/>
      <c r="G208" s="5"/>
    </row>
    <row r="209" spans="2:7" ht="15" x14ac:dyDescent="0.2">
      <c r="B209" s="18"/>
      <c r="C209" s="23" t="s">
        <v>83</v>
      </c>
      <c r="D209" s="24">
        <v>1</v>
      </c>
      <c r="E209" s="25"/>
      <c r="F209" s="5"/>
      <c r="G209" s="5"/>
    </row>
    <row r="210" spans="2:7" ht="15" x14ac:dyDescent="0.2">
      <c r="B210" s="18"/>
      <c r="C210" s="23" t="s">
        <v>84</v>
      </c>
      <c r="D210" s="24">
        <v>1</v>
      </c>
      <c r="E210" s="25"/>
      <c r="F210" s="5"/>
      <c r="G210" s="5"/>
    </row>
    <row r="211" spans="2:7" ht="15" x14ac:dyDescent="0.2">
      <c r="B211" s="18"/>
      <c r="C211" s="23" t="s">
        <v>85</v>
      </c>
      <c r="D211" s="24">
        <v>1</v>
      </c>
      <c r="E211" s="25"/>
      <c r="F211" s="5"/>
      <c r="G211" s="5"/>
    </row>
    <row r="212" spans="2:7" ht="20.100000000000001" customHeight="1" x14ac:dyDescent="0.2">
      <c r="B212" s="18"/>
      <c r="C212" s="23" t="s">
        <v>86</v>
      </c>
      <c r="D212" s="24">
        <v>1</v>
      </c>
      <c r="E212" s="25"/>
      <c r="F212" s="5"/>
      <c r="G212" s="5"/>
    </row>
    <row r="213" spans="2:7" ht="15" x14ac:dyDescent="0.2">
      <c r="B213" s="18"/>
      <c r="C213" s="23" t="s">
        <v>87</v>
      </c>
      <c r="D213" s="24">
        <v>3</v>
      </c>
      <c r="E213" s="25"/>
      <c r="F213" s="5"/>
      <c r="G213" s="5"/>
    </row>
    <row r="214" spans="2:7" ht="20.100000000000001" customHeight="1" x14ac:dyDescent="0.2">
      <c r="B214" s="18"/>
      <c r="C214" s="23" t="s">
        <v>87</v>
      </c>
      <c r="D214" s="24">
        <v>3</v>
      </c>
      <c r="E214" s="25"/>
      <c r="F214" s="5"/>
      <c r="G214" s="5"/>
    </row>
    <row r="215" spans="2:7" ht="15" x14ac:dyDescent="0.2">
      <c r="B215" s="18"/>
      <c r="C215" s="23" t="s">
        <v>88</v>
      </c>
      <c r="D215" s="24">
        <v>1</v>
      </c>
      <c r="E215" s="25"/>
      <c r="F215" s="5"/>
      <c r="G215" s="5"/>
    </row>
    <row r="216" spans="2:7" ht="15" x14ac:dyDescent="0.2">
      <c r="B216" s="61"/>
      <c r="C216" s="62"/>
      <c r="D216" s="63"/>
      <c r="E216" s="25"/>
      <c r="F216" s="5"/>
      <c r="G216" s="5"/>
    </row>
    <row r="217" spans="2:7" ht="15" x14ac:dyDescent="0.2">
      <c r="B217" s="61"/>
      <c r="C217" s="62"/>
      <c r="D217" s="63"/>
      <c r="E217" s="25"/>
      <c r="F217" s="5"/>
      <c r="G217" s="5"/>
    </row>
    <row r="218" spans="2:7" ht="15.75" x14ac:dyDescent="0.25">
      <c r="B218" s="39" t="s">
        <v>363</v>
      </c>
      <c r="C218" s="40"/>
      <c r="D218" s="41"/>
      <c r="E218" s="25"/>
      <c r="F218" s="5"/>
      <c r="G218" s="5"/>
    </row>
    <row r="219" spans="2:7" ht="15.75" x14ac:dyDescent="0.25">
      <c r="B219" s="39" t="s">
        <v>31</v>
      </c>
      <c r="C219" s="40"/>
      <c r="D219" s="41"/>
      <c r="E219" s="25"/>
      <c r="F219" s="5"/>
      <c r="G219" s="5"/>
    </row>
    <row r="220" spans="2:7" ht="15" x14ac:dyDescent="0.2">
      <c r="B220" s="18"/>
      <c r="C220" s="64" t="s">
        <v>364</v>
      </c>
      <c r="D220" s="65">
        <v>2</v>
      </c>
      <c r="E220" s="66"/>
      <c r="F220" s="67"/>
      <c r="G220" s="5"/>
    </row>
    <row r="221" spans="2:7" ht="15" x14ac:dyDescent="0.2">
      <c r="B221" s="18"/>
      <c r="C221" s="64" t="s">
        <v>365</v>
      </c>
      <c r="D221" s="65">
        <v>1</v>
      </c>
      <c r="E221" s="66"/>
      <c r="F221" s="67"/>
      <c r="G221" s="5"/>
    </row>
    <row r="222" spans="2:7" ht="15" x14ac:dyDescent="0.2">
      <c r="B222" s="18"/>
      <c r="C222" s="64" t="s">
        <v>366</v>
      </c>
      <c r="D222" s="65">
        <v>1</v>
      </c>
      <c r="E222" s="66"/>
      <c r="F222" s="67"/>
      <c r="G222" s="5"/>
    </row>
    <row r="223" spans="2:7" ht="15" x14ac:dyDescent="0.2">
      <c r="B223" s="18"/>
      <c r="C223" s="64" t="s">
        <v>367</v>
      </c>
      <c r="D223" s="65">
        <v>2</v>
      </c>
      <c r="E223" s="66"/>
      <c r="F223" s="67"/>
      <c r="G223" s="5"/>
    </row>
    <row r="224" spans="2:7" ht="15" x14ac:dyDescent="0.2">
      <c r="B224" s="18"/>
      <c r="C224" s="64" t="s">
        <v>368</v>
      </c>
      <c r="D224" s="65">
        <v>2</v>
      </c>
      <c r="E224" s="66"/>
      <c r="F224" s="67"/>
      <c r="G224" s="5"/>
    </row>
    <row r="225" spans="2:7" ht="15" x14ac:dyDescent="0.2">
      <c r="B225" s="18"/>
      <c r="C225" s="64" t="s">
        <v>369</v>
      </c>
      <c r="D225" s="65">
        <v>2</v>
      </c>
      <c r="E225" s="66"/>
      <c r="F225" s="67"/>
      <c r="G225" s="5"/>
    </row>
    <row r="226" spans="2:7" ht="15" x14ac:dyDescent="0.2">
      <c r="B226" s="18"/>
      <c r="C226" s="64" t="s">
        <v>370</v>
      </c>
      <c r="D226" s="65">
        <v>2</v>
      </c>
      <c r="E226" s="66"/>
      <c r="F226" s="67"/>
      <c r="G226" s="5"/>
    </row>
    <row r="227" spans="2:7" ht="15" x14ac:dyDescent="0.2">
      <c r="B227" s="18"/>
      <c r="C227" s="64" t="s">
        <v>371</v>
      </c>
      <c r="D227" s="65">
        <v>1</v>
      </c>
      <c r="E227" s="66"/>
      <c r="F227" s="67"/>
      <c r="G227" s="5"/>
    </row>
    <row r="228" spans="2:7" ht="15" x14ac:dyDescent="0.2">
      <c r="B228" s="18"/>
      <c r="C228" s="64" t="s">
        <v>372</v>
      </c>
      <c r="D228" s="60">
        <v>2</v>
      </c>
      <c r="E228" s="66"/>
      <c r="F228" s="67"/>
      <c r="G228" s="5"/>
    </row>
    <row r="229" spans="2:7" ht="15" x14ac:dyDescent="0.2">
      <c r="B229" s="18"/>
      <c r="C229" s="64" t="s">
        <v>373</v>
      </c>
      <c r="D229" s="65">
        <v>1</v>
      </c>
      <c r="E229" s="66"/>
      <c r="F229" s="67"/>
      <c r="G229" s="5"/>
    </row>
    <row r="230" spans="2:7" ht="15.75" x14ac:dyDescent="0.25">
      <c r="B230" s="39" t="s">
        <v>374</v>
      </c>
      <c r="C230" s="40"/>
      <c r="D230" s="41"/>
      <c r="E230" s="66"/>
      <c r="F230" s="67"/>
      <c r="G230" s="5"/>
    </row>
    <row r="231" spans="2:7" ht="15" x14ac:dyDescent="0.2">
      <c r="B231" s="18"/>
      <c r="C231" s="64" t="s">
        <v>375</v>
      </c>
      <c r="D231" s="60">
        <v>2</v>
      </c>
      <c r="E231" s="66"/>
      <c r="F231" s="67"/>
      <c r="G231" s="5"/>
    </row>
    <row r="232" spans="2:7" ht="15" x14ac:dyDescent="0.2">
      <c r="B232" s="18"/>
      <c r="C232" s="64" t="s">
        <v>376</v>
      </c>
      <c r="D232" s="60">
        <v>2</v>
      </c>
      <c r="E232" s="66"/>
      <c r="F232" s="67"/>
      <c r="G232" s="5"/>
    </row>
    <row r="233" spans="2:7" ht="15" x14ac:dyDescent="0.2">
      <c r="B233" s="18"/>
      <c r="C233" s="64" t="s">
        <v>377</v>
      </c>
      <c r="D233" s="60">
        <v>1</v>
      </c>
      <c r="E233" s="66"/>
      <c r="F233" s="67"/>
      <c r="G233" s="5"/>
    </row>
    <row r="234" spans="2:7" ht="15" x14ac:dyDescent="0.2">
      <c r="B234" s="18"/>
      <c r="C234" s="64" t="s">
        <v>378</v>
      </c>
      <c r="D234" s="60">
        <v>3</v>
      </c>
      <c r="E234" s="66"/>
      <c r="F234" s="67"/>
      <c r="G234" s="5"/>
    </row>
    <row r="235" spans="2:7" ht="15" x14ac:dyDescent="0.2">
      <c r="B235" s="18"/>
      <c r="C235" s="64" t="s">
        <v>379</v>
      </c>
      <c r="D235" s="60">
        <v>1</v>
      </c>
      <c r="E235" s="66"/>
      <c r="F235" s="67"/>
      <c r="G235" s="5"/>
    </row>
    <row r="236" spans="2:7" ht="15" x14ac:dyDescent="0.2">
      <c r="B236" s="18"/>
      <c r="C236" s="64" t="s">
        <v>380</v>
      </c>
      <c r="D236" s="60">
        <v>1</v>
      </c>
      <c r="E236" s="66"/>
      <c r="F236" s="67"/>
      <c r="G236" s="5"/>
    </row>
    <row r="237" spans="2:7" ht="15" x14ac:dyDescent="0.2">
      <c r="B237" s="18"/>
      <c r="C237" s="64" t="s">
        <v>381</v>
      </c>
      <c r="D237" s="60">
        <v>1</v>
      </c>
      <c r="E237" s="66"/>
      <c r="F237" s="67"/>
      <c r="G237" s="5"/>
    </row>
    <row r="238" spans="2:7" ht="15" x14ac:dyDescent="0.2">
      <c r="B238" s="18"/>
      <c r="C238" s="64" t="s">
        <v>382</v>
      </c>
      <c r="D238" s="60">
        <v>1</v>
      </c>
      <c r="E238" s="66"/>
      <c r="F238" s="67"/>
      <c r="G238" s="5"/>
    </row>
    <row r="239" spans="2:7" ht="15" x14ac:dyDescent="0.2">
      <c r="B239" s="18"/>
      <c r="C239" s="64" t="s">
        <v>383</v>
      </c>
      <c r="D239" s="60">
        <v>1</v>
      </c>
      <c r="E239" s="66"/>
      <c r="F239" s="67"/>
      <c r="G239" s="5"/>
    </row>
    <row r="240" spans="2:7" ht="15" x14ac:dyDescent="0.2">
      <c r="B240" s="18"/>
      <c r="C240" s="64" t="s">
        <v>384</v>
      </c>
      <c r="D240" s="60">
        <v>1</v>
      </c>
      <c r="E240" s="66"/>
      <c r="F240" s="67"/>
      <c r="G240" s="5"/>
    </row>
    <row r="241" spans="2:7" ht="15" x14ac:dyDescent="0.2">
      <c r="B241" s="18"/>
      <c r="C241" s="64" t="s">
        <v>385</v>
      </c>
      <c r="D241" s="60">
        <v>2</v>
      </c>
      <c r="E241" s="66"/>
      <c r="F241" s="67"/>
      <c r="G241" s="5"/>
    </row>
    <row r="242" spans="2:7" ht="15" x14ac:dyDescent="0.2">
      <c r="B242" s="18"/>
      <c r="C242" s="64" t="s">
        <v>386</v>
      </c>
      <c r="D242" s="60">
        <v>1</v>
      </c>
      <c r="E242" s="66"/>
      <c r="F242" s="67"/>
      <c r="G242" s="5"/>
    </row>
    <row r="243" spans="2:7" ht="15" x14ac:dyDescent="0.2">
      <c r="B243" s="18"/>
      <c r="C243" s="64" t="s">
        <v>387</v>
      </c>
      <c r="D243" s="60">
        <v>1</v>
      </c>
      <c r="E243" s="66"/>
      <c r="F243" s="67"/>
      <c r="G243" s="5"/>
    </row>
    <row r="244" spans="2:7" ht="15" x14ac:dyDescent="0.2">
      <c r="B244" s="18"/>
      <c r="C244" s="64" t="s">
        <v>388</v>
      </c>
      <c r="D244" s="60">
        <v>1</v>
      </c>
      <c r="E244" s="66"/>
      <c r="F244" s="67"/>
      <c r="G244" s="5"/>
    </row>
    <row r="245" spans="2:7" ht="15" x14ac:dyDescent="0.2">
      <c r="B245" s="18"/>
      <c r="C245" s="64" t="s">
        <v>389</v>
      </c>
      <c r="D245" s="60">
        <v>1</v>
      </c>
      <c r="E245" s="66"/>
      <c r="F245" s="67"/>
      <c r="G245" s="5"/>
    </row>
    <row r="246" spans="2:7" ht="15" x14ac:dyDescent="0.2">
      <c r="B246" s="18"/>
      <c r="C246" s="64" t="s">
        <v>390</v>
      </c>
      <c r="D246" s="60">
        <v>5</v>
      </c>
      <c r="E246" s="66"/>
      <c r="F246" s="67"/>
      <c r="G246" s="5"/>
    </row>
    <row r="247" spans="2:7" ht="15" x14ac:dyDescent="0.2">
      <c r="B247" s="18"/>
      <c r="C247" s="64" t="s">
        <v>391</v>
      </c>
      <c r="D247" s="60">
        <v>2</v>
      </c>
      <c r="E247" s="66"/>
      <c r="F247" s="67"/>
      <c r="G247" s="5"/>
    </row>
    <row r="248" spans="2:7" ht="15.75" x14ac:dyDescent="0.25">
      <c r="B248" s="39" t="s">
        <v>392</v>
      </c>
      <c r="C248" s="40"/>
      <c r="D248" s="41"/>
      <c r="E248" s="66"/>
      <c r="F248" s="67"/>
      <c r="G248" s="5"/>
    </row>
    <row r="249" spans="2:7" ht="15" x14ac:dyDescent="0.2">
      <c r="B249" s="18"/>
      <c r="C249" s="64" t="s">
        <v>393</v>
      </c>
      <c r="D249" s="65">
        <v>2</v>
      </c>
      <c r="E249" s="66"/>
      <c r="F249" s="67"/>
      <c r="G249" s="5"/>
    </row>
    <row r="250" spans="2:7" ht="15" x14ac:dyDescent="0.2">
      <c r="B250" s="18"/>
      <c r="C250" s="64" t="s">
        <v>394</v>
      </c>
      <c r="D250" s="65">
        <v>1</v>
      </c>
      <c r="E250" s="66"/>
      <c r="F250" s="67"/>
      <c r="G250" s="5"/>
    </row>
    <row r="251" spans="2:7" ht="15" x14ac:dyDescent="0.2">
      <c r="B251" s="18"/>
      <c r="C251" s="64" t="s">
        <v>395</v>
      </c>
      <c r="D251" s="65">
        <v>2</v>
      </c>
      <c r="E251" s="66"/>
      <c r="F251" s="67"/>
      <c r="G251" s="5"/>
    </row>
    <row r="252" spans="2:7" ht="15" x14ac:dyDescent="0.2">
      <c r="B252" s="18"/>
      <c r="C252" s="64" t="s">
        <v>396</v>
      </c>
      <c r="D252" s="65">
        <v>2</v>
      </c>
      <c r="E252" s="66"/>
      <c r="F252" s="67"/>
      <c r="G252" s="5"/>
    </row>
    <row r="253" spans="2:7" ht="15" x14ac:dyDescent="0.2">
      <c r="B253" s="18"/>
      <c r="C253" s="64" t="s">
        <v>397</v>
      </c>
      <c r="D253" s="65">
        <v>1</v>
      </c>
      <c r="E253" s="66"/>
      <c r="F253" s="67"/>
      <c r="G253" s="5"/>
    </row>
    <row r="254" spans="2:7" ht="15" x14ac:dyDescent="0.2">
      <c r="B254" s="18"/>
      <c r="C254" s="64" t="s">
        <v>398</v>
      </c>
      <c r="D254" s="65">
        <v>1</v>
      </c>
      <c r="E254" s="66"/>
      <c r="F254" s="67"/>
      <c r="G254" s="5"/>
    </row>
    <row r="255" spans="2:7" ht="15" x14ac:dyDescent="0.2">
      <c r="B255" s="18"/>
      <c r="C255" s="64" t="s">
        <v>399</v>
      </c>
      <c r="D255" s="65">
        <v>2</v>
      </c>
      <c r="E255" s="66"/>
      <c r="F255" s="67"/>
      <c r="G255" s="5"/>
    </row>
    <row r="256" spans="2:7" ht="15" x14ac:dyDescent="0.2">
      <c r="B256" s="18"/>
      <c r="C256" s="64" t="s">
        <v>400</v>
      </c>
      <c r="D256" s="65">
        <v>2</v>
      </c>
      <c r="E256" s="66"/>
      <c r="F256" s="67"/>
      <c r="G256" s="5"/>
    </row>
    <row r="257" spans="2:7" ht="15" x14ac:dyDescent="0.2">
      <c r="B257" s="18"/>
      <c r="C257" s="64" t="s">
        <v>401</v>
      </c>
      <c r="D257" s="65">
        <v>1</v>
      </c>
      <c r="E257" s="66"/>
      <c r="F257" s="67"/>
      <c r="G257" s="5"/>
    </row>
    <row r="258" spans="2:7" ht="15" x14ac:dyDescent="0.2">
      <c r="B258" s="18"/>
      <c r="C258" s="64" t="s">
        <v>402</v>
      </c>
      <c r="D258" s="65">
        <v>1</v>
      </c>
      <c r="E258" s="66"/>
      <c r="F258" s="67"/>
      <c r="G258" s="5"/>
    </row>
    <row r="259" spans="2:7" ht="15" x14ac:dyDescent="0.2">
      <c r="B259" s="18"/>
      <c r="C259" s="64" t="s">
        <v>403</v>
      </c>
      <c r="D259" s="65">
        <v>1</v>
      </c>
      <c r="E259" s="66"/>
      <c r="F259" s="67"/>
      <c r="G259" s="5"/>
    </row>
    <row r="260" spans="2:7" ht="15" x14ac:dyDescent="0.2">
      <c r="B260" s="18"/>
      <c r="C260" s="64" t="s">
        <v>404</v>
      </c>
      <c r="D260" s="65">
        <v>1</v>
      </c>
      <c r="E260" s="66"/>
      <c r="F260" s="67"/>
      <c r="G260" s="5"/>
    </row>
    <row r="261" spans="2:7" ht="15" x14ac:dyDescent="0.2">
      <c r="B261" s="18"/>
      <c r="C261" s="64" t="s">
        <v>382</v>
      </c>
      <c r="D261" s="65">
        <v>1</v>
      </c>
      <c r="E261" s="66"/>
      <c r="F261" s="67"/>
      <c r="G261" s="5"/>
    </row>
    <row r="262" spans="2:7" ht="15" x14ac:dyDescent="0.2">
      <c r="B262" s="18"/>
      <c r="C262" s="64" t="s">
        <v>405</v>
      </c>
      <c r="D262" s="65">
        <v>2</v>
      </c>
      <c r="E262" s="66"/>
      <c r="F262" s="67"/>
      <c r="G262" s="5"/>
    </row>
    <row r="263" spans="2:7" ht="15" x14ac:dyDescent="0.2">
      <c r="B263" s="18"/>
      <c r="C263" s="64" t="s">
        <v>406</v>
      </c>
      <c r="D263" s="65">
        <v>2</v>
      </c>
      <c r="E263" s="66"/>
      <c r="F263" s="67"/>
      <c r="G263" s="5"/>
    </row>
    <row r="264" spans="2:7" ht="15" x14ac:dyDescent="0.2">
      <c r="B264" s="18"/>
      <c r="C264" s="64" t="s">
        <v>407</v>
      </c>
      <c r="D264" s="65">
        <v>1</v>
      </c>
      <c r="E264" s="66"/>
      <c r="F264" s="67"/>
      <c r="G264" s="5"/>
    </row>
    <row r="265" spans="2:7" ht="36" x14ac:dyDescent="0.2">
      <c r="B265" s="80" t="s">
        <v>411</v>
      </c>
      <c r="C265" s="82" t="s">
        <v>410</v>
      </c>
      <c r="D265" s="81">
        <v>1</v>
      </c>
      <c r="E265" s="66"/>
      <c r="F265" s="67"/>
    </row>
    <row r="266" spans="2:7" ht="18" x14ac:dyDescent="0.25">
      <c r="B266" s="78">
        <v>320035124</v>
      </c>
      <c r="C266" s="75" t="s">
        <v>412</v>
      </c>
      <c r="D266" s="76">
        <v>2</v>
      </c>
      <c r="E266" s="66"/>
      <c r="F266" s="67"/>
    </row>
    <row r="267" spans="2:7" ht="18" x14ac:dyDescent="0.25">
      <c r="B267" s="75" t="s">
        <v>414</v>
      </c>
      <c r="C267" s="75" t="s">
        <v>413</v>
      </c>
      <c r="D267" s="76">
        <v>6</v>
      </c>
      <c r="E267" s="66"/>
      <c r="F267" s="67"/>
    </row>
    <row r="268" spans="2:7" ht="18" x14ac:dyDescent="0.25">
      <c r="B268" s="75" t="s">
        <v>416</v>
      </c>
      <c r="C268" s="75" t="s">
        <v>415</v>
      </c>
      <c r="D268" s="76">
        <v>1</v>
      </c>
      <c r="E268" s="66"/>
      <c r="F268" s="67"/>
    </row>
    <row r="269" spans="2:7" ht="18" x14ac:dyDescent="0.25">
      <c r="B269" s="79" t="s">
        <v>418</v>
      </c>
      <c r="C269" s="75" t="s">
        <v>417</v>
      </c>
      <c r="D269" s="76">
        <v>1</v>
      </c>
      <c r="E269" s="25"/>
      <c r="F269" s="5"/>
    </row>
    <row r="270" spans="2:7" ht="18" x14ac:dyDescent="0.25">
      <c r="B270" s="79" t="s">
        <v>420</v>
      </c>
      <c r="C270" s="75" t="s">
        <v>419</v>
      </c>
      <c r="D270" s="76">
        <v>1</v>
      </c>
      <c r="E270" s="25"/>
      <c r="F270" s="5"/>
    </row>
    <row r="271" spans="2:7" ht="15" x14ac:dyDescent="0.2">
      <c r="B271" s="61"/>
      <c r="C271" s="62"/>
      <c r="D271" s="63"/>
      <c r="E271" s="25"/>
      <c r="F271" s="5"/>
      <c r="G271" s="5"/>
    </row>
    <row r="272" spans="2:7" ht="15" x14ac:dyDescent="0.2">
      <c r="B272" s="61"/>
      <c r="C272" s="62"/>
      <c r="D272" s="63"/>
      <c r="E272" s="25"/>
      <c r="F272" s="5"/>
      <c r="G272" s="5"/>
    </row>
    <row r="273" spans="1:7" ht="15" x14ac:dyDescent="0.2">
      <c r="B273" s="61"/>
      <c r="C273" s="62"/>
      <c r="D273" s="63"/>
      <c r="E273" s="25"/>
      <c r="F273" s="5"/>
      <c r="G273" s="5"/>
    </row>
    <row r="274" spans="1:7" ht="20.100000000000001" customHeight="1" x14ac:dyDescent="0.2">
      <c r="A274" s="28"/>
    </row>
    <row r="276" spans="1:7" ht="20.100000000000001" customHeight="1" thickBot="1" x14ac:dyDescent="0.3">
      <c r="A276" s="70" t="s">
        <v>89</v>
      </c>
      <c r="B276" s="30"/>
      <c r="C276" s="31"/>
    </row>
    <row r="277" spans="1:7" ht="20.100000000000001" customHeight="1" x14ac:dyDescent="0.25">
      <c r="A277" s="70"/>
      <c r="B277" s="30"/>
      <c r="C277" s="30"/>
    </row>
    <row r="278" spans="1:7" ht="20.100000000000001" customHeight="1" x14ac:dyDescent="0.25">
      <c r="A278" s="70"/>
      <c r="B278" s="30"/>
      <c r="C278" s="30"/>
    </row>
    <row r="279" spans="1:7" ht="20.100000000000001" customHeight="1" x14ac:dyDescent="0.25">
      <c r="A279" s="70"/>
      <c r="B279" s="30"/>
      <c r="C279" s="30"/>
    </row>
    <row r="280" spans="1:7" ht="20.100000000000001" customHeight="1" thickBot="1" x14ac:dyDescent="0.3">
      <c r="A280" s="70" t="s">
        <v>90</v>
      </c>
      <c r="B280" s="30"/>
      <c r="C280" s="31"/>
    </row>
    <row r="281" spans="1:7" ht="20.100000000000001" customHeight="1" x14ac:dyDescent="0.25">
      <c r="A281" s="70"/>
      <c r="B281" s="30"/>
      <c r="C281" s="30"/>
    </row>
    <row r="282" spans="1:7" ht="20.100000000000001" customHeight="1" x14ac:dyDescent="0.25">
      <c r="A282" s="34"/>
      <c r="B282"/>
      <c r="C282"/>
    </row>
    <row r="283" spans="1:7" ht="20.100000000000001" customHeight="1" x14ac:dyDescent="0.25">
      <c r="A283" s="34"/>
      <c r="B283"/>
      <c r="C283"/>
    </row>
    <row r="284" spans="1:7" ht="20.100000000000001" customHeight="1" thickBot="1" x14ac:dyDescent="0.3">
      <c r="A284" s="70" t="s">
        <v>94</v>
      </c>
      <c r="B284" s="30"/>
      <c r="C284" s="31"/>
    </row>
    <row r="285" spans="1:7" ht="20.100000000000001" customHeight="1" x14ac:dyDescent="0.25">
      <c r="A285" s="70"/>
      <c r="B285" s="30"/>
      <c r="C285" s="30"/>
    </row>
    <row r="286" spans="1:7" ht="20.100000000000001" customHeight="1" x14ac:dyDescent="0.2">
      <c r="A286" s="71"/>
      <c r="B286" s="32"/>
      <c r="C286" s="33"/>
    </row>
    <row r="287" spans="1:7" ht="20.100000000000001" customHeight="1" thickBot="1" x14ac:dyDescent="0.3">
      <c r="A287" s="70" t="s">
        <v>95</v>
      </c>
      <c r="B287" s="30"/>
      <c r="C287" s="31"/>
    </row>
  </sheetData>
  <mergeCells count="22">
    <mergeCell ref="B219:D219"/>
    <mergeCell ref="B218:D218"/>
    <mergeCell ref="B230:D230"/>
    <mergeCell ref="B248:D248"/>
    <mergeCell ref="C15:D15"/>
    <mergeCell ref="C19:D19"/>
    <mergeCell ref="A1:G1"/>
    <mergeCell ref="A2:G2"/>
    <mergeCell ref="A3:G3"/>
    <mergeCell ref="O4:P5"/>
    <mergeCell ref="B157:D157"/>
    <mergeCell ref="B182:D182"/>
    <mergeCell ref="F7:G7"/>
    <mergeCell ref="F9:G9"/>
    <mergeCell ref="F11:G11"/>
    <mergeCell ref="F13:G13"/>
    <mergeCell ref="F17:G17"/>
    <mergeCell ref="C7:D7"/>
    <mergeCell ref="C9:D9"/>
    <mergeCell ref="C11:D11"/>
    <mergeCell ref="C13:D13"/>
    <mergeCell ref="C17:D17"/>
  </mergeCells>
  <pageMargins left="0.35433070866141736" right="0.15748031496062992" top="0.15748031496062992" bottom="0.15748031496062992" header="0.31496062992125984" footer="0.31496062992125984"/>
  <pageSetup paperSize="9" scale="45" fitToWidth="0" orientation="portrait" r:id="rId1"/>
  <ignoredErrors>
    <ignoredError sqref="F9 A28:A33 A39:B84 A102:B145 A146:B146 A147:B152" numberStoredAsText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INQUIORT</vt:lpstr>
      <vt:lpstr>INQUIORT!Área_de_impresión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User</cp:lastModifiedBy>
  <cp:lastPrinted>2022-10-02T17:24:45Z</cp:lastPrinted>
  <dcterms:created xsi:type="dcterms:W3CDTF">2022-08-08T22:04:15Z</dcterms:created>
  <dcterms:modified xsi:type="dcterms:W3CDTF">2022-10-02T17:26:05Z</dcterms:modified>
</cp:coreProperties>
</file>