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KENNEDY SAMBORONDON 2\"/>
    </mc:Choice>
  </mc:AlternateContent>
  <xr:revisionPtr revIDLastSave="0" documentId="13_ncr:1_{69D0AB17-7FB1-4A30-94EB-DC1E0E9C3393}" xr6:coauthVersionLast="47" xr6:coauthVersionMax="47" xr10:uidLastSave="{00000000-0000-0000-0000-000000000000}"/>
  <bookViews>
    <workbookView xWindow="-120" yWindow="-120" windowWidth="29040" windowHeight="15840" xr2:uid="{DBECB2AD-2B67-4C12-86B5-8CA95BD5E69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0" i="1" l="1"/>
  <c r="G99" i="1"/>
  <c r="D112" i="1" l="1"/>
  <c r="D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101" i="1"/>
  <c r="G102" i="1"/>
  <c r="G103" i="1"/>
  <c r="G104" i="1"/>
  <c r="G105" i="1"/>
  <c r="G106" i="1"/>
  <c r="G107" i="1"/>
  <c r="G108" i="1"/>
  <c r="G109" i="1"/>
  <c r="G110" i="1"/>
  <c r="G111" i="1"/>
  <c r="G63" i="1" l="1"/>
  <c r="G64" i="1"/>
  <c r="B166" i="1" l="1"/>
  <c r="B159" i="1"/>
  <c r="G62" i="1" l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C7" i="1"/>
  <c r="G113" i="1" l="1"/>
  <c r="G114" i="1" s="1"/>
  <c r="G115" i="1" l="1"/>
</calcChain>
</file>

<file path=xl/sharedStrings.xml><?xml version="1.0" encoding="utf-8"?>
<sst xmlns="http://schemas.openxmlformats.org/spreadsheetml/2006/main" count="263" uniqueCount="245">
  <si>
    <t>INSUMOS QUIRURGICOS ORTOMACX INQUIORT S.A.</t>
  </si>
  <si>
    <t>RUC: 0993007803001</t>
  </si>
  <si>
    <t>NOTA DE ENTREGA</t>
  </si>
  <si>
    <t>FECHA DE EMISIÓN:</t>
  </si>
  <si>
    <t>No. DOC</t>
  </si>
  <si>
    <t>NOMBRE CLIENTE</t>
  </si>
  <si>
    <t>PUNTO DE LLEGADA</t>
  </si>
  <si>
    <t>VENTA -CIRUGÍA</t>
  </si>
  <si>
    <t>FECHA CIRUGÍA</t>
  </si>
  <si>
    <t>HORA  CIRUGIA</t>
  </si>
  <si>
    <t>NOMBRE MÉDICO</t>
  </si>
  <si>
    <t>NOMBRE PACIENTE</t>
  </si>
  <si>
    <t>No. IDENTIFICACION</t>
  </si>
  <si>
    <t>SEGURO PACIENTE</t>
  </si>
  <si>
    <t>COD. ARTICULO</t>
  </si>
  <si>
    <t>Lote</t>
  </si>
  <si>
    <t xml:space="preserve">DESCRIPCION ARTICULO </t>
  </si>
  <si>
    <t>CANT.</t>
  </si>
  <si>
    <t>DESCARGO</t>
  </si>
  <si>
    <t>PRECIO UNITARIO</t>
  </si>
  <si>
    <t>PRECIO TOTAL</t>
  </si>
  <si>
    <t>T52072508</t>
  </si>
  <si>
    <t>TORNILLO DE COMPRESION ACUTEC™ 2.5 *8 MM TITANIO IRE</t>
  </si>
  <si>
    <t>T52072509</t>
  </si>
  <si>
    <t>TORNILLO DE COMPRESION ACUTEC™ 2.5 *9 MM TITANIO IRE</t>
  </si>
  <si>
    <t>T52072510</t>
  </si>
  <si>
    <t>TORNILLO DE COMPRESION ACUTEC™ 2.5 *10 MM TITANIO IRE</t>
  </si>
  <si>
    <t>T52072511</t>
  </si>
  <si>
    <t>TORNILLO DE COMPRESION ACUTEC™ 2.5 *11 MM TITANIO IRE</t>
  </si>
  <si>
    <t>T52072512</t>
  </si>
  <si>
    <t>TORNILLO DE COMPRESION ACUTEC™ 2.5 *12 MM TITANIO IRE</t>
  </si>
  <si>
    <t>T52072513</t>
  </si>
  <si>
    <t>TORNILLO DE COMPRESION ACUTEC™ 2.5 *13 MM TITANIO IRE</t>
  </si>
  <si>
    <t>T52072514</t>
  </si>
  <si>
    <t>TORNILLO DE COMPRESION ACUTEC™ 2.5 *14 MM TITANIO IRE</t>
  </si>
  <si>
    <t>T52072516</t>
  </si>
  <si>
    <t>TORNILLO DE COMPRESION ACUTEC™ 2.5 *16 MM TITANIO IRE</t>
  </si>
  <si>
    <t>T52072518</t>
  </si>
  <si>
    <t>TORNILLO DE COMPRESION ACUTEC™ 2.5 *18 MM TITANIO IRE</t>
  </si>
  <si>
    <t>T52072520</t>
  </si>
  <si>
    <t>TORNILLO DE COMPRESION ACUTEC™ 2.5 *20 MM TITANIO IRE</t>
  </si>
  <si>
    <t>T52072522</t>
  </si>
  <si>
    <t>TORNILLO DE COMPRESION ACUTEC™ 2.5 *22 MM TITANIO IRE</t>
  </si>
  <si>
    <t>T52072524</t>
  </si>
  <si>
    <t>TORNILLO DE COMPRESION ACUTEC™ 2.5 *24 MM TITANIO IRE</t>
  </si>
  <si>
    <t>T52072526</t>
  </si>
  <si>
    <t>TORNILLO DE COMPRESION ACUTEC™ 2.5 *26 MM TITANIO IRE</t>
  </si>
  <si>
    <t>T52072528</t>
  </si>
  <si>
    <t>TORNILLO DE COMPRESION ACUTEC™ 2.5 *28 MM TITANIO IRE</t>
  </si>
  <si>
    <t>T52072530</t>
  </si>
  <si>
    <t>TORNILLO DE COMPRESION ACUTEC™ 2.5 *30 MM TITANIO IRE</t>
  </si>
  <si>
    <t>T52073516</t>
  </si>
  <si>
    <t>TORNILLO DE COMPRESION ACUTEC™ 3.5 *16 MM TITANIO IRE</t>
  </si>
  <si>
    <t>T52073518</t>
  </si>
  <si>
    <t>TORNILLO DE COMPRESION ACUTEC™ 3.5 *18 MM TITANIO IRE</t>
  </si>
  <si>
    <t>T52073520</t>
  </si>
  <si>
    <t>TORNILLO DE COMPRESION ACUTEC™ 3.5 *20 MM TITANIO IRE</t>
  </si>
  <si>
    <t>T52073522</t>
  </si>
  <si>
    <t>TORNILLO DE COMPRESION ACUTEC™ 3.5 *22 MM TITANIO IRE</t>
  </si>
  <si>
    <t>T52073524</t>
  </si>
  <si>
    <t>TORNILLO DE COMPRESION ACUTEC™ 3.5 *24 MM TITANIO IRE</t>
  </si>
  <si>
    <t>T52073526</t>
  </si>
  <si>
    <t>TORNILLO DE COMPRESION ACUTEC™ 3.5 *26 MM TITANIO IRE</t>
  </si>
  <si>
    <t>T52073528</t>
  </si>
  <si>
    <t>TORNILLO DE COMPRESION ACUTEC™ 3.5 *28 MM TITANIO IRE</t>
  </si>
  <si>
    <t>T52073530</t>
  </si>
  <si>
    <t>TORNILLO DE COMPRESION ACUTEC™ 3.5 *30 MM TITANIO IRE</t>
  </si>
  <si>
    <t>T52073532</t>
  </si>
  <si>
    <t>TORNILLO DE COMPRESION ACUTEC™ 3.5 *32 MM TITANIO IRE</t>
  </si>
  <si>
    <t>T52073534</t>
  </si>
  <si>
    <t>TORNILLO DE COMPRESION ACUTEC™ 3.5 *34 MM TITANIO IRE</t>
  </si>
  <si>
    <t>T52073536</t>
  </si>
  <si>
    <t>TORNILLO DE COMPRESION ACUTEC™ 3.5 *36 MM TITANIO IRE</t>
  </si>
  <si>
    <t>T52073540</t>
  </si>
  <si>
    <t>TORNILLO DE COMPRESION ACUTEC™ 3.5 *40 MM TITANIO IRE</t>
  </si>
  <si>
    <t>T52074016</t>
  </si>
  <si>
    <t>TORNILLO DE COMPRESION ACUTEC™ 4.0 *16 MM TITANIO IRE</t>
  </si>
  <si>
    <t>T52074018</t>
  </si>
  <si>
    <t>TORNILLO DE COMPRESION ACUTEC™ 4.0 *18 MM TITANIO IRE</t>
  </si>
  <si>
    <t>T52074020</t>
  </si>
  <si>
    <t>TORNILLO DE COMPRESION ACUTEC™ 4.0 *20 MM TITANIO IRE</t>
  </si>
  <si>
    <t>T52074022</t>
  </si>
  <si>
    <t>TORNILLO DE COMPRESION ACUTEC™ 4.0 *22 MM TITANIO IRE</t>
  </si>
  <si>
    <t>T52074024</t>
  </si>
  <si>
    <t>TORNILLO DE COMPRESION ACUTEC™ 4.0 *24 MM TITANIO IRE</t>
  </si>
  <si>
    <t>T52074026</t>
  </si>
  <si>
    <t>TORNILLO DE COMPRESION ACUTEC™ 4.0 *26 MM TITANIO IRE</t>
  </si>
  <si>
    <t>T52074028</t>
  </si>
  <si>
    <t>TORNILLO DE COMPRESION ACUTEC™ 4.0 *28 MM TITANIO IRE</t>
  </si>
  <si>
    <t>T52074030</t>
  </si>
  <si>
    <t>TORNILLO DE COMPRESION ACUTEC™ 4.0 *30 MM TITANIO IRE</t>
  </si>
  <si>
    <t>T52074032</t>
  </si>
  <si>
    <t>TORNILLO DE COMPRESION ACUTEC™ 4.0 *32 MM TITANIO IRE</t>
  </si>
  <si>
    <t>T52074034</t>
  </si>
  <si>
    <t>TORNILLO DE COMPRESION ACUTEC™ 4.0 *34 MM TITANIO IRE</t>
  </si>
  <si>
    <t>T52074036</t>
  </si>
  <si>
    <t>TORNILLO DE COMPRESION ACUTEC™ 4.0 *36 MM TITANIO IRE</t>
  </si>
  <si>
    <t>T52074038</t>
  </si>
  <si>
    <t>TORNILLO DE COMPRESION ACUTEC™ 4.0 *38 MM TITANIO IRE</t>
  </si>
  <si>
    <t>T52074040</t>
  </si>
  <si>
    <t>TORNILLO DE COMPRESION ACUTEC™ 4.0 *40 MM TITANIO IRE</t>
  </si>
  <si>
    <t>T52074045</t>
  </si>
  <si>
    <t>TORNILLO DE COMPRESION ACUTEC™ 4.0 *45 MM TITANIO IRE</t>
  </si>
  <si>
    <t>T52074050</t>
  </si>
  <si>
    <t>TORNILLO DE COMPRESION ACUTEC™ 4.0 *50 MM TITANIO IRE</t>
  </si>
  <si>
    <t>Subtotal</t>
  </si>
  <si>
    <t>12% IVA</t>
  </si>
  <si>
    <t>Total</t>
  </si>
  <si>
    <t xml:space="preserve">INSTRUMENTAL ACUTEC </t>
  </si>
  <si>
    <t>ATORNILLADORES ANCLAJE RAPIDO VERDE</t>
  </si>
  <si>
    <t>PINZA REDUCTORA DE PUNTAS</t>
  </si>
  <si>
    <t xml:space="preserve">MEDIDOR DE GUIA </t>
  </si>
  <si>
    <t>SET DE AUTOCOMPRESION 2.5 FUCSIA</t>
  </si>
  <si>
    <t xml:space="preserve">BROCA CANULADA PARA CUERPO </t>
  </si>
  <si>
    <t xml:space="preserve">BROCA CANULADA PARA CABEZA </t>
  </si>
  <si>
    <t xml:space="preserve">ANCLAJE RAPIDO CANULADO </t>
  </si>
  <si>
    <t xml:space="preserve">ANCLAJE RAPIDO </t>
  </si>
  <si>
    <t xml:space="preserve">GUIA DE PIN </t>
  </si>
  <si>
    <t xml:space="preserve">PIN GUIA </t>
  </si>
  <si>
    <t>SET DE AUTOCOMPRESION 3.5 AZUL</t>
  </si>
  <si>
    <t>SET DE AUTOCOMPRESION 4.0 GRIS</t>
  </si>
  <si>
    <t xml:space="preserve">GUBIA </t>
  </si>
  <si>
    <t xml:space="preserve">MOTOR AESCULAP </t>
  </si>
  <si>
    <t xml:space="preserve">ANCLAJES DE MOTOR </t>
  </si>
  <si>
    <t xml:space="preserve">LLAVE DE JACOBS </t>
  </si>
  <si>
    <t xml:space="preserve">BATERIAS GRIS </t>
  </si>
  <si>
    <t>MALETA VERDE TRANSPORTE</t>
  </si>
  <si>
    <t>ENTREGADO POR:</t>
  </si>
  <si>
    <t>INTRUMENTADOR:</t>
  </si>
  <si>
    <t>APROBADO POR:</t>
  </si>
  <si>
    <t>T50022408</t>
  </si>
  <si>
    <t xml:space="preserve">TORNILLO CORTICAL 2.4X8 MM TITANIO </t>
  </si>
  <si>
    <t>180402401</t>
  </si>
  <si>
    <t xml:space="preserve">TORNILLO CORTICAL 2.4X10 MM TITANIO </t>
  </si>
  <si>
    <t xml:space="preserve">TORNILLO CORTICAL 2.4X12 MM TITANIO </t>
  </si>
  <si>
    <t>030350014</t>
  </si>
  <si>
    <t>1705030351</t>
  </si>
  <si>
    <t>TORNILLO CORTICAL 2.4 *14 MM TITANIO</t>
  </si>
  <si>
    <t>030350016</t>
  </si>
  <si>
    <t>1601030351</t>
  </si>
  <si>
    <t>TORNILLO CORTICAL 2.4 *16 MM TITANIO</t>
  </si>
  <si>
    <t>030350018</t>
  </si>
  <si>
    <t xml:space="preserve">TORNILLO CORTICAL 2.4X18MM TITANIO </t>
  </si>
  <si>
    <t>030350020</t>
  </si>
  <si>
    <t xml:space="preserve">TORNILLO CORTICAL 2.4X20MM TITANIO </t>
  </si>
  <si>
    <t xml:space="preserve">TORNILLO CORTICAL 2.4X22MM TITANIO </t>
  </si>
  <si>
    <t>E180402401</t>
  </si>
  <si>
    <t xml:space="preserve">TORNILLO CORTICAL 2.4X24MM TITANIO </t>
  </si>
  <si>
    <t>E180402402</t>
  </si>
  <si>
    <t xml:space="preserve">TORNILLO CORTICAL 2.4X26MM TITANIO </t>
  </si>
  <si>
    <t>T50022428</t>
  </si>
  <si>
    <t xml:space="preserve">TORNILLO CORTICAL 2.4X28MM TITANIO </t>
  </si>
  <si>
    <t>T50022430</t>
  </si>
  <si>
    <t xml:space="preserve">TORNILLO CORTICAL 2.4X30MM TITANIO </t>
  </si>
  <si>
    <t>T50022710</t>
  </si>
  <si>
    <t>TORNILLO CORTICAL 2.7 *10 MM TITANIO</t>
  </si>
  <si>
    <t>T50022712</t>
  </si>
  <si>
    <t>TORNILLO CORTICAL 2.7 *12 MM TITANIO</t>
  </si>
  <si>
    <t>T50022714</t>
  </si>
  <si>
    <t xml:space="preserve">TORNILLO CORTICAL 2.7 *14 MM TITANIO </t>
  </si>
  <si>
    <t>T50022716</t>
  </si>
  <si>
    <t>TORNILLO CORTICAL 2.7 *16MM TITANIO</t>
  </si>
  <si>
    <t>T50022718</t>
  </si>
  <si>
    <t>TORNILLO CORTICAL 2.7 *18MM TITANIO</t>
  </si>
  <si>
    <t>T50022720</t>
  </si>
  <si>
    <t>TORNILLO CORTICAL 2.7 *20 MM TITANIO</t>
  </si>
  <si>
    <t>T50022722</t>
  </si>
  <si>
    <t>TORNILLO CORTICAL 2.7 *22 MM TITANIO</t>
  </si>
  <si>
    <t>T50022424</t>
  </si>
  <si>
    <t>TORNILLO CORTICAL 2.7 *24 MM TITANIO</t>
  </si>
  <si>
    <t>T50022426</t>
  </si>
  <si>
    <t>TORNILLO CORTICAL 2.7 *26 MM TITANIO</t>
  </si>
  <si>
    <t>TORNILLO CORTICAL 2.7 *28 MM TITANIO</t>
  </si>
  <si>
    <t>TORNILLO CORTICAL 2.7 *30 MM TITANIO</t>
  </si>
  <si>
    <t>TI-SF-100V.208</t>
  </si>
  <si>
    <t>TORNILLO BLOQ. 2.4*08 MM TITANIO</t>
  </si>
  <si>
    <t>TI-SF-100V.210</t>
  </si>
  <si>
    <t>TORNILLO BLOQ. 2.4*10 MM TITANIO</t>
  </si>
  <si>
    <t>TI-SF-100V.212</t>
  </si>
  <si>
    <t xml:space="preserve">TORNILLO BLOQ. 2.4*12 MM TITANIO </t>
  </si>
  <si>
    <t>TI-SF-100V.214</t>
  </si>
  <si>
    <t xml:space="preserve">TORNILLO BLOQ. 2.4*14 MM TITANIO </t>
  </si>
  <si>
    <t>TI-SF-100V.216</t>
  </si>
  <si>
    <t xml:space="preserve">TORNILLO BLOQ. 2.4*16 MM TITANIO </t>
  </si>
  <si>
    <t>TI-SF-100V.218</t>
  </si>
  <si>
    <t xml:space="preserve">TORNILLO BLOQ. 2.4*18 MM TITANIO </t>
  </si>
  <si>
    <t>TI-SF-100V.220</t>
  </si>
  <si>
    <t xml:space="preserve">TORNILLO BLOQ. 2.4*20 MM TITANIO </t>
  </si>
  <si>
    <t>TI-SF-100V.222</t>
  </si>
  <si>
    <t xml:space="preserve">TORNILLO BLOQ. 2.4*22MM TITANIO </t>
  </si>
  <si>
    <t>TI-SF-100V.224</t>
  </si>
  <si>
    <t xml:space="preserve">TORNILLO BLOQ. 2.4*24 MM TITANIO </t>
  </si>
  <si>
    <t>TI-SF-100V.226</t>
  </si>
  <si>
    <t xml:space="preserve">TORNILLO BLOQ. 2.4*26 MM TITANIO </t>
  </si>
  <si>
    <t>50102110</t>
  </si>
  <si>
    <t>TORNILLO BLOQ. 2.7 *10 MM TITANIO</t>
  </si>
  <si>
    <t>50102112</t>
  </si>
  <si>
    <t>TORNILLO BLOQ. 2.7 *12 MM TITANIO</t>
  </si>
  <si>
    <t>50102114</t>
  </si>
  <si>
    <t xml:space="preserve">TORNILLO BLOQ. 2.7*14 MM TITANIO </t>
  </si>
  <si>
    <t>50102116</t>
  </si>
  <si>
    <t>2100026255</t>
  </si>
  <si>
    <t xml:space="preserve">TORNILLO BLOQ. 2.7*16 MM TITANIO </t>
  </si>
  <si>
    <t>50102118</t>
  </si>
  <si>
    <t xml:space="preserve">TORNILLO BLOQ. 2.7*18 MM TITANIO </t>
  </si>
  <si>
    <t>50102120</t>
  </si>
  <si>
    <t xml:space="preserve">TORNILLO BLOQ. 2.7*20 MM TITANIO </t>
  </si>
  <si>
    <t>50102122</t>
  </si>
  <si>
    <t>2100046556</t>
  </si>
  <si>
    <t>TORNILLO BLOQ. 2.7 *22 MM TITANIO</t>
  </si>
  <si>
    <t>50102124</t>
  </si>
  <si>
    <t>2000115332</t>
  </si>
  <si>
    <t>TORNILLO BLOQ. 2.7 *24 MM TITANIO</t>
  </si>
  <si>
    <t>50102126</t>
  </si>
  <si>
    <t>TORNILLO BLOQ. 2.7 *26 MM TITANIO</t>
  </si>
  <si>
    <t>50102128</t>
  </si>
  <si>
    <t>TORNILLO BLOQ. 2.7 *28 MM TITANIO</t>
  </si>
  <si>
    <t>50102130</t>
  </si>
  <si>
    <t>TORNILLO BLOQ. 2.7 *30 MM TITANIO</t>
  </si>
  <si>
    <t>SEPARADORES SEN MILLER</t>
  </si>
  <si>
    <t>SEPARADORES MINIHOMMAN</t>
  </si>
  <si>
    <t>CURETA</t>
  </si>
  <si>
    <t>MEDIDOR DE PROFUNDIDAD</t>
  </si>
  <si>
    <t>GUIA BLOQUEO 1.8</t>
  </si>
  <si>
    <t>GUIA DE BLOQUEO 2.0</t>
  </si>
  <si>
    <t>GUIA DE BROCA DOBLE 2.0/2.7</t>
  </si>
  <si>
    <t>BROCAS 2.0</t>
  </si>
  <si>
    <t>BROCA 1.8</t>
  </si>
  <si>
    <t xml:space="preserve">MATERIAL ACCESORIO </t>
  </si>
  <si>
    <t>RECIBIDO POR</t>
  </si>
  <si>
    <t>O990277583001</t>
  </si>
  <si>
    <t>TEOTON SERVICIOS DE SALUD S.A.S.                                                                            RUC</t>
  </si>
  <si>
    <t xml:space="preserve">KM 1 1/2 VIA A SAMBORONDON                                                          MOTIVO TRASLADO                 </t>
  </si>
  <si>
    <t>10:00AM</t>
  </si>
  <si>
    <t>DR. TRUJILLO</t>
  </si>
  <si>
    <t>NEIQ0655</t>
  </si>
  <si>
    <t>PINZA EN PUNTA CREMALLERA</t>
  </si>
  <si>
    <t xml:space="preserve">TORNILLO BLOQ. 2.4*28 MM TITANIO </t>
  </si>
  <si>
    <t xml:space="preserve">TORNILLO BLOQ. 2.4*30 MM TITANIO </t>
  </si>
  <si>
    <t>TI-SF-100V.230</t>
  </si>
  <si>
    <t>TI-SF-100V.228</t>
  </si>
  <si>
    <t>ATORNILLADOR ANCLAJE RAPIDO STARDRIVE</t>
  </si>
  <si>
    <t>ATORNILLADOR 2.4 STARDRIVE</t>
  </si>
  <si>
    <t>DESPERIO MEDIANO</t>
  </si>
  <si>
    <t>DESPERIO FINO CURVO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</si>
</sst>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 &quot;$&quot;* #,##0_ ;_ &quot;$&quot;* \-#,##0_ ;_ &quot;$&quot;* &quot;-&quot;_ ;_ @_ "/>
    <numFmt numFmtId="164" formatCode="[$-F800]dddd\,\ mmmm\ dd\,\ yyyy"/>
    <numFmt numFmtId="165" formatCode="&quot;$&quot;#,##0.00"/>
    <numFmt numFmtId="166" formatCode="_(&quot;$&quot;* #,##0.00_);_(&quot;$&quot;* \(#,##0.00\);_(&quot;$&quot;* &quot;-&quot;??_);_(@_)"/>
    <numFmt numFmtId="167" formatCode="_-[$$-240A]\ * #,##0.00_-;\-[$$-240A]\ * #,##0.00_-;_-[$$-240A]\ * &quot;-&quot;??_-;_-@_-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b/>
      <sz val="12"/>
      <color theme="1"/>
      <name val="Arial"/>
      <family val="2"/>
    </font>
    <font>
      <b/>
      <sz val="12"/>
      <color theme="0"/>
      <name val="Arial"/>
      <family val="2"/>
    </font>
    <font>
      <b/>
      <sz val="12"/>
      <color indexed="8"/>
      <name val="Arial"/>
      <family val="2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indexed="9"/>
        <bgColor indexed="0"/>
      </patternFill>
    </fill>
    <fill>
      <patternFill patternType="solid">
        <fgColor theme="0"/>
        <bgColor theme="8" tint="0.79998168889431442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42" fontId="1" fillId="0" borderId="0" applyFont="0" applyFill="0" applyBorder="0" applyAlignment="0" applyProtection="0"/>
    <xf numFmtId="0" fontId="4" fillId="0" borderId="0"/>
    <xf numFmtId="166" fontId="4" fillId="0" borderId="0" applyFont="0" applyFill="0" applyBorder="0" applyAlignment="0" applyProtection="0"/>
  </cellStyleXfs>
  <cellXfs count="82">
    <xf numFmtId="0" fontId="0" fillId="0" borderId="0" xfId="0"/>
    <xf numFmtId="0" fontId="0" fillId="0" borderId="0" xfId="0" applyAlignment="1">
      <alignment horizontal="center"/>
    </xf>
    <xf numFmtId="0" fontId="2" fillId="2" borderId="0" xfId="0" applyFont="1" applyFill="1" applyAlignment="1">
      <alignment horizontal="left" vertical="center"/>
    </xf>
    <xf numFmtId="14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6" fillId="0" borderId="0" xfId="2" applyFont="1"/>
    <xf numFmtId="0" fontId="8" fillId="0" borderId="0" xfId="0" applyFont="1"/>
    <xf numFmtId="0" fontId="9" fillId="0" borderId="0" xfId="0" applyFont="1" applyAlignment="1">
      <alignment horizontal="center" vertical="center"/>
    </xf>
    <xf numFmtId="0" fontId="10" fillId="3" borderId="0" xfId="0" applyFont="1" applyFill="1" applyAlignment="1">
      <alignment vertical="center"/>
    </xf>
    <xf numFmtId="164" fontId="11" fillId="0" borderId="1" xfId="0" applyNumberFormat="1" applyFont="1" applyBorder="1" applyAlignment="1">
      <alignment horizontal="left" vertical="center"/>
    </xf>
    <xf numFmtId="0" fontId="10" fillId="2" borderId="0" xfId="0" applyFont="1" applyFill="1" applyAlignment="1">
      <alignment vertical="center"/>
    </xf>
    <xf numFmtId="0" fontId="12" fillId="0" borderId="0" xfId="0" applyFont="1" applyAlignment="1">
      <alignment vertical="center"/>
    </xf>
    <xf numFmtId="0" fontId="11" fillId="0" borderId="0" xfId="0" applyFont="1" applyAlignment="1">
      <alignment horizontal="left"/>
    </xf>
    <xf numFmtId="0" fontId="13" fillId="0" borderId="0" xfId="0" applyFont="1"/>
    <xf numFmtId="0" fontId="11" fillId="0" borderId="1" xfId="0" applyFont="1" applyBorder="1" applyAlignment="1">
      <alignment vertical="center"/>
    </xf>
    <xf numFmtId="0" fontId="10" fillId="3" borderId="0" xfId="0" applyFont="1" applyFill="1" applyAlignment="1">
      <alignment vertical="center" wrapText="1"/>
    </xf>
    <xf numFmtId="0" fontId="11" fillId="0" borderId="0" xfId="0" applyFont="1" applyAlignment="1">
      <alignment vertical="center"/>
    </xf>
    <xf numFmtId="0" fontId="14" fillId="0" borderId="0" xfId="0" applyFont="1" applyAlignment="1" applyProtection="1">
      <alignment vertical="top"/>
      <protection locked="0"/>
    </xf>
    <xf numFmtId="20" fontId="11" fillId="0" borderId="1" xfId="0" applyNumberFormat="1" applyFont="1" applyBorder="1" applyAlignment="1">
      <alignment vertical="center"/>
    </xf>
    <xf numFmtId="20" fontId="11" fillId="0" borderId="0" xfId="0" applyNumberFormat="1" applyFont="1" applyAlignment="1">
      <alignment vertical="center"/>
    </xf>
    <xf numFmtId="0" fontId="11" fillId="0" borderId="0" xfId="0" applyFont="1"/>
    <xf numFmtId="0" fontId="8" fillId="0" borderId="0" xfId="0" applyFont="1" applyAlignment="1" applyProtection="1">
      <alignment vertical="top"/>
      <protection locked="0"/>
    </xf>
    <xf numFmtId="0" fontId="11" fillId="0" borderId="0" xfId="0" applyFont="1" applyAlignment="1">
      <alignment horizontal="left" vertical="center"/>
    </xf>
    <xf numFmtId="0" fontId="15" fillId="0" borderId="0" xfId="0" applyFont="1" applyAlignment="1">
      <alignment horizontal="left" vertical="top"/>
    </xf>
    <xf numFmtId="0" fontId="12" fillId="0" borderId="1" xfId="0" applyFont="1" applyBorder="1" applyAlignment="1">
      <alignment vertical="center"/>
    </xf>
    <xf numFmtId="0" fontId="12" fillId="0" borderId="0" xfId="0" applyFont="1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0" fontId="11" fillId="2" borderId="0" xfId="0" applyFont="1" applyFill="1" applyAlignment="1">
      <alignment vertical="center"/>
    </xf>
    <xf numFmtId="0" fontId="13" fillId="0" borderId="0" xfId="0" applyFont="1" applyAlignment="1">
      <alignment horizontal="center"/>
    </xf>
    <xf numFmtId="0" fontId="16" fillId="4" borderId="2" xfId="0" applyFont="1" applyFill="1" applyBorder="1"/>
    <xf numFmtId="0" fontId="16" fillId="2" borderId="0" xfId="0" applyFont="1" applyFill="1"/>
    <xf numFmtId="0" fontId="17" fillId="5" borderId="1" xfId="0" applyFont="1" applyFill="1" applyBorder="1" applyAlignment="1">
      <alignment horizontal="center" vertical="center"/>
    </xf>
    <xf numFmtId="0" fontId="9" fillId="6" borderId="1" xfId="0" applyFont="1" applyFill="1" applyBorder="1" applyAlignment="1" applyProtection="1">
      <alignment horizontal="center" vertical="center" wrapText="1" readingOrder="1"/>
      <protection locked="0"/>
    </xf>
    <xf numFmtId="0" fontId="15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top"/>
    </xf>
    <xf numFmtId="0" fontId="15" fillId="0" borderId="1" xfId="0" applyFont="1" applyBorder="1" applyAlignment="1">
      <alignment horizontal="left" vertical="top"/>
    </xf>
    <xf numFmtId="1" fontId="8" fillId="7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3" fillId="0" borderId="1" xfId="0" applyFont="1" applyBorder="1"/>
    <xf numFmtId="165" fontId="13" fillId="0" borderId="1" xfId="0" applyNumberFormat="1" applyFont="1" applyBorder="1" applyAlignment="1">
      <alignment horizontal="center" vertical="center"/>
    </xf>
    <xf numFmtId="165" fontId="8" fillId="0" borderId="1" xfId="3" applyNumberFormat="1" applyFont="1" applyBorder="1"/>
    <xf numFmtId="0" fontId="15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top"/>
    </xf>
    <xf numFmtId="1" fontId="8" fillId="7" borderId="0" xfId="0" applyNumberFormat="1" applyFont="1" applyFill="1" applyAlignment="1" applyProtection="1">
      <alignment horizontal="center" vertical="top" wrapText="1" readingOrder="1"/>
      <protection locked="0"/>
    </xf>
    <xf numFmtId="0" fontId="17" fillId="0" borderId="0" xfId="0" applyFont="1" applyAlignment="1">
      <alignment horizontal="right"/>
    </xf>
    <xf numFmtId="165" fontId="9" fillId="0" borderId="1" xfId="3" applyNumberFormat="1" applyFont="1" applyBorder="1"/>
    <xf numFmtId="0" fontId="8" fillId="0" borderId="0" xfId="0" applyFont="1" applyAlignment="1">
      <alignment horizontal="center"/>
    </xf>
    <xf numFmtId="167" fontId="8" fillId="0" borderId="0" xfId="1" applyNumberFormat="1" applyFont="1" applyFill="1" applyBorder="1" applyAlignment="1">
      <alignment horizontal="center"/>
    </xf>
    <xf numFmtId="167" fontId="13" fillId="0" borderId="0" xfId="0" applyNumberFormat="1" applyFont="1"/>
    <xf numFmtId="0" fontId="17" fillId="0" borderId="0" xfId="0" applyFont="1" applyAlignment="1">
      <alignment horizontal="center"/>
    </xf>
    <xf numFmtId="0" fontId="8" fillId="0" borderId="3" xfId="0" applyFont="1" applyBorder="1" applyAlignment="1">
      <alignment horizontal="center"/>
    </xf>
    <xf numFmtId="0" fontId="19" fillId="0" borderId="1" xfId="0" applyFont="1" applyBorder="1" applyAlignment="1">
      <alignment horizontal="left" vertical="top"/>
    </xf>
    <xf numFmtId="0" fontId="19" fillId="0" borderId="0" xfId="0" applyFont="1" applyAlignment="1">
      <alignment horizontal="left" vertical="top"/>
    </xf>
    <xf numFmtId="0" fontId="8" fillId="0" borderId="1" xfId="0" applyFont="1" applyBorder="1" applyAlignment="1">
      <alignment horizontal="center"/>
    </xf>
    <xf numFmtId="0" fontId="19" fillId="0" borderId="0" xfId="0" applyFont="1" applyAlignment="1">
      <alignment horizontal="center" vertical="top"/>
    </xf>
    <xf numFmtId="0" fontId="15" fillId="0" borderId="5" xfId="0" applyFont="1" applyBorder="1" applyAlignment="1">
      <alignment horizontal="center" vertical="center"/>
    </xf>
    <xf numFmtId="0" fontId="15" fillId="0" borderId="5" xfId="0" applyFont="1" applyBorder="1" applyAlignment="1">
      <alignment horizontal="left" vertical="top"/>
    </xf>
    <xf numFmtId="0" fontId="13" fillId="0" borderId="2" xfId="0" applyFont="1" applyBorder="1" applyAlignment="1">
      <alignment horizontal="center"/>
    </xf>
    <xf numFmtId="0" fontId="13" fillId="0" borderId="0" xfId="0" applyFont="1" applyAlignment="1">
      <alignment horizontal="left"/>
    </xf>
    <xf numFmtId="0" fontId="13" fillId="0" borderId="2" xfId="0" applyFont="1" applyBorder="1"/>
    <xf numFmtId="0" fontId="20" fillId="0" borderId="0" xfId="0" applyFont="1"/>
    <xf numFmtId="0" fontId="13" fillId="0" borderId="1" xfId="0" applyFont="1" applyBorder="1" applyAlignment="1">
      <alignment horizontal="center"/>
    </xf>
    <xf numFmtId="0" fontId="15" fillId="0" borderId="4" xfId="0" applyFont="1" applyBorder="1" applyAlignment="1">
      <alignment horizontal="left" vertical="top"/>
    </xf>
    <xf numFmtId="0" fontId="8" fillId="0" borderId="6" xfId="0" applyFont="1" applyBorder="1" applyAlignment="1">
      <alignment horizontal="center"/>
    </xf>
    <xf numFmtId="0" fontId="15" fillId="0" borderId="6" xfId="0" applyFont="1" applyBorder="1" applyAlignment="1">
      <alignment horizontal="left" vertical="top"/>
    </xf>
    <xf numFmtId="0" fontId="12" fillId="2" borderId="1" xfId="0" applyFont="1" applyFill="1" applyBorder="1" applyAlignment="1">
      <alignment vertical="center"/>
    </xf>
    <xf numFmtId="0" fontId="8" fillId="0" borderId="1" xfId="0" applyFont="1" applyBorder="1" applyAlignment="1" applyProtection="1">
      <alignment horizontal="left" readingOrder="1"/>
      <protection locked="0"/>
    </xf>
    <xf numFmtId="0" fontId="8" fillId="0" borderId="1" xfId="0" applyFont="1" applyBorder="1" applyAlignment="1" applyProtection="1">
      <alignment horizontal="center" wrapText="1" readingOrder="1"/>
      <protection locked="0"/>
    </xf>
    <xf numFmtId="0" fontId="13" fillId="0" borderId="1" xfId="2" applyFont="1" applyBorder="1" applyAlignment="1">
      <alignment horizontal="center"/>
    </xf>
    <xf numFmtId="0" fontId="15" fillId="0" borderId="1" xfId="2" applyFont="1" applyBorder="1" applyAlignment="1">
      <alignment horizontal="center"/>
    </xf>
    <xf numFmtId="49" fontId="13" fillId="8" borderId="1" xfId="0" applyNumberFormat="1" applyFont="1" applyFill="1" applyBorder="1" applyAlignment="1">
      <alignment horizontal="center"/>
    </xf>
    <xf numFmtId="0" fontId="13" fillId="8" borderId="1" xfId="0" applyFont="1" applyFill="1" applyBorder="1" applyAlignment="1">
      <alignment horizontal="center" vertical="center"/>
    </xf>
    <xf numFmtId="1" fontId="9" fillId="7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8" fillId="2" borderId="1" xfId="0" applyFont="1" applyFill="1" applyBorder="1" applyAlignment="1">
      <alignment horizontal="center"/>
    </xf>
    <xf numFmtId="0" fontId="9" fillId="0" borderId="0" xfId="0" applyFont="1" applyAlignment="1">
      <alignment horizontal="center" vertical="center"/>
    </xf>
    <xf numFmtId="0" fontId="18" fillId="4" borderId="1" xfId="0" applyFont="1" applyFill="1" applyBorder="1" applyAlignment="1">
      <alignment horizontal="center"/>
    </xf>
    <xf numFmtId="0" fontId="18" fillId="4" borderId="3" xfId="0" applyFont="1" applyFill="1" applyBorder="1" applyAlignment="1">
      <alignment horizontal="center" vertical="top"/>
    </xf>
    <xf numFmtId="0" fontId="18" fillId="4" borderId="4" xfId="0" applyFont="1" applyFill="1" applyBorder="1" applyAlignment="1">
      <alignment horizontal="center" vertical="top"/>
    </xf>
    <xf numFmtId="0" fontId="17" fillId="0" borderId="3" xfId="0" applyFont="1" applyBorder="1" applyAlignment="1">
      <alignment horizontal="left" vertical="center"/>
    </xf>
    <xf numFmtId="0" fontId="17" fillId="0" borderId="4" xfId="0" applyFont="1" applyBorder="1" applyAlignment="1">
      <alignment horizontal="left" vertical="center"/>
    </xf>
    <xf numFmtId="49" fontId="17" fillId="0" borderId="1" xfId="0" applyNumberFormat="1" applyFont="1" applyBorder="1" applyAlignment="1">
      <alignment horizontal="left" vertical="center"/>
    </xf>
    <xf numFmtId="0" fontId="5" fillId="0" borderId="0" xfId="2" applyFont="1" applyAlignment="1">
      <alignment horizontal="center"/>
    </xf>
    <xf numFmtId="0" fontId="7" fillId="0" borderId="0" xfId="0" applyFont="1" applyAlignment="1">
      <alignment horizontal="center"/>
    </xf>
  </cellXfs>
  <cellStyles count="4">
    <cellStyle name="Moneda [0]" xfId="1" builtinId="7"/>
    <cellStyle name="Moneda 3 2" xfId="3" xr:uid="{A1086E05-E769-490B-8067-CFAC83060847}"/>
    <cellStyle name="Normal" xfId="0" builtinId="0"/>
    <cellStyle name="Normal 2" xfId="2" xr:uid="{6D74E4EF-52D2-48D1-9F4C-9FA66AF5296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50242</xdr:colOff>
      <xdr:row>0</xdr:row>
      <xdr:rowOff>125604</xdr:rowOff>
    </xdr:from>
    <xdr:to>
      <xdr:col>1</xdr:col>
      <xdr:colOff>1304925</xdr:colOff>
      <xdr:row>5</xdr:row>
      <xdr:rowOff>9525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429B3F3-E433-48F2-9B1A-64443C797AE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0242" y="125604"/>
          <a:ext cx="2664383" cy="125552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D39C2-39F4-42B1-AEA0-9DCD4CEF4C14}">
  <dimension ref="A1:P183"/>
  <sheetViews>
    <sheetView tabSelected="1" topLeftCell="A44" workbookViewId="0">
      <selection activeCell="D35" sqref="D35"/>
    </sheetView>
  </sheetViews>
  <sheetFormatPr baseColWidth="10" defaultColWidth="11.42578125" defaultRowHeight="20.100000000000001" customHeight="1" x14ac:dyDescent="0.2"/>
  <cols>
    <col min="1" max="1" width="21.140625" style="13" bestFit="1" customWidth="1"/>
    <col min="2" max="2" width="30.5703125" style="13" bestFit="1" customWidth="1"/>
    <col min="3" max="3" width="72.28515625" style="13" customWidth="1"/>
    <col min="4" max="4" width="22.7109375" style="13" bestFit="1" customWidth="1"/>
    <col min="5" max="5" width="22.42578125" style="13" customWidth="1"/>
    <col min="6" max="7" width="20.28515625" style="13" customWidth="1"/>
    <col min="8" max="16384" width="11.42578125" style="13"/>
  </cols>
  <sheetData>
    <row r="1" spans="1:16" customFormat="1" ht="24" customHeight="1" x14ac:dyDescent="0.25">
      <c r="B1" s="1"/>
      <c r="C1" s="1"/>
      <c r="D1" s="2"/>
      <c r="E1" s="2"/>
      <c r="F1" s="2"/>
      <c r="G1" s="2"/>
      <c r="H1" s="2"/>
      <c r="I1" s="2"/>
      <c r="J1" s="2"/>
      <c r="K1" s="2"/>
      <c r="L1" s="3"/>
      <c r="M1" s="4"/>
    </row>
    <row r="2" spans="1:16" customFormat="1" ht="18" x14ac:dyDescent="0.25">
      <c r="A2" s="80" t="s">
        <v>0</v>
      </c>
      <c r="B2" s="80"/>
      <c r="C2" s="80"/>
      <c r="D2" s="80"/>
      <c r="E2" s="80"/>
      <c r="F2" s="80"/>
      <c r="G2" s="80"/>
      <c r="H2" s="2"/>
      <c r="I2" s="2"/>
      <c r="J2" s="2"/>
      <c r="K2" s="2"/>
      <c r="L2" s="3"/>
      <c r="M2" s="4"/>
    </row>
    <row r="3" spans="1:16" customFormat="1" ht="23.25" x14ac:dyDescent="0.35">
      <c r="A3" s="80" t="s">
        <v>1</v>
      </c>
      <c r="B3" s="80"/>
      <c r="C3" s="80"/>
      <c r="D3" s="80"/>
      <c r="E3" s="80"/>
      <c r="F3" s="80"/>
      <c r="G3" s="80"/>
      <c r="H3" s="5"/>
      <c r="I3" s="5"/>
      <c r="J3" s="5"/>
      <c r="K3" s="5"/>
      <c r="L3" s="5"/>
      <c r="M3" s="5"/>
    </row>
    <row r="4" spans="1:16" customFormat="1" ht="23.25" x14ac:dyDescent="0.35">
      <c r="A4" s="81" t="s">
        <v>2</v>
      </c>
      <c r="B4" s="81"/>
      <c r="C4" s="81"/>
      <c r="D4" s="81"/>
      <c r="E4" s="81"/>
      <c r="F4" s="81"/>
      <c r="G4" s="81"/>
      <c r="H4" s="5"/>
      <c r="I4" s="5"/>
      <c r="J4" s="5"/>
      <c r="K4" s="5"/>
      <c r="L4" s="5"/>
      <c r="M4" s="5"/>
      <c r="N4" s="6"/>
      <c r="O4" s="73"/>
      <c r="P4" s="73"/>
    </row>
    <row r="5" spans="1:16" s="6" customFormat="1" ht="20.100000000000001" customHeight="1" x14ac:dyDescent="0.2">
      <c r="O5" s="73"/>
      <c r="P5" s="73"/>
    </row>
    <row r="6" spans="1:16" s="6" customFormat="1" ht="20.100000000000001" customHeight="1" x14ac:dyDescent="0.2">
      <c r="O6" s="7"/>
      <c r="P6" s="7"/>
    </row>
    <row r="7" spans="1:16" s="6" customFormat="1" ht="20.100000000000001" customHeight="1" x14ac:dyDescent="0.2">
      <c r="A7" s="8" t="s">
        <v>3</v>
      </c>
      <c r="B7" s="8"/>
      <c r="C7" s="9">
        <f ca="1">NOW()</f>
        <v>44915.316361805555</v>
      </c>
      <c r="D7" s="8" t="s">
        <v>4</v>
      </c>
      <c r="E7" s="64" t="s">
        <v>235</v>
      </c>
      <c r="F7" s="10"/>
      <c r="G7" s="11"/>
      <c r="O7" s="7"/>
      <c r="P7" s="7"/>
    </row>
    <row r="8" spans="1:16" s="6" customFormat="1" ht="20.100000000000001" customHeight="1" x14ac:dyDescent="0.25">
      <c r="A8" s="12"/>
      <c r="B8" s="12"/>
      <c r="C8" s="12"/>
      <c r="D8" s="12"/>
      <c r="E8" s="12"/>
      <c r="F8" s="12"/>
      <c r="G8" s="13"/>
      <c r="O8" s="7"/>
      <c r="P8" s="7"/>
    </row>
    <row r="9" spans="1:16" s="6" customFormat="1" ht="20.100000000000001" customHeight="1" x14ac:dyDescent="0.2">
      <c r="A9" s="8" t="s">
        <v>5</v>
      </c>
      <c r="B9" s="8"/>
      <c r="C9" s="77" t="s">
        <v>231</v>
      </c>
      <c r="D9" s="78"/>
      <c r="E9" s="79" t="s">
        <v>230</v>
      </c>
      <c r="F9" s="79"/>
      <c r="G9" s="79"/>
      <c r="O9" s="7"/>
      <c r="P9" s="7"/>
    </row>
    <row r="10" spans="1:16" s="6" customFormat="1" ht="20.100000000000001" customHeight="1" x14ac:dyDescent="0.25">
      <c r="A10" s="12"/>
      <c r="B10" s="12"/>
      <c r="C10" s="12"/>
      <c r="D10" s="12"/>
      <c r="E10" s="12"/>
      <c r="F10" s="12"/>
      <c r="G10" s="13"/>
      <c r="O10" s="7"/>
      <c r="P10" s="7"/>
    </row>
    <row r="11" spans="1:16" s="6" customFormat="1" ht="29.45" customHeight="1" x14ac:dyDescent="0.2">
      <c r="A11" s="8" t="s">
        <v>6</v>
      </c>
      <c r="B11" s="8"/>
      <c r="C11" s="77" t="s">
        <v>232</v>
      </c>
      <c r="D11" s="78"/>
      <c r="E11" s="14" t="s">
        <v>7</v>
      </c>
      <c r="F11" s="16"/>
      <c r="G11" s="16"/>
      <c r="O11" s="7"/>
      <c r="P11" s="7"/>
    </row>
    <row r="12" spans="1:16" s="6" customFormat="1" ht="20.100000000000001" customHeight="1" x14ac:dyDescent="0.25">
      <c r="A12" s="12"/>
      <c r="B12" s="12"/>
      <c r="C12" s="12"/>
      <c r="D12" s="12"/>
      <c r="E12" s="12"/>
      <c r="F12" s="12"/>
      <c r="G12" s="13"/>
      <c r="O12" s="17"/>
      <c r="P12" s="17"/>
    </row>
    <row r="13" spans="1:16" s="6" customFormat="1" ht="20.100000000000001" customHeight="1" x14ac:dyDescent="0.2">
      <c r="A13" s="8" t="s">
        <v>8</v>
      </c>
      <c r="B13" s="8"/>
      <c r="C13" s="9">
        <v>44915</v>
      </c>
      <c r="D13" s="15" t="s">
        <v>9</v>
      </c>
      <c r="E13" s="18" t="s">
        <v>233</v>
      </c>
      <c r="F13" s="19"/>
      <c r="G13" s="19"/>
      <c r="O13" s="17"/>
      <c r="P13" s="17"/>
    </row>
    <row r="14" spans="1:16" s="6" customFormat="1" ht="20.100000000000001" customHeight="1" x14ac:dyDescent="0.25">
      <c r="A14" s="12"/>
      <c r="B14" s="12"/>
      <c r="C14" s="12"/>
      <c r="D14" s="12"/>
      <c r="E14" s="12"/>
      <c r="F14" s="12"/>
      <c r="G14" s="20"/>
      <c r="H14" s="20"/>
      <c r="O14" s="21"/>
      <c r="P14" s="21"/>
    </row>
    <row r="15" spans="1:16" s="6" customFormat="1" ht="20.100000000000001" customHeight="1" x14ac:dyDescent="0.2">
      <c r="A15" s="8" t="s">
        <v>10</v>
      </c>
      <c r="B15" s="8"/>
      <c r="C15" s="14" t="s">
        <v>234</v>
      </c>
      <c r="D15" s="16"/>
      <c r="E15" s="22"/>
      <c r="F15" s="22"/>
      <c r="G15" s="16"/>
      <c r="H15" s="16"/>
      <c r="O15" s="21"/>
      <c r="P15" s="21"/>
    </row>
    <row r="16" spans="1:16" s="6" customFormat="1" ht="20.100000000000001" customHeight="1" x14ac:dyDescent="0.25">
      <c r="A16" s="12"/>
      <c r="B16" s="12"/>
      <c r="C16" s="12"/>
      <c r="D16" s="12"/>
      <c r="E16" s="12"/>
      <c r="F16" s="12"/>
      <c r="G16" s="20"/>
      <c r="H16" s="20"/>
      <c r="O16" s="21"/>
      <c r="P16" s="21"/>
    </row>
    <row r="17" spans="1:16" s="6" customFormat="1" ht="20.100000000000001" customHeight="1" x14ac:dyDescent="0.2">
      <c r="A17" s="8" t="s">
        <v>11</v>
      </c>
      <c r="B17" s="8"/>
      <c r="C17" s="14"/>
      <c r="D17" s="15" t="s">
        <v>12</v>
      </c>
      <c r="E17" s="18"/>
      <c r="F17" s="22"/>
      <c r="G17" s="16"/>
      <c r="H17" s="16"/>
      <c r="O17" s="21"/>
      <c r="P17" s="21"/>
    </row>
    <row r="18" spans="1:16" s="6" customFormat="1" ht="20.100000000000001" customHeight="1" x14ac:dyDescent="0.25">
      <c r="A18" s="12"/>
      <c r="B18" s="12"/>
      <c r="C18" s="12"/>
      <c r="D18" s="12"/>
      <c r="E18" s="12"/>
      <c r="F18" s="12"/>
      <c r="G18" s="20"/>
      <c r="H18" s="20"/>
      <c r="O18" s="23"/>
      <c r="P18" s="23"/>
    </row>
    <row r="19" spans="1:16" s="6" customFormat="1" ht="20.100000000000001" customHeight="1" x14ac:dyDescent="0.2">
      <c r="A19" s="8" t="s">
        <v>13</v>
      </c>
      <c r="B19" s="8"/>
      <c r="C19" s="24"/>
      <c r="D19" s="11"/>
      <c r="E19" s="25"/>
      <c r="F19" s="25"/>
      <c r="G19" s="26"/>
      <c r="H19" s="27"/>
      <c r="O19" s="23"/>
      <c r="P19" s="23"/>
    </row>
    <row r="20" spans="1:16" s="6" customFormat="1" ht="20.100000000000001" customHeight="1" x14ac:dyDescent="0.2">
      <c r="A20" s="28"/>
      <c r="B20" s="28"/>
      <c r="C20" s="13"/>
      <c r="D20" s="13"/>
      <c r="E20" s="13"/>
      <c r="F20" s="13"/>
      <c r="G20" s="13"/>
      <c r="H20" s="13"/>
      <c r="O20" s="23"/>
      <c r="P20" s="23"/>
    </row>
    <row r="21" spans="1:16" s="6" customFormat="1" ht="20.100000000000001" customHeight="1" x14ac:dyDescent="0.2">
      <c r="A21" s="29"/>
      <c r="B21" s="29"/>
      <c r="C21" s="29"/>
      <c r="D21" s="29"/>
      <c r="E21" s="29"/>
      <c r="F21" s="29"/>
      <c r="G21" s="29"/>
      <c r="H21" s="30"/>
      <c r="O21" s="23"/>
      <c r="P21" s="23"/>
    </row>
    <row r="22" spans="1:16" s="6" customFormat="1" ht="30" customHeight="1" x14ac:dyDescent="0.2">
      <c r="A22" s="31" t="s">
        <v>14</v>
      </c>
      <c r="B22" s="31" t="s">
        <v>15</v>
      </c>
      <c r="C22" s="31" t="s">
        <v>16</v>
      </c>
      <c r="D22" s="31" t="s">
        <v>17</v>
      </c>
      <c r="E22" s="31" t="s">
        <v>18</v>
      </c>
      <c r="F22" s="32" t="s">
        <v>19</v>
      </c>
      <c r="G22" s="32" t="s">
        <v>20</v>
      </c>
      <c r="O22" s="23"/>
      <c r="P22" s="23"/>
    </row>
    <row r="23" spans="1:16" ht="20.100000000000001" customHeight="1" x14ac:dyDescent="0.2">
      <c r="A23" s="33" t="s">
        <v>21</v>
      </c>
      <c r="B23" s="34">
        <v>2100011976</v>
      </c>
      <c r="C23" s="35" t="s">
        <v>22</v>
      </c>
      <c r="D23" s="36">
        <v>3</v>
      </c>
      <c r="E23" s="37"/>
      <c r="F23" s="38">
        <v>220</v>
      </c>
      <c r="G23" s="39">
        <f>(D23*F23)</f>
        <v>660</v>
      </c>
    </row>
    <row r="24" spans="1:16" ht="20.100000000000001" customHeight="1" x14ac:dyDescent="0.2">
      <c r="A24" s="33" t="s">
        <v>23</v>
      </c>
      <c r="B24" s="34">
        <v>2000031257</v>
      </c>
      <c r="C24" s="35" t="s">
        <v>24</v>
      </c>
      <c r="D24" s="36">
        <v>3</v>
      </c>
      <c r="E24" s="37"/>
      <c r="F24" s="38">
        <v>220</v>
      </c>
      <c r="G24" s="39">
        <f t="shared" ref="G24:G111" si="0">(D24*F24)</f>
        <v>660</v>
      </c>
    </row>
    <row r="25" spans="1:16" ht="20.100000000000001" customHeight="1" x14ac:dyDescent="0.2">
      <c r="A25" s="33" t="s">
        <v>25</v>
      </c>
      <c r="B25" s="34">
        <v>1800051681</v>
      </c>
      <c r="C25" s="35" t="s">
        <v>26</v>
      </c>
      <c r="D25" s="36">
        <v>3</v>
      </c>
      <c r="E25" s="37"/>
      <c r="F25" s="38">
        <v>220</v>
      </c>
      <c r="G25" s="39">
        <f t="shared" si="0"/>
        <v>660</v>
      </c>
    </row>
    <row r="26" spans="1:16" ht="20.100000000000001" customHeight="1" x14ac:dyDescent="0.2">
      <c r="A26" s="33" t="s">
        <v>27</v>
      </c>
      <c r="B26" s="34">
        <v>2000031258</v>
      </c>
      <c r="C26" s="35" t="s">
        <v>28</v>
      </c>
      <c r="D26" s="36">
        <v>3</v>
      </c>
      <c r="E26" s="37"/>
      <c r="F26" s="38">
        <v>220</v>
      </c>
      <c r="G26" s="39">
        <f t="shared" si="0"/>
        <v>660</v>
      </c>
    </row>
    <row r="27" spans="1:16" ht="20.100000000000001" customHeight="1" x14ac:dyDescent="0.2">
      <c r="A27" s="33" t="s">
        <v>29</v>
      </c>
      <c r="B27" s="34">
        <v>2100047163</v>
      </c>
      <c r="C27" s="35" t="s">
        <v>30</v>
      </c>
      <c r="D27" s="36">
        <v>2</v>
      </c>
      <c r="E27" s="37"/>
      <c r="F27" s="38">
        <v>220</v>
      </c>
      <c r="G27" s="39">
        <f t="shared" si="0"/>
        <v>440</v>
      </c>
    </row>
    <row r="28" spans="1:16" ht="20.100000000000001" customHeight="1" x14ac:dyDescent="0.2">
      <c r="A28" s="33" t="s">
        <v>31</v>
      </c>
      <c r="B28" s="34">
        <v>2000031249</v>
      </c>
      <c r="C28" s="35" t="s">
        <v>32</v>
      </c>
      <c r="D28" s="36">
        <v>2</v>
      </c>
      <c r="E28" s="37"/>
      <c r="F28" s="38">
        <v>220</v>
      </c>
      <c r="G28" s="39">
        <f t="shared" si="0"/>
        <v>440</v>
      </c>
    </row>
    <row r="29" spans="1:16" ht="20.100000000000001" customHeight="1" x14ac:dyDescent="0.2">
      <c r="A29" s="33" t="s">
        <v>33</v>
      </c>
      <c r="B29" s="34">
        <v>2100044503</v>
      </c>
      <c r="C29" s="35" t="s">
        <v>34</v>
      </c>
      <c r="D29" s="36">
        <v>2</v>
      </c>
      <c r="E29" s="37"/>
      <c r="F29" s="38">
        <v>220</v>
      </c>
      <c r="G29" s="39">
        <f t="shared" si="0"/>
        <v>440</v>
      </c>
    </row>
    <row r="30" spans="1:16" ht="20.100000000000001" customHeight="1" x14ac:dyDescent="0.2">
      <c r="A30" s="33" t="s">
        <v>35</v>
      </c>
      <c r="B30" s="34">
        <v>2100012042</v>
      </c>
      <c r="C30" s="35" t="s">
        <v>36</v>
      </c>
      <c r="D30" s="36">
        <v>3</v>
      </c>
      <c r="E30" s="37"/>
      <c r="F30" s="38">
        <v>220</v>
      </c>
      <c r="G30" s="39">
        <f t="shared" si="0"/>
        <v>660</v>
      </c>
    </row>
    <row r="31" spans="1:16" ht="20.100000000000001" customHeight="1" x14ac:dyDescent="0.2">
      <c r="A31" s="33" t="s">
        <v>37</v>
      </c>
      <c r="B31" s="34">
        <v>2100001567</v>
      </c>
      <c r="C31" s="35" t="s">
        <v>38</v>
      </c>
      <c r="D31" s="36">
        <v>3</v>
      </c>
      <c r="E31" s="37"/>
      <c r="F31" s="38">
        <v>220</v>
      </c>
      <c r="G31" s="39">
        <f t="shared" si="0"/>
        <v>660</v>
      </c>
    </row>
    <row r="32" spans="1:16" ht="20.100000000000001" customHeight="1" x14ac:dyDescent="0.2">
      <c r="A32" s="33" t="s">
        <v>39</v>
      </c>
      <c r="B32" s="34">
        <v>2100044504</v>
      </c>
      <c r="C32" s="35" t="s">
        <v>40</v>
      </c>
      <c r="D32" s="36">
        <v>1</v>
      </c>
      <c r="E32" s="37"/>
      <c r="F32" s="38">
        <v>220</v>
      </c>
      <c r="G32" s="39">
        <f t="shared" si="0"/>
        <v>220</v>
      </c>
    </row>
    <row r="33" spans="1:7" ht="20.100000000000001" customHeight="1" x14ac:dyDescent="0.2">
      <c r="A33" s="33" t="s">
        <v>41</v>
      </c>
      <c r="B33" s="34">
        <v>2100027879</v>
      </c>
      <c r="C33" s="35" t="s">
        <v>42</v>
      </c>
      <c r="D33" s="36">
        <v>3</v>
      </c>
      <c r="E33" s="37"/>
      <c r="F33" s="38">
        <v>220</v>
      </c>
      <c r="G33" s="39">
        <f t="shared" si="0"/>
        <v>660</v>
      </c>
    </row>
    <row r="34" spans="1:7" ht="20.100000000000001" customHeight="1" x14ac:dyDescent="0.2">
      <c r="A34" s="33" t="s">
        <v>43</v>
      </c>
      <c r="B34" s="34">
        <v>2200022182</v>
      </c>
      <c r="C34" s="35" t="s">
        <v>44</v>
      </c>
      <c r="D34" s="36">
        <v>3</v>
      </c>
      <c r="E34" s="37"/>
      <c r="F34" s="38">
        <v>220</v>
      </c>
      <c r="G34" s="39">
        <f t="shared" si="0"/>
        <v>660</v>
      </c>
    </row>
    <row r="35" spans="1:7" ht="20.100000000000001" customHeight="1" x14ac:dyDescent="0.2">
      <c r="A35" s="33" t="s">
        <v>45</v>
      </c>
      <c r="B35" s="34">
        <v>2200042941</v>
      </c>
      <c r="C35" s="35" t="s">
        <v>46</v>
      </c>
      <c r="D35" s="36">
        <v>3</v>
      </c>
      <c r="E35" s="37"/>
      <c r="F35" s="38">
        <v>220</v>
      </c>
      <c r="G35" s="39">
        <f t="shared" si="0"/>
        <v>660</v>
      </c>
    </row>
    <row r="36" spans="1:7" ht="20.100000000000001" customHeight="1" x14ac:dyDescent="0.2">
      <c r="A36" s="33" t="s">
        <v>47</v>
      </c>
      <c r="B36" s="34">
        <v>2100088764</v>
      </c>
      <c r="C36" s="35" t="s">
        <v>48</v>
      </c>
      <c r="D36" s="36">
        <v>3</v>
      </c>
      <c r="E36" s="37"/>
      <c r="F36" s="38">
        <v>220</v>
      </c>
      <c r="G36" s="39">
        <f t="shared" si="0"/>
        <v>660</v>
      </c>
    </row>
    <row r="37" spans="1:7" ht="20.100000000000001" customHeight="1" x14ac:dyDescent="0.2">
      <c r="A37" s="33" t="s">
        <v>49</v>
      </c>
      <c r="B37" s="34">
        <v>2100012043</v>
      </c>
      <c r="C37" s="35" t="s">
        <v>50</v>
      </c>
      <c r="D37" s="36">
        <v>3</v>
      </c>
      <c r="E37" s="37"/>
      <c r="F37" s="38">
        <v>220</v>
      </c>
      <c r="G37" s="39">
        <f t="shared" si="0"/>
        <v>660</v>
      </c>
    </row>
    <row r="38" spans="1:7" ht="20.100000000000001" customHeight="1" x14ac:dyDescent="0.2">
      <c r="A38" s="33" t="s">
        <v>51</v>
      </c>
      <c r="B38" s="34">
        <v>2000103341</v>
      </c>
      <c r="C38" s="35" t="s">
        <v>52</v>
      </c>
      <c r="D38" s="36">
        <v>3</v>
      </c>
      <c r="E38" s="37"/>
      <c r="F38" s="38">
        <v>220</v>
      </c>
      <c r="G38" s="39">
        <f t="shared" si="0"/>
        <v>660</v>
      </c>
    </row>
    <row r="39" spans="1:7" ht="20.100000000000001" customHeight="1" x14ac:dyDescent="0.2">
      <c r="A39" s="33" t="s">
        <v>53</v>
      </c>
      <c r="B39" s="34">
        <v>2100028171</v>
      </c>
      <c r="C39" s="35" t="s">
        <v>54</v>
      </c>
      <c r="D39" s="36">
        <v>3</v>
      </c>
      <c r="E39" s="37"/>
      <c r="F39" s="38">
        <v>220</v>
      </c>
      <c r="G39" s="39">
        <f t="shared" si="0"/>
        <v>660</v>
      </c>
    </row>
    <row r="40" spans="1:7" ht="20.100000000000001" customHeight="1" x14ac:dyDescent="0.2">
      <c r="A40" s="33" t="s">
        <v>55</v>
      </c>
      <c r="B40" s="34">
        <v>2000103713</v>
      </c>
      <c r="C40" s="35" t="s">
        <v>56</v>
      </c>
      <c r="D40" s="36">
        <v>3</v>
      </c>
      <c r="E40" s="37"/>
      <c r="F40" s="38">
        <v>220</v>
      </c>
      <c r="G40" s="39">
        <f t="shared" si="0"/>
        <v>660</v>
      </c>
    </row>
    <row r="41" spans="1:7" ht="20.100000000000001" customHeight="1" x14ac:dyDescent="0.2">
      <c r="A41" s="33" t="s">
        <v>57</v>
      </c>
      <c r="B41" s="34">
        <v>2100042949</v>
      </c>
      <c r="C41" s="35" t="s">
        <v>58</v>
      </c>
      <c r="D41" s="36">
        <v>3</v>
      </c>
      <c r="E41" s="37"/>
      <c r="F41" s="38">
        <v>220</v>
      </c>
      <c r="G41" s="39">
        <f t="shared" si="0"/>
        <v>660</v>
      </c>
    </row>
    <row r="42" spans="1:7" ht="20.100000000000001" customHeight="1" x14ac:dyDescent="0.2">
      <c r="A42" s="33" t="s">
        <v>59</v>
      </c>
      <c r="B42" s="34">
        <v>2100004423</v>
      </c>
      <c r="C42" s="35" t="s">
        <v>60</v>
      </c>
      <c r="D42" s="36">
        <v>3</v>
      </c>
      <c r="E42" s="37"/>
      <c r="F42" s="38">
        <v>220</v>
      </c>
      <c r="G42" s="39">
        <f t="shared" si="0"/>
        <v>660</v>
      </c>
    </row>
    <row r="43" spans="1:7" ht="20.100000000000001" customHeight="1" x14ac:dyDescent="0.2">
      <c r="A43" s="33" t="s">
        <v>61</v>
      </c>
      <c r="B43" s="34">
        <v>2100028173</v>
      </c>
      <c r="C43" s="35" t="s">
        <v>62</v>
      </c>
      <c r="D43" s="36">
        <v>2</v>
      </c>
      <c r="E43" s="37"/>
      <c r="F43" s="38">
        <v>220</v>
      </c>
      <c r="G43" s="39">
        <f t="shared" si="0"/>
        <v>440</v>
      </c>
    </row>
    <row r="44" spans="1:7" ht="20.100000000000001" customHeight="1" x14ac:dyDescent="0.2">
      <c r="A44" s="33" t="s">
        <v>63</v>
      </c>
      <c r="B44" s="34">
        <v>2100036749</v>
      </c>
      <c r="C44" s="35" t="s">
        <v>64</v>
      </c>
      <c r="D44" s="36">
        <v>3</v>
      </c>
      <c r="E44" s="37"/>
      <c r="F44" s="38">
        <v>220</v>
      </c>
      <c r="G44" s="39">
        <f t="shared" si="0"/>
        <v>660</v>
      </c>
    </row>
    <row r="45" spans="1:7" ht="20.100000000000001" customHeight="1" x14ac:dyDescent="0.2">
      <c r="A45" s="33" t="s">
        <v>65</v>
      </c>
      <c r="B45" s="34">
        <v>2100020125</v>
      </c>
      <c r="C45" s="35" t="s">
        <v>66</v>
      </c>
      <c r="D45" s="36">
        <v>3</v>
      </c>
      <c r="E45" s="37"/>
      <c r="F45" s="38">
        <v>220</v>
      </c>
      <c r="G45" s="39">
        <f t="shared" si="0"/>
        <v>660</v>
      </c>
    </row>
    <row r="46" spans="1:7" ht="20.100000000000001" customHeight="1" x14ac:dyDescent="0.2">
      <c r="A46" s="33" t="s">
        <v>67</v>
      </c>
      <c r="B46" s="34">
        <v>1900069634</v>
      </c>
      <c r="C46" s="35" t="s">
        <v>68</v>
      </c>
      <c r="D46" s="36">
        <v>3</v>
      </c>
      <c r="E46" s="37"/>
      <c r="F46" s="38">
        <v>220</v>
      </c>
      <c r="G46" s="39">
        <f t="shared" si="0"/>
        <v>660</v>
      </c>
    </row>
    <row r="47" spans="1:7" ht="20.100000000000001" customHeight="1" x14ac:dyDescent="0.2">
      <c r="A47" s="33" t="s">
        <v>69</v>
      </c>
      <c r="B47" s="34">
        <v>2200034132</v>
      </c>
      <c r="C47" s="35" t="s">
        <v>70</v>
      </c>
      <c r="D47" s="36">
        <v>3</v>
      </c>
      <c r="E47" s="37"/>
      <c r="F47" s="38">
        <v>220</v>
      </c>
      <c r="G47" s="39">
        <f t="shared" si="0"/>
        <v>660</v>
      </c>
    </row>
    <row r="48" spans="1:7" ht="20.100000000000001" customHeight="1" x14ac:dyDescent="0.2">
      <c r="A48" s="33" t="s">
        <v>71</v>
      </c>
      <c r="B48" s="34">
        <v>2200036479</v>
      </c>
      <c r="C48" s="35" t="s">
        <v>72</v>
      </c>
      <c r="D48" s="36">
        <v>0</v>
      </c>
      <c r="E48" s="37"/>
      <c r="F48" s="38">
        <v>220</v>
      </c>
      <c r="G48" s="39">
        <f t="shared" si="0"/>
        <v>0</v>
      </c>
    </row>
    <row r="49" spans="1:7" ht="20.100000000000001" customHeight="1" x14ac:dyDescent="0.2">
      <c r="A49" s="33" t="s">
        <v>73</v>
      </c>
      <c r="B49" s="34">
        <v>2200037605</v>
      </c>
      <c r="C49" s="35" t="s">
        <v>74</v>
      </c>
      <c r="D49" s="36">
        <v>0</v>
      </c>
      <c r="E49" s="37"/>
      <c r="F49" s="38">
        <v>220</v>
      </c>
      <c r="G49" s="39">
        <f t="shared" si="0"/>
        <v>0</v>
      </c>
    </row>
    <row r="50" spans="1:7" ht="20.100000000000001" customHeight="1" x14ac:dyDescent="0.2">
      <c r="A50" s="33" t="s">
        <v>75</v>
      </c>
      <c r="B50" s="34">
        <v>2100000392</v>
      </c>
      <c r="C50" s="35" t="s">
        <v>76</v>
      </c>
      <c r="D50" s="36">
        <v>3</v>
      </c>
      <c r="E50" s="37"/>
      <c r="F50" s="38">
        <v>220</v>
      </c>
      <c r="G50" s="39">
        <f t="shared" si="0"/>
        <v>660</v>
      </c>
    </row>
    <row r="51" spans="1:7" ht="20.100000000000001" customHeight="1" x14ac:dyDescent="0.2">
      <c r="A51" s="33" t="s">
        <v>77</v>
      </c>
      <c r="B51" s="34">
        <v>2100041278</v>
      </c>
      <c r="C51" s="35" t="s">
        <v>78</v>
      </c>
      <c r="D51" s="36">
        <v>3</v>
      </c>
      <c r="E51" s="37"/>
      <c r="F51" s="38">
        <v>220</v>
      </c>
      <c r="G51" s="39">
        <f t="shared" si="0"/>
        <v>660</v>
      </c>
    </row>
    <row r="52" spans="1:7" ht="20.100000000000001" customHeight="1" x14ac:dyDescent="0.2">
      <c r="A52" s="33" t="s">
        <v>79</v>
      </c>
      <c r="B52" s="34">
        <v>2000096332</v>
      </c>
      <c r="C52" s="35" t="s">
        <v>80</v>
      </c>
      <c r="D52" s="36">
        <v>3</v>
      </c>
      <c r="E52" s="37"/>
      <c r="F52" s="38">
        <v>220</v>
      </c>
      <c r="G52" s="39">
        <f t="shared" si="0"/>
        <v>660</v>
      </c>
    </row>
    <row r="53" spans="1:7" ht="20.100000000000001" customHeight="1" x14ac:dyDescent="0.2">
      <c r="A53" s="33" t="s">
        <v>81</v>
      </c>
      <c r="B53" s="34">
        <v>2000094601</v>
      </c>
      <c r="C53" s="35" t="s">
        <v>82</v>
      </c>
      <c r="D53" s="36">
        <v>2</v>
      </c>
      <c r="E53" s="37"/>
      <c r="F53" s="38">
        <v>220</v>
      </c>
      <c r="G53" s="39">
        <f t="shared" si="0"/>
        <v>440</v>
      </c>
    </row>
    <row r="54" spans="1:7" ht="20.100000000000001" customHeight="1" x14ac:dyDescent="0.2">
      <c r="A54" s="33" t="s">
        <v>83</v>
      </c>
      <c r="B54" s="34">
        <v>2000066163</v>
      </c>
      <c r="C54" s="35" t="s">
        <v>84</v>
      </c>
      <c r="D54" s="36">
        <v>3</v>
      </c>
      <c r="E54" s="37"/>
      <c r="F54" s="38">
        <v>220</v>
      </c>
      <c r="G54" s="39">
        <f t="shared" si="0"/>
        <v>660</v>
      </c>
    </row>
    <row r="55" spans="1:7" ht="20.100000000000001" customHeight="1" x14ac:dyDescent="0.2">
      <c r="A55" s="33" t="s">
        <v>85</v>
      </c>
      <c r="B55" s="34">
        <v>2100045107</v>
      </c>
      <c r="C55" s="35" t="s">
        <v>86</v>
      </c>
      <c r="D55" s="36">
        <v>3</v>
      </c>
      <c r="E55" s="37"/>
      <c r="F55" s="38">
        <v>220</v>
      </c>
      <c r="G55" s="39">
        <f t="shared" si="0"/>
        <v>660</v>
      </c>
    </row>
    <row r="56" spans="1:7" ht="20.100000000000001" customHeight="1" x14ac:dyDescent="0.2">
      <c r="A56" s="33" t="s">
        <v>87</v>
      </c>
      <c r="B56" s="34">
        <v>2100041280</v>
      </c>
      <c r="C56" s="35" t="s">
        <v>88</v>
      </c>
      <c r="D56" s="36">
        <v>3</v>
      </c>
      <c r="E56" s="37"/>
      <c r="F56" s="38">
        <v>220</v>
      </c>
      <c r="G56" s="39">
        <f t="shared" si="0"/>
        <v>660</v>
      </c>
    </row>
    <row r="57" spans="1:7" ht="20.100000000000001" customHeight="1" x14ac:dyDescent="0.2">
      <c r="A57" s="33" t="s">
        <v>89</v>
      </c>
      <c r="B57" s="34">
        <v>2100054532</v>
      </c>
      <c r="C57" s="35" t="s">
        <v>90</v>
      </c>
      <c r="D57" s="36">
        <v>3</v>
      </c>
      <c r="E57" s="37"/>
      <c r="F57" s="38">
        <v>220</v>
      </c>
      <c r="G57" s="39">
        <f t="shared" si="0"/>
        <v>660</v>
      </c>
    </row>
    <row r="58" spans="1:7" ht="20.100000000000001" customHeight="1" x14ac:dyDescent="0.2">
      <c r="A58" s="33" t="s">
        <v>91</v>
      </c>
      <c r="B58" s="34">
        <v>1800054856</v>
      </c>
      <c r="C58" s="35" t="s">
        <v>92</v>
      </c>
      <c r="D58" s="36">
        <v>3</v>
      </c>
      <c r="E58" s="37"/>
      <c r="F58" s="38">
        <v>220</v>
      </c>
      <c r="G58" s="39">
        <f t="shared" si="0"/>
        <v>660</v>
      </c>
    </row>
    <row r="59" spans="1:7" ht="20.100000000000001" customHeight="1" x14ac:dyDescent="0.2">
      <c r="A59" s="33" t="s">
        <v>93</v>
      </c>
      <c r="B59" s="34">
        <v>2100061358</v>
      </c>
      <c r="C59" s="35" t="s">
        <v>94</v>
      </c>
      <c r="D59" s="36">
        <v>3</v>
      </c>
      <c r="E59" s="37"/>
      <c r="F59" s="38">
        <v>220</v>
      </c>
      <c r="G59" s="39">
        <f t="shared" si="0"/>
        <v>660</v>
      </c>
    </row>
    <row r="60" spans="1:7" ht="20.100000000000001" customHeight="1" x14ac:dyDescent="0.2">
      <c r="A60" s="33" t="s">
        <v>95</v>
      </c>
      <c r="B60" s="34">
        <v>2100087531</v>
      </c>
      <c r="C60" s="35" t="s">
        <v>96</v>
      </c>
      <c r="D60" s="36">
        <v>3</v>
      </c>
      <c r="E60" s="37"/>
      <c r="F60" s="38">
        <v>220</v>
      </c>
      <c r="G60" s="39">
        <f t="shared" si="0"/>
        <v>660</v>
      </c>
    </row>
    <row r="61" spans="1:7" ht="20.100000000000001" customHeight="1" x14ac:dyDescent="0.2">
      <c r="A61" s="33" t="s">
        <v>97</v>
      </c>
      <c r="B61" s="34">
        <v>2100112299</v>
      </c>
      <c r="C61" s="35" t="s">
        <v>98</v>
      </c>
      <c r="D61" s="36">
        <v>3</v>
      </c>
      <c r="E61" s="37"/>
      <c r="F61" s="38">
        <v>220</v>
      </c>
      <c r="G61" s="39">
        <f t="shared" si="0"/>
        <v>660</v>
      </c>
    </row>
    <row r="62" spans="1:7" ht="20.100000000000001" customHeight="1" x14ac:dyDescent="0.2">
      <c r="A62" s="33" t="s">
        <v>99</v>
      </c>
      <c r="B62" s="34">
        <v>2100105354</v>
      </c>
      <c r="C62" s="35" t="s">
        <v>100</v>
      </c>
      <c r="D62" s="36">
        <v>0</v>
      </c>
      <c r="E62" s="37"/>
      <c r="F62" s="38">
        <v>220</v>
      </c>
      <c r="G62" s="39">
        <f t="shared" si="0"/>
        <v>0</v>
      </c>
    </row>
    <row r="63" spans="1:7" ht="20.100000000000001" customHeight="1" x14ac:dyDescent="0.2">
      <c r="A63" s="33" t="s">
        <v>101</v>
      </c>
      <c r="B63" s="34">
        <v>2100025108</v>
      </c>
      <c r="C63" s="35" t="s">
        <v>102</v>
      </c>
      <c r="D63" s="36">
        <v>0</v>
      </c>
      <c r="E63" s="37"/>
      <c r="F63" s="38">
        <v>220</v>
      </c>
      <c r="G63" s="39">
        <f t="shared" si="0"/>
        <v>0</v>
      </c>
    </row>
    <row r="64" spans="1:7" ht="20.100000000000001" customHeight="1" x14ac:dyDescent="0.2">
      <c r="A64" s="33" t="s">
        <v>103</v>
      </c>
      <c r="B64" s="34">
        <v>1800067249</v>
      </c>
      <c r="C64" s="35" t="s">
        <v>104</v>
      </c>
      <c r="D64" s="36">
        <v>0</v>
      </c>
      <c r="E64" s="37"/>
      <c r="F64" s="38">
        <v>220</v>
      </c>
      <c r="G64" s="39">
        <f t="shared" si="0"/>
        <v>0</v>
      </c>
    </row>
    <row r="65" spans="1:7" ht="20.100000000000001" customHeight="1" x14ac:dyDescent="0.2">
      <c r="A65" s="33"/>
      <c r="B65" s="34"/>
      <c r="C65" s="35"/>
      <c r="D65" s="71">
        <f>SUM(D23:D64)</f>
        <v>104</v>
      </c>
      <c r="E65" s="37"/>
      <c r="F65" s="38"/>
      <c r="G65" s="39"/>
    </row>
    <row r="66" spans="1:7" ht="20.100000000000001" customHeight="1" x14ac:dyDescent="0.2">
      <c r="A66" s="60" t="s">
        <v>130</v>
      </c>
      <c r="B66" s="60">
        <v>2200018926</v>
      </c>
      <c r="C66" s="65" t="s">
        <v>131</v>
      </c>
      <c r="D66" s="60">
        <v>2</v>
      </c>
      <c r="E66" s="37"/>
      <c r="F66" s="38">
        <v>30</v>
      </c>
      <c r="G66" s="39">
        <f t="shared" si="0"/>
        <v>60</v>
      </c>
    </row>
    <row r="67" spans="1:7" ht="20.100000000000001" customHeight="1" x14ac:dyDescent="0.2">
      <c r="A67" s="66">
        <v>40240010</v>
      </c>
      <c r="B67" s="66" t="s">
        <v>132</v>
      </c>
      <c r="C67" s="65" t="s">
        <v>133</v>
      </c>
      <c r="D67" s="67">
        <v>2</v>
      </c>
      <c r="E67" s="37"/>
      <c r="F67" s="38">
        <v>30</v>
      </c>
      <c r="G67" s="39">
        <f t="shared" si="0"/>
        <v>60</v>
      </c>
    </row>
    <row r="68" spans="1:7" ht="20.100000000000001" customHeight="1" x14ac:dyDescent="0.2">
      <c r="A68" s="66">
        <v>40240012</v>
      </c>
      <c r="B68" s="66" t="s">
        <v>132</v>
      </c>
      <c r="C68" s="65" t="s">
        <v>134</v>
      </c>
      <c r="D68" s="67">
        <v>2</v>
      </c>
      <c r="E68" s="37"/>
      <c r="F68" s="38">
        <v>30</v>
      </c>
      <c r="G68" s="39">
        <f t="shared" si="0"/>
        <v>60</v>
      </c>
    </row>
    <row r="69" spans="1:7" ht="20.100000000000001" customHeight="1" x14ac:dyDescent="0.2">
      <c r="A69" s="66" t="s">
        <v>135</v>
      </c>
      <c r="B69" s="66" t="s">
        <v>136</v>
      </c>
      <c r="C69" s="65" t="s">
        <v>137</v>
      </c>
      <c r="D69" s="67">
        <v>2</v>
      </c>
      <c r="E69" s="37"/>
      <c r="F69" s="38">
        <v>30</v>
      </c>
      <c r="G69" s="39">
        <f t="shared" si="0"/>
        <v>60</v>
      </c>
    </row>
    <row r="70" spans="1:7" ht="20.100000000000001" customHeight="1" x14ac:dyDescent="0.2">
      <c r="A70" s="66" t="s">
        <v>138</v>
      </c>
      <c r="B70" s="66" t="s">
        <v>139</v>
      </c>
      <c r="C70" s="65" t="s">
        <v>140</v>
      </c>
      <c r="D70" s="67">
        <v>2</v>
      </c>
      <c r="E70" s="37"/>
      <c r="F70" s="38">
        <v>30</v>
      </c>
      <c r="G70" s="39">
        <f t="shared" si="0"/>
        <v>60</v>
      </c>
    </row>
    <row r="71" spans="1:7" ht="20.100000000000001" customHeight="1" x14ac:dyDescent="0.2">
      <c r="A71" s="66" t="s">
        <v>141</v>
      </c>
      <c r="B71" s="66" t="s">
        <v>136</v>
      </c>
      <c r="C71" s="65" t="s">
        <v>142</v>
      </c>
      <c r="D71" s="67">
        <v>2</v>
      </c>
      <c r="E71" s="37"/>
      <c r="F71" s="38">
        <v>30</v>
      </c>
      <c r="G71" s="39">
        <f t="shared" si="0"/>
        <v>60</v>
      </c>
    </row>
    <row r="72" spans="1:7" ht="20.100000000000001" customHeight="1" x14ac:dyDescent="0.2">
      <c r="A72" s="66" t="s">
        <v>143</v>
      </c>
      <c r="B72" s="66" t="s">
        <v>139</v>
      </c>
      <c r="C72" s="65" t="s">
        <v>144</v>
      </c>
      <c r="D72" s="67">
        <v>2</v>
      </c>
      <c r="E72" s="37"/>
      <c r="F72" s="38">
        <v>30</v>
      </c>
      <c r="G72" s="39">
        <f t="shared" si="0"/>
        <v>60</v>
      </c>
    </row>
    <row r="73" spans="1:7" ht="20.100000000000001" customHeight="1" x14ac:dyDescent="0.2">
      <c r="A73" s="66">
        <v>30350022</v>
      </c>
      <c r="B73" s="66" t="s">
        <v>139</v>
      </c>
      <c r="C73" s="65" t="s">
        <v>145</v>
      </c>
      <c r="D73" s="67">
        <v>2</v>
      </c>
      <c r="E73" s="37"/>
      <c r="F73" s="38">
        <v>30</v>
      </c>
      <c r="G73" s="39">
        <f t="shared" si="0"/>
        <v>60</v>
      </c>
    </row>
    <row r="74" spans="1:7" ht="20.100000000000001" customHeight="1" x14ac:dyDescent="0.2">
      <c r="A74" s="66">
        <v>40240024</v>
      </c>
      <c r="B74" s="66" t="s">
        <v>146</v>
      </c>
      <c r="C74" s="65" t="s">
        <v>147</v>
      </c>
      <c r="D74" s="67">
        <v>2</v>
      </c>
      <c r="E74" s="37"/>
      <c r="F74" s="38">
        <v>30</v>
      </c>
      <c r="G74" s="39">
        <f t="shared" si="0"/>
        <v>60</v>
      </c>
    </row>
    <row r="75" spans="1:7" ht="20.100000000000001" customHeight="1" x14ac:dyDescent="0.2">
      <c r="A75" s="66">
        <v>30350026</v>
      </c>
      <c r="B75" s="66" t="s">
        <v>148</v>
      </c>
      <c r="C75" s="65" t="s">
        <v>149</v>
      </c>
      <c r="D75" s="67">
        <v>2</v>
      </c>
      <c r="E75" s="37"/>
      <c r="F75" s="38">
        <v>30</v>
      </c>
      <c r="G75" s="39">
        <f t="shared" si="0"/>
        <v>60</v>
      </c>
    </row>
    <row r="76" spans="1:7" ht="20.100000000000001" customHeight="1" x14ac:dyDescent="0.2">
      <c r="A76" s="66" t="s">
        <v>150</v>
      </c>
      <c r="B76" s="66">
        <v>2200008318</v>
      </c>
      <c r="C76" s="65" t="s">
        <v>151</v>
      </c>
      <c r="D76" s="67">
        <v>2</v>
      </c>
      <c r="E76" s="37"/>
      <c r="F76" s="38">
        <v>30</v>
      </c>
      <c r="G76" s="39">
        <f t="shared" si="0"/>
        <v>60</v>
      </c>
    </row>
    <row r="77" spans="1:7" ht="20.100000000000001" customHeight="1" x14ac:dyDescent="0.2">
      <c r="A77" s="66" t="s">
        <v>152</v>
      </c>
      <c r="B77" s="66">
        <v>2200028230</v>
      </c>
      <c r="C77" s="65" t="s">
        <v>153</v>
      </c>
      <c r="D77" s="67">
        <v>2</v>
      </c>
      <c r="E77" s="37"/>
      <c r="F77" s="38">
        <v>30</v>
      </c>
      <c r="G77" s="39">
        <f t="shared" si="0"/>
        <v>60</v>
      </c>
    </row>
    <row r="78" spans="1:7" ht="20.100000000000001" customHeight="1" x14ac:dyDescent="0.2">
      <c r="A78" s="66" t="s">
        <v>154</v>
      </c>
      <c r="B78" s="66">
        <v>2100004807</v>
      </c>
      <c r="C78" s="65" t="s">
        <v>155</v>
      </c>
      <c r="D78" s="67">
        <v>1</v>
      </c>
      <c r="E78" s="37"/>
      <c r="F78" s="38">
        <v>30</v>
      </c>
      <c r="G78" s="39">
        <f t="shared" si="0"/>
        <v>30</v>
      </c>
    </row>
    <row r="79" spans="1:7" ht="20.100000000000001" customHeight="1" x14ac:dyDescent="0.2">
      <c r="A79" s="66" t="s">
        <v>156</v>
      </c>
      <c r="B79" s="66">
        <v>2100010641</v>
      </c>
      <c r="C79" s="65" t="s">
        <v>157</v>
      </c>
      <c r="D79" s="67">
        <v>1</v>
      </c>
      <c r="E79" s="37"/>
      <c r="F79" s="38">
        <v>30</v>
      </c>
      <c r="G79" s="39">
        <f t="shared" si="0"/>
        <v>30</v>
      </c>
    </row>
    <row r="80" spans="1:7" ht="20.100000000000001" customHeight="1" x14ac:dyDescent="0.2">
      <c r="A80" s="66" t="s">
        <v>158</v>
      </c>
      <c r="B80" s="66">
        <v>2100017399</v>
      </c>
      <c r="C80" s="65" t="s">
        <v>159</v>
      </c>
      <c r="D80" s="67">
        <v>1</v>
      </c>
      <c r="E80" s="37"/>
      <c r="F80" s="38">
        <v>30</v>
      </c>
      <c r="G80" s="39">
        <f t="shared" si="0"/>
        <v>30</v>
      </c>
    </row>
    <row r="81" spans="1:7" ht="20.100000000000001" customHeight="1" x14ac:dyDescent="0.2">
      <c r="A81" s="66" t="s">
        <v>160</v>
      </c>
      <c r="B81" s="66">
        <v>2100009896</v>
      </c>
      <c r="C81" s="65" t="s">
        <v>161</v>
      </c>
      <c r="D81" s="67">
        <v>1</v>
      </c>
      <c r="E81" s="37"/>
      <c r="F81" s="38">
        <v>30</v>
      </c>
      <c r="G81" s="39">
        <f t="shared" si="0"/>
        <v>30</v>
      </c>
    </row>
    <row r="82" spans="1:7" ht="20.100000000000001" customHeight="1" x14ac:dyDescent="0.2">
      <c r="A82" s="66" t="s">
        <v>162</v>
      </c>
      <c r="B82" s="66">
        <v>2100009896</v>
      </c>
      <c r="C82" s="65" t="s">
        <v>163</v>
      </c>
      <c r="D82" s="67">
        <v>1</v>
      </c>
      <c r="E82" s="37"/>
      <c r="F82" s="38">
        <v>30</v>
      </c>
      <c r="G82" s="39">
        <f t="shared" si="0"/>
        <v>30</v>
      </c>
    </row>
    <row r="83" spans="1:7" ht="20.100000000000001" customHeight="1" x14ac:dyDescent="0.2">
      <c r="A83" s="66" t="s">
        <v>164</v>
      </c>
      <c r="B83" s="66">
        <v>2100017484</v>
      </c>
      <c r="C83" s="65" t="s">
        <v>165</v>
      </c>
      <c r="D83" s="67">
        <v>1</v>
      </c>
      <c r="E83" s="37"/>
      <c r="F83" s="38">
        <v>30</v>
      </c>
      <c r="G83" s="39">
        <f t="shared" si="0"/>
        <v>30</v>
      </c>
    </row>
    <row r="84" spans="1:7" ht="20.100000000000001" customHeight="1" x14ac:dyDescent="0.2">
      <c r="A84" s="66" t="s">
        <v>166</v>
      </c>
      <c r="B84" s="66">
        <v>2200064810</v>
      </c>
      <c r="C84" s="65" t="s">
        <v>167</v>
      </c>
      <c r="D84" s="67">
        <v>1</v>
      </c>
      <c r="E84" s="37"/>
      <c r="F84" s="38">
        <v>30</v>
      </c>
      <c r="G84" s="39">
        <f t="shared" si="0"/>
        <v>30</v>
      </c>
    </row>
    <row r="85" spans="1:7" ht="20.100000000000001" customHeight="1" x14ac:dyDescent="0.2">
      <c r="A85" s="66" t="s">
        <v>168</v>
      </c>
      <c r="B85" s="66">
        <v>2200044159</v>
      </c>
      <c r="C85" s="65" t="s">
        <v>169</v>
      </c>
      <c r="D85" s="67">
        <v>1</v>
      </c>
      <c r="E85" s="37"/>
      <c r="F85" s="38">
        <v>30</v>
      </c>
      <c r="G85" s="39">
        <f t="shared" si="0"/>
        <v>30</v>
      </c>
    </row>
    <row r="86" spans="1:7" ht="20.100000000000001" customHeight="1" x14ac:dyDescent="0.2">
      <c r="A86" s="66" t="s">
        <v>170</v>
      </c>
      <c r="B86" s="66">
        <v>2200025060</v>
      </c>
      <c r="C86" s="65" t="s">
        <v>171</v>
      </c>
      <c r="D86" s="67">
        <v>1</v>
      </c>
      <c r="E86" s="37"/>
      <c r="F86" s="38">
        <v>30</v>
      </c>
      <c r="G86" s="39">
        <f t="shared" si="0"/>
        <v>30</v>
      </c>
    </row>
    <row r="87" spans="1:7" ht="20.100000000000001" customHeight="1" x14ac:dyDescent="0.2">
      <c r="A87" s="66" t="s">
        <v>150</v>
      </c>
      <c r="B87" s="66">
        <v>2200040563</v>
      </c>
      <c r="C87" s="65" t="s">
        <v>172</v>
      </c>
      <c r="D87" s="67">
        <v>1</v>
      </c>
      <c r="E87" s="37"/>
      <c r="F87" s="38">
        <v>30</v>
      </c>
      <c r="G87" s="39">
        <f t="shared" si="0"/>
        <v>30</v>
      </c>
    </row>
    <row r="88" spans="1:7" ht="20.100000000000001" customHeight="1" x14ac:dyDescent="0.2">
      <c r="A88" s="66" t="s">
        <v>152</v>
      </c>
      <c r="B88" s="66">
        <v>2100081745</v>
      </c>
      <c r="C88" s="65" t="s">
        <v>173</v>
      </c>
      <c r="D88" s="67">
        <v>1</v>
      </c>
      <c r="E88" s="37"/>
      <c r="F88" s="38">
        <v>30</v>
      </c>
      <c r="G88" s="39">
        <f t="shared" si="0"/>
        <v>30</v>
      </c>
    </row>
    <row r="89" spans="1:7" ht="20.100000000000001" customHeight="1" x14ac:dyDescent="0.2">
      <c r="A89" s="68" t="s">
        <v>174</v>
      </c>
      <c r="B89" s="66">
        <v>2100038727</v>
      </c>
      <c r="C89" s="65" t="s">
        <v>175</v>
      </c>
      <c r="D89" s="67">
        <v>10</v>
      </c>
      <c r="E89" s="37"/>
      <c r="F89" s="38">
        <v>40</v>
      </c>
      <c r="G89" s="39">
        <f t="shared" si="0"/>
        <v>400</v>
      </c>
    </row>
    <row r="90" spans="1:7" ht="20.100000000000001" customHeight="1" x14ac:dyDescent="0.2">
      <c r="A90" s="68" t="s">
        <v>176</v>
      </c>
      <c r="B90" s="66">
        <v>2100038807</v>
      </c>
      <c r="C90" s="65" t="s">
        <v>177</v>
      </c>
      <c r="D90" s="67">
        <v>10</v>
      </c>
      <c r="E90" s="37"/>
      <c r="F90" s="38">
        <v>40</v>
      </c>
      <c r="G90" s="39">
        <f t="shared" si="0"/>
        <v>400</v>
      </c>
    </row>
    <row r="91" spans="1:7" ht="20.100000000000001" customHeight="1" x14ac:dyDescent="0.2">
      <c r="A91" s="68" t="s">
        <v>178</v>
      </c>
      <c r="B91" s="66">
        <v>200316799</v>
      </c>
      <c r="C91" s="65" t="s">
        <v>179</v>
      </c>
      <c r="D91" s="67">
        <v>10</v>
      </c>
      <c r="E91" s="37"/>
      <c r="F91" s="38">
        <v>40</v>
      </c>
      <c r="G91" s="39">
        <f t="shared" si="0"/>
        <v>400</v>
      </c>
    </row>
    <row r="92" spans="1:7" ht="20.100000000000001" customHeight="1" x14ac:dyDescent="0.2">
      <c r="A92" s="68" t="s">
        <v>180</v>
      </c>
      <c r="B92" s="66">
        <v>2100038807</v>
      </c>
      <c r="C92" s="65" t="s">
        <v>181</v>
      </c>
      <c r="D92" s="67">
        <v>10</v>
      </c>
      <c r="E92" s="37"/>
      <c r="F92" s="38">
        <v>40</v>
      </c>
      <c r="G92" s="39">
        <f t="shared" si="0"/>
        <v>400</v>
      </c>
    </row>
    <row r="93" spans="1:7" ht="20.100000000000001" customHeight="1" x14ac:dyDescent="0.2">
      <c r="A93" s="68" t="s">
        <v>182</v>
      </c>
      <c r="B93" s="66">
        <v>200316801</v>
      </c>
      <c r="C93" s="65" t="s">
        <v>183</v>
      </c>
      <c r="D93" s="67">
        <v>10</v>
      </c>
      <c r="E93" s="37"/>
      <c r="F93" s="38">
        <v>40</v>
      </c>
      <c r="G93" s="39">
        <f t="shared" si="0"/>
        <v>400</v>
      </c>
    </row>
    <row r="94" spans="1:7" ht="20.100000000000001" customHeight="1" x14ac:dyDescent="0.2">
      <c r="A94" s="68" t="s">
        <v>184</v>
      </c>
      <c r="B94" s="66">
        <v>200316801</v>
      </c>
      <c r="C94" s="65" t="s">
        <v>185</v>
      </c>
      <c r="D94" s="67">
        <v>10</v>
      </c>
      <c r="E94" s="37"/>
      <c r="F94" s="38">
        <v>40</v>
      </c>
      <c r="G94" s="39">
        <f t="shared" si="0"/>
        <v>400</v>
      </c>
    </row>
    <row r="95" spans="1:7" ht="20.100000000000001" customHeight="1" x14ac:dyDescent="0.2">
      <c r="A95" s="68" t="s">
        <v>186</v>
      </c>
      <c r="B95" s="66">
        <v>220344114</v>
      </c>
      <c r="C95" s="65" t="s">
        <v>187</v>
      </c>
      <c r="D95" s="67">
        <v>10</v>
      </c>
      <c r="E95" s="37"/>
      <c r="F95" s="38">
        <v>40</v>
      </c>
      <c r="G95" s="39">
        <f t="shared" si="0"/>
        <v>400</v>
      </c>
    </row>
    <row r="96" spans="1:7" ht="20.100000000000001" customHeight="1" x14ac:dyDescent="0.2">
      <c r="A96" s="68" t="s">
        <v>188</v>
      </c>
      <c r="B96" s="66">
        <v>220344114</v>
      </c>
      <c r="C96" s="65" t="s">
        <v>189</v>
      </c>
      <c r="D96" s="67">
        <v>10</v>
      </c>
      <c r="E96" s="37"/>
      <c r="F96" s="38">
        <v>40</v>
      </c>
      <c r="G96" s="39">
        <f t="shared" si="0"/>
        <v>400</v>
      </c>
    </row>
    <row r="97" spans="1:7" ht="20.100000000000001" customHeight="1" x14ac:dyDescent="0.2">
      <c r="A97" s="68" t="s">
        <v>190</v>
      </c>
      <c r="B97" s="66">
        <v>200316805</v>
      </c>
      <c r="C97" s="65" t="s">
        <v>191</v>
      </c>
      <c r="D97" s="67">
        <v>10</v>
      </c>
      <c r="E97" s="37"/>
      <c r="F97" s="38">
        <v>40</v>
      </c>
      <c r="G97" s="39">
        <f t="shared" si="0"/>
        <v>400</v>
      </c>
    </row>
    <row r="98" spans="1:7" ht="20.100000000000001" customHeight="1" x14ac:dyDescent="0.2">
      <c r="A98" s="68" t="s">
        <v>192</v>
      </c>
      <c r="B98" s="66">
        <v>220316806</v>
      </c>
      <c r="C98" s="65" t="s">
        <v>193</v>
      </c>
      <c r="D98" s="67">
        <v>10</v>
      </c>
      <c r="E98" s="37"/>
      <c r="F98" s="38">
        <v>40</v>
      </c>
      <c r="G98" s="39">
        <f t="shared" si="0"/>
        <v>400</v>
      </c>
    </row>
    <row r="99" spans="1:7" ht="20.100000000000001" customHeight="1" x14ac:dyDescent="0.2">
      <c r="A99" s="68" t="s">
        <v>240</v>
      </c>
      <c r="B99" s="72">
        <v>220316806</v>
      </c>
      <c r="C99" s="65" t="s">
        <v>237</v>
      </c>
      <c r="D99" s="67">
        <v>10</v>
      </c>
      <c r="E99" s="37"/>
      <c r="F99" s="38">
        <v>40</v>
      </c>
      <c r="G99" s="39">
        <f t="shared" si="0"/>
        <v>400</v>
      </c>
    </row>
    <row r="100" spans="1:7" ht="20.100000000000001" customHeight="1" x14ac:dyDescent="0.2">
      <c r="A100" s="69" t="s">
        <v>239</v>
      </c>
      <c r="B100" s="70">
        <v>2100038807</v>
      </c>
      <c r="C100" s="65" t="s">
        <v>238</v>
      </c>
      <c r="D100" s="67">
        <v>3</v>
      </c>
      <c r="E100" s="37"/>
      <c r="F100" s="38">
        <v>40</v>
      </c>
      <c r="G100" s="39">
        <f t="shared" si="0"/>
        <v>120</v>
      </c>
    </row>
    <row r="101" spans="1:7" ht="20.100000000000001" customHeight="1" x14ac:dyDescent="0.2">
      <c r="A101" s="66" t="s">
        <v>194</v>
      </c>
      <c r="B101" s="66">
        <v>2100022697</v>
      </c>
      <c r="C101" s="65" t="s">
        <v>195</v>
      </c>
      <c r="D101" s="67">
        <v>2</v>
      </c>
      <c r="E101" s="37"/>
      <c r="F101" s="38">
        <v>40</v>
      </c>
      <c r="G101" s="39">
        <f t="shared" si="0"/>
        <v>80</v>
      </c>
    </row>
    <row r="102" spans="1:7" ht="20.100000000000001" customHeight="1" x14ac:dyDescent="0.2">
      <c r="A102" s="66" t="s">
        <v>196</v>
      </c>
      <c r="B102" s="66">
        <v>2100022698</v>
      </c>
      <c r="C102" s="65" t="s">
        <v>197</v>
      </c>
      <c r="D102" s="67">
        <v>2</v>
      </c>
      <c r="E102" s="37"/>
      <c r="F102" s="38">
        <v>40</v>
      </c>
      <c r="G102" s="39">
        <f t="shared" si="0"/>
        <v>80</v>
      </c>
    </row>
    <row r="103" spans="1:7" ht="20.100000000000001" customHeight="1" x14ac:dyDescent="0.2">
      <c r="A103" s="66" t="s">
        <v>198</v>
      </c>
      <c r="B103" s="66">
        <v>2100028611</v>
      </c>
      <c r="C103" s="65" t="s">
        <v>199</v>
      </c>
      <c r="D103" s="67">
        <v>2</v>
      </c>
      <c r="E103" s="37"/>
      <c r="F103" s="38">
        <v>40</v>
      </c>
      <c r="G103" s="39">
        <f t="shared" si="0"/>
        <v>80</v>
      </c>
    </row>
    <row r="104" spans="1:7" ht="20.100000000000001" customHeight="1" x14ac:dyDescent="0.2">
      <c r="A104" s="66" t="s">
        <v>200</v>
      </c>
      <c r="B104" s="66" t="s">
        <v>201</v>
      </c>
      <c r="C104" s="65" t="s">
        <v>202</v>
      </c>
      <c r="D104" s="67">
        <v>2</v>
      </c>
      <c r="E104" s="37"/>
      <c r="F104" s="38">
        <v>40</v>
      </c>
      <c r="G104" s="39">
        <f t="shared" si="0"/>
        <v>80</v>
      </c>
    </row>
    <row r="105" spans="1:7" ht="20.100000000000001" customHeight="1" x14ac:dyDescent="0.2">
      <c r="A105" s="66" t="s">
        <v>203</v>
      </c>
      <c r="B105" s="66">
        <v>2100010645</v>
      </c>
      <c r="C105" s="65" t="s">
        <v>204</v>
      </c>
      <c r="D105" s="67">
        <v>2</v>
      </c>
      <c r="E105" s="37"/>
      <c r="F105" s="38">
        <v>40</v>
      </c>
      <c r="G105" s="39">
        <f t="shared" si="0"/>
        <v>80</v>
      </c>
    </row>
    <row r="106" spans="1:7" ht="20.100000000000001" customHeight="1" x14ac:dyDescent="0.2">
      <c r="A106" s="66" t="s">
        <v>205</v>
      </c>
      <c r="B106" s="66">
        <v>2100007516</v>
      </c>
      <c r="C106" s="65" t="s">
        <v>206</v>
      </c>
      <c r="D106" s="67">
        <v>2</v>
      </c>
      <c r="E106" s="37"/>
      <c r="F106" s="38">
        <v>40</v>
      </c>
      <c r="G106" s="39">
        <f t="shared" si="0"/>
        <v>80</v>
      </c>
    </row>
    <row r="107" spans="1:7" ht="20.100000000000001" customHeight="1" x14ac:dyDescent="0.2">
      <c r="A107" s="66" t="s">
        <v>207</v>
      </c>
      <c r="B107" s="66" t="s">
        <v>208</v>
      </c>
      <c r="C107" s="65" t="s">
        <v>209</v>
      </c>
      <c r="D107" s="67">
        <v>2</v>
      </c>
      <c r="E107" s="37"/>
      <c r="F107" s="38">
        <v>40</v>
      </c>
      <c r="G107" s="39">
        <f t="shared" si="0"/>
        <v>80</v>
      </c>
    </row>
    <row r="108" spans="1:7" ht="20.100000000000001" customHeight="1" x14ac:dyDescent="0.2">
      <c r="A108" s="66" t="s">
        <v>210</v>
      </c>
      <c r="B108" s="66" t="s">
        <v>211</v>
      </c>
      <c r="C108" s="65" t="s">
        <v>212</v>
      </c>
      <c r="D108" s="67">
        <v>2</v>
      </c>
      <c r="E108" s="37"/>
      <c r="F108" s="38">
        <v>40</v>
      </c>
      <c r="G108" s="39">
        <f t="shared" si="0"/>
        <v>80</v>
      </c>
    </row>
    <row r="109" spans="1:7" ht="20.100000000000001" customHeight="1" x14ac:dyDescent="0.2">
      <c r="A109" s="66" t="s">
        <v>213</v>
      </c>
      <c r="B109" s="66">
        <v>2100023365</v>
      </c>
      <c r="C109" s="65" t="s">
        <v>214</v>
      </c>
      <c r="D109" s="67">
        <v>2</v>
      </c>
      <c r="E109" s="37"/>
      <c r="F109" s="38">
        <v>40</v>
      </c>
      <c r="G109" s="39">
        <f t="shared" si="0"/>
        <v>80</v>
      </c>
    </row>
    <row r="110" spans="1:7" ht="20.100000000000001" customHeight="1" x14ac:dyDescent="0.2">
      <c r="A110" s="66" t="s">
        <v>215</v>
      </c>
      <c r="B110" s="66">
        <v>2100007744</v>
      </c>
      <c r="C110" s="65" t="s">
        <v>216</v>
      </c>
      <c r="D110" s="67">
        <v>2</v>
      </c>
      <c r="E110" s="37"/>
      <c r="F110" s="38">
        <v>40</v>
      </c>
      <c r="G110" s="39">
        <f t="shared" si="0"/>
        <v>80</v>
      </c>
    </row>
    <row r="111" spans="1:7" ht="20.100000000000001" customHeight="1" x14ac:dyDescent="0.2">
      <c r="A111" s="66" t="s">
        <v>217</v>
      </c>
      <c r="B111" s="66">
        <v>2100010389</v>
      </c>
      <c r="C111" s="65" t="s">
        <v>218</v>
      </c>
      <c r="D111" s="67">
        <v>2</v>
      </c>
      <c r="E111" s="37"/>
      <c r="F111" s="38">
        <v>40</v>
      </c>
      <c r="G111" s="39">
        <f t="shared" si="0"/>
        <v>80</v>
      </c>
    </row>
    <row r="112" spans="1:7" ht="20.100000000000001" customHeight="1" x14ac:dyDescent="0.2">
      <c r="A112" s="33"/>
      <c r="B112" s="34"/>
      <c r="C112" s="35"/>
      <c r="D112" s="71">
        <f>SUM(D66:D111)</f>
        <v>170</v>
      </c>
      <c r="E112" s="37"/>
      <c r="F112" s="38"/>
      <c r="G112" s="39"/>
    </row>
    <row r="113" spans="1:7" ht="20.100000000000001" customHeight="1" x14ac:dyDescent="0.25">
      <c r="A113" s="40"/>
      <c r="B113" s="41"/>
      <c r="C113" s="23"/>
      <c r="D113" s="42"/>
      <c r="F113" s="43" t="s">
        <v>105</v>
      </c>
      <c r="G113" s="44">
        <f>SUM(G23:G112)</f>
        <v>29330</v>
      </c>
    </row>
    <row r="114" spans="1:7" ht="20.100000000000001" customHeight="1" x14ac:dyDescent="0.25">
      <c r="A114" s="40"/>
      <c r="B114" s="41"/>
      <c r="C114" s="23"/>
      <c r="D114" s="42"/>
      <c r="F114" s="43" t="s">
        <v>106</v>
      </c>
      <c r="G114" s="44">
        <f>+G113*0.12</f>
        <v>3519.6</v>
      </c>
    </row>
    <row r="115" spans="1:7" ht="20.100000000000001" customHeight="1" x14ac:dyDescent="0.25">
      <c r="A115" s="40"/>
      <c r="B115" s="41"/>
      <c r="C115" s="23"/>
      <c r="D115" s="42"/>
      <c r="F115" s="43" t="s">
        <v>107</v>
      </c>
      <c r="G115" s="44">
        <f>+G113+G114</f>
        <v>32849.599999999999</v>
      </c>
    </row>
    <row r="116" spans="1:7" ht="20.100000000000001" customHeight="1" x14ac:dyDescent="0.2">
      <c r="A116" s="28"/>
      <c r="B116" s="45"/>
      <c r="C116" s="45"/>
      <c r="D116" s="45"/>
      <c r="E116" s="45"/>
      <c r="F116" s="46"/>
      <c r="G116" s="47"/>
    </row>
    <row r="117" spans="1:7" ht="20.100000000000001" customHeight="1" x14ac:dyDescent="0.25">
      <c r="B117" s="74" t="s">
        <v>108</v>
      </c>
      <c r="C117" s="74"/>
      <c r="D117" s="48"/>
      <c r="E117" s="48"/>
    </row>
    <row r="118" spans="1:7" ht="20.100000000000001" customHeight="1" x14ac:dyDescent="0.2">
      <c r="A118" s="28"/>
      <c r="B118" s="49">
        <v>2</v>
      </c>
      <c r="C118" s="35" t="s">
        <v>109</v>
      </c>
      <c r="D118" s="23"/>
      <c r="E118" s="23"/>
    </row>
    <row r="119" spans="1:7" ht="20.100000000000001" customHeight="1" x14ac:dyDescent="0.2">
      <c r="A119" s="28"/>
      <c r="B119" s="49">
        <v>1</v>
      </c>
      <c r="C119" s="35" t="s">
        <v>110</v>
      </c>
      <c r="D119" s="23"/>
      <c r="E119" s="23"/>
    </row>
    <row r="120" spans="1:7" ht="20.100000000000001" customHeight="1" x14ac:dyDescent="0.2">
      <c r="A120" s="28"/>
      <c r="B120" s="49">
        <v>1</v>
      </c>
      <c r="C120" s="35" t="s">
        <v>111</v>
      </c>
      <c r="D120" s="23"/>
      <c r="E120" s="23"/>
    </row>
    <row r="121" spans="1:7" ht="20.100000000000001" customHeight="1" x14ac:dyDescent="0.2">
      <c r="A121" s="28"/>
      <c r="B121" s="49"/>
      <c r="C121" s="50" t="s">
        <v>112</v>
      </c>
      <c r="D121" s="51"/>
      <c r="E121" s="51"/>
    </row>
    <row r="122" spans="1:7" ht="20.100000000000001" customHeight="1" x14ac:dyDescent="0.2">
      <c r="A122" s="28"/>
      <c r="B122" s="49">
        <v>1</v>
      </c>
      <c r="C122" s="35" t="s">
        <v>113</v>
      </c>
      <c r="D122" s="23"/>
      <c r="E122" s="23"/>
    </row>
    <row r="123" spans="1:7" ht="20.100000000000001" customHeight="1" x14ac:dyDescent="0.2">
      <c r="A123" s="28"/>
      <c r="B123" s="49">
        <v>1</v>
      </c>
      <c r="C123" s="35" t="s">
        <v>114</v>
      </c>
      <c r="D123" s="23"/>
      <c r="E123" s="23"/>
    </row>
    <row r="124" spans="1:7" ht="20.100000000000001" customHeight="1" x14ac:dyDescent="0.2">
      <c r="A124" s="28"/>
      <c r="B124" s="49">
        <v>1</v>
      </c>
      <c r="C124" s="35" t="s">
        <v>115</v>
      </c>
      <c r="D124" s="23"/>
      <c r="E124" s="23"/>
    </row>
    <row r="125" spans="1:7" ht="20.100000000000001" customHeight="1" x14ac:dyDescent="0.2">
      <c r="A125" s="28"/>
      <c r="B125" s="49">
        <v>1</v>
      </c>
      <c r="C125" s="35" t="s">
        <v>116</v>
      </c>
      <c r="D125" s="23"/>
      <c r="E125" s="23"/>
    </row>
    <row r="126" spans="1:7" ht="20.100000000000001" customHeight="1" x14ac:dyDescent="0.2">
      <c r="A126" s="28"/>
      <c r="B126" s="49">
        <v>1</v>
      </c>
      <c r="C126" s="35" t="s">
        <v>117</v>
      </c>
      <c r="D126" s="23"/>
      <c r="E126" s="23"/>
    </row>
    <row r="127" spans="1:7" ht="20.100000000000001" customHeight="1" x14ac:dyDescent="0.2">
      <c r="A127" s="28"/>
      <c r="B127" s="49">
        <v>5</v>
      </c>
      <c r="C127" s="35" t="s">
        <v>118</v>
      </c>
      <c r="D127" s="23"/>
      <c r="E127" s="23"/>
    </row>
    <row r="128" spans="1:7" ht="20.100000000000001" customHeight="1" x14ac:dyDescent="0.2">
      <c r="A128" s="28"/>
      <c r="B128" s="49"/>
      <c r="C128" s="50" t="s">
        <v>119</v>
      </c>
      <c r="D128" s="51"/>
      <c r="E128" s="51"/>
    </row>
    <row r="129" spans="1:5" ht="20.100000000000001" customHeight="1" x14ac:dyDescent="0.2">
      <c r="A129" s="28"/>
      <c r="B129" s="49">
        <v>1</v>
      </c>
      <c r="C129" s="35" t="s">
        <v>113</v>
      </c>
      <c r="D129" s="23"/>
      <c r="E129" s="23"/>
    </row>
    <row r="130" spans="1:5" ht="20.100000000000001" customHeight="1" x14ac:dyDescent="0.2">
      <c r="A130" s="28"/>
      <c r="B130" s="49">
        <v>1</v>
      </c>
      <c r="C130" s="35" t="s">
        <v>114</v>
      </c>
      <c r="D130" s="23"/>
      <c r="E130" s="23"/>
    </row>
    <row r="131" spans="1:5" ht="20.100000000000001" customHeight="1" x14ac:dyDescent="0.2">
      <c r="A131" s="28"/>
      <c r="B131" s="49">
        <v>1</v>
      </c>
      <c r="C131" s="35" t="s">
        <v>115</v>
      </c>
      <c r="D131" s="23"/>
      <c r="E131" s="23"/>
    </row>
    <row r="132" spans="1:5" ht="20.100000000000001" customHeight="1" x14ac:dyDescent="0.2">
      <c r="A132" s="28"/>
      <c r="B132" s="49">
        <v>1</v>
      </c>
      <c r="C132" s="35" t="s">
        <v>116</v>
      </c>
      <c r="D132" s="23"/>
      <c r="E132" s="23"/>
    </row>
    <row r="133" spans="1:5" ht="20.100000000000001" customHeight="1" x14ac:dyDescent="0.2">
      <c r="A133" s="28"/>
      <c r="B133" s="49">
        <v>1</v>
      </c>
      <c r="C133" s="35" t="s">
        <v>117</v>
      </c>
      <c r="D133" s="23"/>
      <c r="E133" s="23"/>
    </row>
    <row r="134" spans="1:5" ht="20.100000000000001" customHeight="1" x14ac:dyDescent="0.2">
      <c r="A134" s="28"/>
      <c r="B134" s="49">
        <v>5</v>
      </c>
      <c r="C134" s="35" t="s">
        <v>118</v>
      </c>
      <c r="D134" s="23"/>
      <c r="E134" s="23"/>
    </row>
    <row r="135" spans="1:5" ht="20.100000000000001" customHeight="1" x14ac:dyDescent="0.2">
      <c r="A135" s="28"/>
      <c r="B135" s="49"/>
      <c r="C135" s="50" t="s">
        <v>120</v>
      </c>
      <c r="D135" s="51"/>
      <c r="E135" s="51"/>
    </row>
    <row r="136" spans="1:5" ht="20.100000000000001" customHeight="1" x14ac:dyDescent="0.2">
      <c r="A136" s="28"/>
      <c r="B136" s="49">
        <v>1</v>
      </c>
      <c r="C136" s="35" t="s">
        <v>113</v>
      </c>
      <c r="D136" s="23"/>
      <c r="E136" s="23"/>
    </row>
    <row r="137" spans="1:5" ht="20.100000000000001" customHeight="1" x14ac:dyDescent="0.2">
      <c r="A137" s="28"/>
      <c r="B137" s="49">
        <v>1</v>
      </c>
      <c r="C137" s="35" t="s">
        <v>114</v>
      </c>
      <c r="D137" s="23"/>
      <c r="E137" s="23"/>
    </row>
    <row r="138" spans="1:5" ht="20.100000000000001" customHeight="1" x14ac:dyDescent="0.2">
      <c r="A138" s="28"/>
      <c r="B138" s="49">
        <v>1</v>
      </c>
      <c r="C138" s="35" t="s">
        <v>115</v>
      </c>
      <c r="D138" s="23"/>
      <c r="E138" s="23"/>
    </row>
    <row r="139" spans="1:5" ht="20.100000000000001" customHeight="1" x14ac:dyDescent="0.2">
      <c r="A139" s="28"/>
      <c r="B139" s="49">
        <v>1</v>
      </c>
      <c r="C139" s="35" t="s">
        <v>116</v>
      </c>
      <c r="D139" s="23"/>
      <c r="E139" s="23"/>
    </row>
    <row r="140" spans="1:5" ht="20.100000000000001" customHeight="1" x14ac:dyDescent="0.2">
      <c r="A140" s="28"/>
      <c r="B140" s="49">
        <v>1</v>
      </c>
      <c r="C140" s="35" t="s">
        <v>117</v>
      </c>
      <c r="D140" s="23"/>
      <c r="E140" s="23"/>
    </row>
    <row r="141" spans="1:5" ht="20.100000000000001" customHeight="1" x14ac:dyDescent="0.2">
      <c r="A141" s="28"/>
      <c r="B141" s="52">
        <v>4</v>
      </c>
      <c r="C141" s="35" t="s">
        <v>118</v>
      </c>
      <c r="D141" s="23"/>
      <c r="E141" s="23"/>
    </row>
    <row r="142" spans="1:5" ht="20.100000000000001" customHeight="1" x14ac:dyDescent="0.2">
      <c r="A142" s="28"/>
      <c r="B142" s="49"/>
      <c r="C142" s="61"/>
      <c r="D142" s="23"/>
      <c r="E142" s="23"/>
    </row>
    <row r="143" spans="1:5" ht="20.100000000000001" customHeight="1" x14ac:dyDescent="0.2">
      <c r="A143" s="28"/>
      <c r="B143" s="75" t="s">
        <v>228</v>
      </c>
      <c r="C143" s="76"/>
      <c r="D143" s="53"/>
      <c r="E143" s="53"/>
    </row>
    <row r="144" spans="1:5" ht="20.100000000000001" customHeight="1" x14ac:dyDescent="0.2">
      <c r="A144" s="28"/>
      <c r="B144" s="54">
        <v>2</v>
      </c>
      <c r="C144" s="55" t="s">
        <v>219</v>
      </c>
      <c r="D144" s="23"/>
      <c r="E144" s="23"/>
    </row>
    <row r="145" spans="1:5" ht="20.100000000000001" customHeight="1" x14ac:dyDescent="0.2">
      <c r="A145" s="28"/>
      <c r="B145" s="54">
        <v>3</v>
      </c>
      <c r="C145" s="55" t="s">
        <v>220</v>
      </c>
      <c r="D145" s="23"/>
      <c r="E145" s="23"/>
    </row>
    <row r="146" spans="1:5" ht="20.100000000000001" customHeight="1" x14ac:dyDescent="0.2">
      <c r="A146" s="28"/>
      <c r="B146" s="54">
        <v>1</v>
      </c>
      <c r="C146" s="55" t="s">
        <v>243</v>
      </c>
      <c r="D146" s="23"/>
      <c r="E146" s="23"/>
    </row>
    <row r="147" spans="1:5" ht="20.100000000000001" customHeight="1" x14ac:dyDescent="0.2">
      <c r="A147" s="28"/>
      <c r="B147" s="54">
        <v>1</v>
      </c>
      <c r="C147" s="55" t="s">
        <v>244</v>
      </c>
      <c r="D147" s="23"/>
      <c r="E147" s="23"/>
    </row>
    <row r="148" spans="1:5" ht="20.100000000000001" customHeight="1" x14ac:dyDescent="0.2">
      <c r="A148" s="28"/>
      <c r="B148" s="54">
        <v>1</v>
      </c>
      <c r="C148" s="55" t="s">
        <v>121</v>
      </c>
      <c r="D148" s="23"/>
      <c r="E148" s="23"/>
    </row>
    <row r="149" spans="1:5" ht="20.100000000000001" customHeight="1" x14ac:dyDescent="0.2">
      <c r="A149" s="28"/>
      <c r="B149" s="54">
        <v>1</v>
      </c>
      <c r="C149" s="55" t="s">
        <v>236</v>
      </c>
      <c r="D149" s="23"/>
      <c r="E149" s="23"/>
    </row>
    <row r="150" spans="1:5" ht="20.100000000000001" customHeight="1" x14ac:dyDescent="0.2">
      <c r="A150" s="28"/>
      <c r="B150" s="54">
        <v>1</v>
      </c>
      <c r="C150" s="55" t="s">
        <v>221</v>
      </c>
      <c r="D150" s="23"/>
      <c r="E150" s="23"/>
    </row>
    <row r="151" spans="1:5" ht="20.100000000000001" customHeight="1" x14ac:dyDescent="0.2">
      <c r="A151" s="28"/>
      <c r="B151" s="54">
        <v>1</v>
      </c>
      <c r="C151" s="55" t="s">
        <v>222</v>
      </c>
      <c r="D151" s="23"/>
      <c r="E151" s="23"/>
    </row>
    <row r="152" spans="1:5" ht="20.100000000000001" customHeight="1" x14ac:dyDescent="0.2">
      <c r="A152" s="28"/>
      <c r="B152" s="54">
        <v>1</v>
      </c>
      <c r="C152" s="55" t="s">
        <v>241</v>
      </c>
      <c r="D152" s="23"/>
      <c r="E152" s="23"/>
    </row>
    <row r="153" spans="1:5" ht="20.100000000000001" customHeight="1" x14ac:dyDescent="0.2">
      <c r="A153" s="28"/>
      <c r="B153" s="54">
        <v>1</v>
      </c>
      <c r="C153" s="55" t="s">
        <v>242</v>
      </c>
      <c r="D153" s="23"/>
      <c r="E153" s="23"/>
    </row>
    <row r="154" spans="1:5" ht="20.100000000000001" customHeight="1" x14ac:dyDescent="0.2">
      <c r="A154" s="28"/>
      <c r="B154" s="54">
        <v>1</v>
      </c>
      <c r="C154" s="55" t="s">
        <v>223</v>
      </c>
      <c r="D154" s="23"/>
      <c r="E154" s="23"/>
    </row>
    <row r="155" spans="1:5" ht="20.100000000000001" customHeight="1" x14ac:dyDescent="0.2">
      <c r="A155" s="28"/>
      <c r="B155" s="54">
        <v>1</v>
      </c>
      <c r="C155" s="55" t="s">
        <v>224</v>
      </c>
      <c r="D155" s="23"/>
      <c r="E155" s="23"/>
    </row>
    <row r="156" spans="1:5" ht="20.100000000000001" customHeight="1" x14ac:dyDescent="0.2">
      <c r="A156" s="28"/>
      <c r="B156" s="60">
        <v>1</v>
      </c>
      <c r="C156" s="37" t="s">
        <v>225</v>
      </c>
    </row>
    <row r="157" spans="1:5" ht="20.100000000000001" customHeight="1" x14ac:dyDescent="0.2">
      <c r="A157" s="28"/>
      <c r="B157" s="60">
        <v>2</v>
      </c>
      <c r="C157" s="37" t="s">
        <v>226</v>
      </c>
    </row>
    <row r="158" spans="1:5" ht="20.100000000000001" customHeight="1" x14ac:dyDescent="0.2">
      <c r="A158" s="28"/>
      <c r="B158" s="60">
        <v>1</v>
      </c>
      <c r="C158" s="37" t="s">
        <v>227</v>
      </c>
    </row>
    <row r="159" spans="1:5" ht="20.100000000000001" customHeight="1" x14ac:dyDescent="0.2">
      <c r="A159" s="28"/>
      <c r="B159" s="28">
        <f>SUM(B144:B158)</f>
        <v>19</v>
      </c>
    </row>
    <row r="160" spans="1:5" ht="20.100000000000001" customHeight="1" x14ac:dyDescent="0.2">
      <c r="A160" s="28"/>
      <c r="B160" s="28"/>
    </row>
    <row r="161" spans="1:5" ht="20.100000000000001" customHeight="1" x14ac:dyDescent="0.2">
      <c r="A161" s="45"/>
      <c r="B161" s="52">
        <v>1</v>
      </c>
      <c r="C161" s="35" t="s">
        <v>122</v>
      </c>
      <c r="D161" s="23"/>
      <c r="E161" s="23"/>
    </row>
    <row r="162" spans="1:5" ht="20.100000000000001" customHeight="1" x14ac:dyDescent="0.2">
      <c r="A162" s="45"/>
      <c r="B162" s="52">
        <v>4</v>
      </c>
      <c r="C162" s="35" t="s">
        <v>123</v>
      </c>
      <c r="D162" s="23"/>
      <c r="E162" s="23"/>
    </row>
    <row r="163" spans="1:5" ht="20.100000000000001" customHeight="1" x14ac:dyDescent="0.2">
      <c r="A163" s="45"/>
      <c r="B163" s="52">
        <v>1</v>
      </c>
      <c r="C163" s="35" t="s">
        <v>124</v>
      </c>
      <c r="D163" s="23"/>
      <c r="E163" s="23"/>
    </row>
    <row r="164" spans="1:5" ht="20.100000000000001" customHeight="1" x14ac:dyDescent="0.2">
      <c r="A164" s="45"/>
      <c r="B164" s="52">
        <v>2</v>
      </c>
      <c r="C164" s="35" t="s">
        <v>125</v>
      </c>
      <c r="D164" s="23"/>
      <c r="E164" s="23"/>
    </row>
    <row r="165" spans="1:5" ht="20.100000000000001" customHeight="1" x14ac:dyDescent="0.2">
      <c r="A165" s="45"/>
      <c r="B165" s="52">
        <v>1</v>
      </c>
      <c r="C165" s="35" t="s">
        <v>126</v>
      </c>
      <c r="D165" s="23"/>
      <c r="E165" s="23"/>
    </row>
    <row r="166" spans="1:5" ht="20.100000000000001" customHeight="1" x14ac:dyDescent="0.2">
      <c r="A166" s="45"/>
      <c r="B166" s="45">
        <f>SUM(B161:B165)</f>
        <v>9</v>
      </c>
      <c r="C166" s="23"/>
      <c r="D166" s="23"/>
      <c r="E166" s="23"/>
    </row>
    <row r="167" spans="1:5" ht="20.100000000000001" customHeight="1" x14ac:dyDescent="0.2">
      <c r="A167" s="45"/>
      <c r="B167" s="45"/>
      <c r="C167" s="23"/>
      <c r="D167" s="23"/>
      <c r="E167" s="23"/>
    </row>
    <row r="168" spans="1:5" ht="20.100000000000001" customHeight="1" x14ac:dyDescent="0.2">
      <c r="A168" s="45"/>
      <c r="B168" s="45"/>
      <c r="C168" s="23"/>
      <c r="D168" s="23"/>
      <c r="E168" s="23"/>
    </row>
    <row r="169" spans="1:5" ht="20.100000000000001" customHeight="1" x14ac:dyDescent="0.2">
      <c r="A169" s="45"/>
      <c r="B169" s="45"/>
      <c r="C169" s="23"/>
      <c r="D169" s="23"/>
      <c r="E169" s="23"/>
    </row>
    <row r="170" spans="1:5" ht="20.100000000000001" customHeight="1" thickBot="1" x14ac:dyDescent="0.25">
      <c r="A170" s="45" t="s">
        <v>229</v>
      </c>
      <c r="B170" s="62"/>
      <c r="C170" s="63"/>
      <c r="D170" s="23"/>
      <c r="E170" s="23"/>
    </row>
    <row r="171" spans="1:5" ht="20.100000000000001" customHeight="1" x14ac:dyDescent="0.2">
      <c r="A171" s="45"/>
      <c r="B171" s="45"/>
      <c r="C171" s="23"/>
      <c r="D171" s="23"/>
      <c r="E171" s="23"/>
    </row>
    <row r="173" spans="1:5" ht="20.100000000000001" customHeight="1" x14ac:dyDescent="0.2">
      <c r="A173" s="13" t="s">
        <v>127</v>
      </c>
      <c r="B173" s="56"/>
      <c r="C173" s="56"/>
      <c r="E173" s="57"/>
    </row>
    <row r="174" spans="1:5" ht="20.100000000000001" customHeight="1" x14ac:dyDescent="0.2">
      <c r="C174" s="28"/>
      <c r="E174" s="28"/>
    </row>
    <row r="175" spans="1:5" ht="20.100000000000001" customHeight="1" x14ac:dyDescent="0.2">
      <c r="B175" s="28"/>
      <c r="C175" s="28"/>
      <c r="E175" s="28"/>
    </row>
    <row r="176" spans="1:5" ht="20.100000000000001" customHeight="1" x14ac:dyDescent="0.2">
      <c r="C176" s="28"/>
      <c r="E176" s="28"/>
    </row>
    <row r="177" spans="1:6" ht="20.100000000000001" customHeight="1" x14ac:dyDescent="0.25">
      <c r="A177" s="13" t="s">
        <v>128</v>
      </c>
      <c r="B177" s="58"/>
      <c r="C177" s="56"/>
      <c r="D177" s="20"/>
      <c r="E177" s="59"/>
    </row>
    <row r="178" spans="1:6" ht="20.100000000000001" customHeight="1" x14ac:dyDescent="0.2">
      <c r="B178" s="28"/>
      <c r="C178" s="28"/>
      <c r="E178" s="28"/>
      <c r="F178" s="28"/>
    </row>
    <row r="179" spans="1:6" ht="20.100000000000001" customHeight="1" x14ac:dyDescent="0.25">
      <c r="B179" s="28"/>
      <c r="C179" s="28"/>
      <c r="D179" s="20"/>
      <c r="E179" s="28"/>
      <c r="F179" s="28"/>
    </row>
    <row r="180" spans="1:6" ht="20.100000000000001" customHeight="1" x14ac:dyDescent="0.2">
      <c r="B180" s="28"/>
      <c r="C180" s="28"/>
      <c r="E180" s="28"/>
      <c r="F180" s="28"/>
    </row>
    <row r="181" spans="1:6" ht="20.100000000000001" customHeight="1" x14ac:dyDescent="0.2">
      <c r="A181" s="13" t="s">
        <v>129</v>
      </c>
      <c r="B181" s="58"/>
      <c r="C181" s="56"/>
      <c r="E181" s="28"/>
      <c r="F181" s="28"/>
    </row>
    <row r="182" spans="1:6" ht="20.100000000000001" customHeight="1" x14ac:dyDescent="0.2">
      <c r="B182" s="28"/>
      <c r="C182" s="28"/>
      <c r="E182" s="28"/>
      <c r="F182" s="28"/>
    </row>
    <row r="183" spans="1:6" ht="20.100000000000001" customHeight="1" x14ac:dyDescent="0.2">
      <c r="B183" s="28"/>
      <c r="C183" s="28"/>
      <c r="E183" s="28"/>
      <c r="F183" s="28"/>
    </row>
  </sheetData>
  <mergeCells count="9">
    <mergeCell ref="A2:G2"/>
    <mergeCell ref="A3:G3"/>
    <mergeCell ref="A4:G4"/>
    <mergeCell ref="O4:P5"/>
    <mergeCell ref="B117:C117"/>
    <mergeCell ref="B143:C143"/>
    <mergeCell ref="C9:D9"/>
    <mergeCell ref="E9:G9"/>
    <mergeCell ref="C11:D11"/>
  </mergeCells>
  <phoneticPr fontId="21" type="noConversion"/>
  <pageMargins left="0.31496062992125984" right="0.31496062992125984" top="0.35433070866141736" bottom="0.35433070866141736" header="0.31496062992125984" footer="0.31496062992125984"/>
  <pageSetup paperSize="9" scale="4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2022-12-20T12:26:50Z</cp:lastPrinted>
  <dcterms:created xsi:type="dcterms:W3CDTF">2022-12-20T11:56:51Z</dcterms:created>
  <dcterms:modified xsi:type="dcterms:W3CDTF">2022-12-20T12:35:49Z</dcterms:modified>
</cp:coreProperties>
</file>