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 2\"/>
    </mc:Choice>
  </mc:AlternateContent>
  <xr:revisionPtr revIDLastSave="0" documentId="13_ncr:1_{2ACE2FB9-701C-40FB-A6CC-10CEE1CC0C75}" xr6:coauthVersionLast="47" xr6:coauthVersionMax="47" xr10:uidLastSave="{00000000-0000-0000-0000-000000000000}"/>
  <bookViews>
    <workbookView xWindow="-120" yWindow="-120" windowWidth="29040" windowHeight="15840" xr2:uid="{9ABE5FEB-49AA-41D0-B946-9403B8F2B24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7" i="1" l="1"/>
  <c r="B175" i="1"/>
  <c r="G127" i="1" l="1"/>
  <c r="G126" i="1"/>
  <c r="G134" i="1" l="1"/>
  <c r="G133" i="1"/>
  <c r="G132" i="1"/>
  <c r="G131" i="1"/>
  <c r="G130" i="1"/>
  <c r="G129" i="1"/>
  <c r="G128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135" i="1" l="1"/>
  <c r="G136" i="1" s="1"/>
  <c r="G137" i="1" s="1"/>
</calcChain>
</file>

<file path=xl/sharedStrings.xml><?xml version="1.0" encoding="utf-8"?>
<sst xmlns="http://schemas.openxmlformats.org/spreadsheetml/2006/main" count="405" uniqueCount="402">
  <si>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</si>
  <si>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</si>
  <si>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</si>
  <si>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</si>
  <si>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</si>
  <si>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</si>
  <si>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</si>
  <si>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</si>
  <si>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</si>
  <si>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</si>
  <si>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</si>
  <si>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</si>
  <si>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</si>
  <si>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</si>
  <si>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SUEGURO </t>
  </si>
  <si>
    <t xml:space="preserve">NUMERO DE CEDULA/HISTORIA CLINICA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</si>
  <si>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</si>
  <si>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</si>
  <si>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</si>
  <si>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</si>
  <si>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</si>
  <si>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</si>
  <si>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</si>
  <si>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35V-DIST-305</t>
  </si>
  <si>
    <t>J210126-L018</t>
  </si>
  <si>
    <t>1/3 Type, All Thickness, 5Hole</t>
  </si>
  <si>
    <t>35V-DIST-306</t>
  </si>
  <si>
    <t>J201119-L032</t>
  </si>
  <si>
    <t>1/3 Type, All Thickness, 6Hole</t>
  </si>
  <si>
    <t>35V-DIST-307</t>
  </si>
  <si>
    <t>J210129-L006</t>
  </si>
  <si>
    <t>1/3 Type, All Thickness, 7Hole</t>
  </si>
  <si>
    <t>35V-DIST-308</t>
  </si>
  <si>
    <t>J190513-L028</t>
  </si>
  <si>
    <t>1/3 Type, All Thickness, 8Hole</t>
  </si>
  <si>
    <t>35V-DIST-309</t>
  </si>
  <si>
    <t>R200827-L006</t>
  </si>
  <si>
    <t>1/3 Type, All Thickness, 9Hole</t>
  </si>
  <si>
    <t>35V-DIST-310</t>
  </si>
  <si>
    <t>R200827-L007</t>
  </si>
  <si>
    <t>1/3 Type, All Thickness, 10Hole</t>
  </si>
  <si>
    <t>35V-DIST-311</t>
  </si>
  <si>
    <t>J200821-L101</t>
  </si>
  <si>
    <t>1/3 Type, All Thickness, 11Hole</t>
  </si>
  <si>
    <t>35V-DIST-312</t>
  </si>
  <si>
    <t>R200827-L009</t>
  </si>
  <si>
    <t>1/3 Type, All Thickness, 12Hole</t>
  </si>
  <si>
    <t>35V-DLF2-003-R</t>
  </si>
  <si>
    <t>J200821-L107</t>
  </si>
  <si>
    <t>Distal Fibula 2 Plate, Right, 3h</t>
  </si>
  <si>
    <t>35V-DLF2-004-R</t>
  </si>
  <si>
    <t>J200821-L106</t>
  </si>
  <si>
    <t>Distal Fibula 2 Plate, Right, 4H</t>
  </si>
  <si>
    <t>35V-DLF2-005-R</t>
  </si>
  <si>
    <t>J200727-L039</t>
  </si>
  <si>
    <t>Distal Fibula 2 Plate, Right, 5H</t>
  </si>
  <si>
    <t>35V-DLF2-006-R</t>
  </si>
  <si>
    <t>J200727-L040</t>
  </si>
  <si>
    <t>Distal Fibula 2 Plate, Right, 6H</t>
  </si>
  <si>
    <t>35V-DLF2-007-R</t>
  </si>
  <si>
    <t>J200727-L041</t>
  </si>
  <si>
    <t>Distal Fibula 2 Plate, Right, 7H</t>
  </si>
  <si>
    <t>35V-DLF2-008-R</t>
  </si>
  <si>
    <t>J210121-L113</t>
  </si>
  <si>
    <t>Distal Fibula 2 Plate, Right, 8H</t>
  </si>
  <si>
    <t>35V-DLF2-003-L</t>
  </si>
  <si>
    <t>J200821-L105</t>
  </si>
  <si>
    <t>Distal Fibula 2 Plate, Left, 3H</t>
  </si>
  <si>
    <t>35V-DLF2-004-L</t>
  </si>
  <si>
    <t>J200727-L043</t>
  </si>
  <si>
    <t>Distal Fibula 2 Plate, Left, 4H</t>
  </si>
  <si>
    <t>35V-DLF2-005-L</t>
  </si>
  <si>
    <t>J201223-L002</t>
  </si>
  <si>
    <t>Distal Fibula 2 Plate, Left, 5H</t>
  </si>
  <si>
    <t>35V-DLF2-006-L</t>
  </si>
  <si>
    <t>J200727-L045</t>
  </si>
  <si>
    <t>Distal Fibula 2 Plate, Left, 6H</t>
  </si>
  <si>
    <t>35V-DLF2-007-L</t>
  </si>
  <si>
    <t>J200727-L046</t>
  </si>
  <si>
    <t>Distal Fibula 2 Plate, Left, 7H</t>
  </si>
  <si>
    <t>35V-DLF2-008-L</t>
  </si>
  <si>
    <t>J200821-L009</t>
  </si>
  <si>
    <t>Distal Fibula 2 Plate, Left, 8H</t>
  </si>
  <si>
    <t>35L-SO-L10-TA</t>
  </si>
  <si>
    <t>J210628-L049</t>
  </si>
  <si>
    <t>35L-SO-L12-TA</t>
  </si>
  <si>
    <t>J201119-L042</t>
  </si>
  <si>
    <t>35L-SO-L14-TA</t>
  </si>
  <si>
    <t>J211129-L060</t>
  </si>
  <si>
    <t>35L-SO-L16-TA</t>
  </si>
  <si>
    <t>J211123-L021</t>
  </si>
  <si>
    <t>35L-SO-L18-TA</t>
  </si>
  <si>
    <t>J220120-L065</t>
  </si>
  <si>
    <t>35L-SO-L20-TA</t>
  </si>
  <si>
    <t>J211223-L022</t>
  </si>
  <si>
    <t>35L-SO-L22-TA</t>
  </si>
  <si>
    <t>R211202-L018</t>
  </si>
  <si>
    <t>35L-SO-L24-TA</t>
  </si>
  <si>
    <t>J211223-L024</t>
  </si>
  <si>
    <t>35L-SO-L26-TA</t>
  </si>
  <si>
    <t>J211223-L026</t>
  </si>
  <si>
    <t>28L-SO-L10-TA</t>
  </si>
  <si>
    <t>R210202-L010</t>
  </si>
  <si>
    <t>3.5 Locking 2.8 Body Screw T10</t>
  </si>
  <si>
    <t>28L-SO-L12-TA</t>
  </si>
  <si>
    <t>R210202-L011</t>
  </si>
  <si>
    <t>3.5 Locking 2.8 Body Screw T12</t>
  </si>
  <si>
    <t>28L-SO-L14-TA</t>
  </si>
  <si>
    <t>R210202-L012</t>
  </si>
  <si>
    <t>3.5 Locking 2.8 Body Screw T14</t>
  </si>
  <si>
    <t>28L-SO-L16-TA</t>
  </si>
  <si>
    <t>R210120-L021</t>
  </si>
  <si>
    <t>3.5 Locking 2.8 Body Screw T16</t>
  </si>
  <si>
    <t>28L-SO-L18-TA</t>
  </si>
  <si>
    <t>R210120-L022</t>
  </si>
  <si>
    <t>3.5 Locking 2.8 Body Screw T18</t>
  </si>
  <si>
    <t>28L-SO-L20-TA</t>
  </si>
  <si>
    <t>R210120-L023</t>
  </si>
  <si>
    <t>3.5 Locking 2.8 Body Screw T20</t>
  </si>
  <si>
    <t>28L-SO-L22-TA</t>
  </si>
  <si>
    <t>R210120-L024</t>
  </si>
  <si>
    <t>3.5 Locking 2.8 Body Screw T22</t>
  </si>
  <si>
    <t>35-SO-L10-T</t>
  </si>
  <si>
    <t>J201216-L002</t>
  </si>
  <si>
    <t>35-SO-L12-T</t>
  </si>
  <si>
    <t>R211202-L007</t>
  </si>
  <si>
    <t>35-SO-L14-T</t>
  </si>
  <si>
    <t>35-SO-L16-T</t>
  </si>
  <si>
    <t>J201015-L046</t>
  </si>
  <si>
    <t>35-SO-L18-T</t>
  </si>
  <si>
    <t>J211125-L066</t>
  </si>
  <si>
    <t>35-SO-L20-T</t>
  </si>
  <si>
    <t>J201014-L046</t>
  </si>
  <si>
    <t>35-SO-L22-T</t>
  </si>
  <si>
    <t>J200821-L091</t>
  </si>
  <si>
    <t>35-SO-L24-T</t>
  </si>
  <si>
    <t>J200821-L092</t>
  </si>
  <si>
    <t>35-SO-L28-T</t>
  </si>
  <si>
    <t>J201019-L043</t>
  </si>
  <si>
    <t>35-SO-L30-T</t>
  </si>
  <si>
    <t>J200110-L017</t>
  </si>
  <si>
    <t>35-SO-L32-T</t>
  </si>
  <si>
    <t>J200103-L106</t>
  </si>
  <si>
    <t>35-SO-L34-T</t>
  </si>
  <si>
    <t>J200103-L107</t>
  </si>
  <si>
    <t>35-SO-L38-T</t>
  </si>
  <si>
    <t>J191226-L018</t>
  </si>
  <si>
    <t>35-SO-L50-T</t>
  </si>
  <si>
    <t>J200821-L093</t>
  </si>
  <si>
    <t>35-SO-L55-T</t>
  </si>
  <si>
    <t>J200821-L006</t>
  </si>
  <si>
    <t>35-SO-L60-T</t>
  </si>
  <si>
    <t>J200821-L007</t>
  </si>
  <si>
    <t>35-SO-L65-T</t>
  </si>
  <si>
    <t>R210120-L016</t>
  </si>
  <si>
    <t>35-SO-L70-T</t>
  </si>
  <si>
    <t>R210120-L017</t>
  </si>
  <si>
    <t>35V-DLFH-003</t>
  </si>
  <si>
    <t>J210121-L005</t>
  </si>
  <si>
    <t>Fibula Hook Plate 3Hole,2.0T(4열)</t>
  </si>
  <si>
    <t>35V-DLFH-004</t>
  </si>
  <si>
    <t>J190313-L105</t>
  </si>
  <si>
    <t>Fibula Hook Plate 4Hole,2.0T(4열)</t>
  </si>
  <si>
    <t>Ti-102.212</t>
  </si>
  <si>
    <t>Ti-102.214</t>
  </si>
  <si>
    <t>Ti-102.216</t>
  </si>
  <si>
    <t>Ti-102.218</t>
  </si>
  <si>
    <t>Ti-102.220</t>
  </si>
  <si>
    <t>Ti-102.222</t>
  </si>
  <si>
    <t>Ti-102.224</t>
  </si>
  <si>
    <t>Ti-102.226</t>
  </si>
  <si>
    <t>Ti-102.228</t>
  </si>
  <si>
    <t>Ti-102.230</t>
  </si>
  <si>
    <t>Ti-102.232</t>
  </si>
  <si>
    <t>Ti-102.234</t>
  </si>
  <si>
    <t>Ti-102.236</t>
  </si>
  <si>
    <t>Ti-102.238</t>
  </si>
  <si>
    <t>Ti-102.240</t>
  </si>
  <si>
    <t>Ti-102.242</t>
  </si>
  <si>
    <t>Ti-102.244</t>
  </si>
  <si>
    <t>Ti-102.246</t>
  </si>
  <si>
    <t>Ti-102.248</t>
  </si>
  <si>
    <t>T500935012</t>
  </si>
  <si>
    <t>T500935014</t>
  </si>
  <si>
    <t>T500935016</t>
  </si>
  <si>
    <t>T500935018</t>
  </si>
  <si>
    <t>D180400701</t>
  </si>
  <si>
    <t>G200400794</t>
  </si>
  <si>
    <t>G200400784</t>
  </si>
  <si>
    <t>J2104590</t>
  </si>
  <si>
    <t>B2100005</t>
  </si>
  <si>
    <t>M190400704</t>
  </si>
  <si>
    <t>M180400712</t>
  </si>
  <si>
    <t>J2104467</t>
  </si>
  <si>
    <t>T500935040</t>
  </si>
  <si>
    <t>K180400706</t>
  </si>
  <si>
    <t>M180400715</t>
  </si>
  <si>
    <t>E190400736</t>
  </si>
  <si>
    <t>K180400719</t>
  </si>
  <si>
    <t>T500935050</t>
  </si>
  <si>
    <t>T500935060</t>
  </si>
  <si>
    <t>T500935065</t>
  </si>
  <si>
    <t>T500935070</t>
  </si>
  <si>
    <t>040030020</t>
  </si>
  <si>
    <t>J2104461</t>
  </si>
  <si>
    <t>040030025</t>
  </si>
  <si>
    <t>K200400304</t>
  </si>
  <si>
    <t>040030030</t>
  </si>
  <si>
    <t>M200400313</t>
  </si>
  <si>
    <t>040030035</t>
  </si>
  <si>
    <t>1405040036</t>
  </si>
  <si>
    <t>040030040</t>
  </si>
  <si>
    <t>M180400312</t>
  </si>
  <si>
    <t>040030045</t>
  </si>
  <si>
    <t>H2102855</t>
  </si>
  <si>
    <t>040030050</t>
  </si>
  <si>
    <t>G200400307</t>
  </si>
  <si>
    <t>040030055</t>
  </si>
  <si>
    <t>H2104250</t>
  </si>
  <si>
    <t>040030060</t>
  </si>
  <si>
    <t>H200400312</t>
  </si>
  <si>
    <t>TI-115.010</t>
  </si>
  <si>
    <t>Subtotal</t>
  </si>
  <si>
    <t>12% IVA</t>
  </si>
  <si>
    <t>Total</t>
  </si>
  <si>
    <t xml:space="preserve">BANDEJA INFERIOR </t>
  </si>
  <si>
    <t>DESPERIO  MANGO AZUL ANCHO</t>
  </si>
  <si>
    <t xml:space="preserve">DESPERIO  MANGO AZUL ANGOSTO </t>
  </si>
  <si>
    <t>GANCHO REDUCTORES 3.5 MANGO AZUL</t>
  </si>
  <si>
    <t xml:space="preserve">PINZA DE REDUCCION VERBRUGGE </t>
  </si>
  <si>
    <t xml:space="preserve">PINZA REDUCTORA ESPAÑOLA CON CREMALLERA </t>
  </si>
  <si>
    <t>GUBIA</t>
  </si>
  <si>
    <t xml:space="preserve">SEPARADORES DE VOLKMAN </t>
  </si>
  <si>
    <t>CURETA</t>
  </si>
  <si>
    <t>BANDEJA MEDIA</t>
  </si>
  <si>
    <t>PLANTILLAS MEDIDORAS</t>
  </si>
  <si>
    <t>MANCHUELO EN T (TARRAJA)</t>
  </si>
  <si>
    <t>MANCHUELO ANCLAJE RAPIDO  (TARRAJA)</t>
  </si>
  <si>
    <t>MEDIDOR DE PROFUNDIDAD</t>
  </si>
  <si>
    <t>DOBLADORAS DE PLACAS</t>
  </si>
  <si>
    <t xml:space="preserve">TREFINA ( ESCAREADOR PARA  HUESO) ANCLAJE RAPIDO </t>
  </si>
  <si>
    <t xml:space="preserve">AVELLANADOR ANCLAJE RAPIDO </t>
  </si>
  <si>
    <t>BROCAS 3.2</t>
  </si>
  <si>
    <t>BROCAS 2.5</t>
  </si>
  <si>
    <t>BROCAS 3.5</t>
  </si>
  <si>
    <t>BANDEJA SUPERIOR</t>
  </si>
  <si>
    <t>SEPARADORES DE SENMILER</t>
  </si>
  <si>
    <t>MACHUELO DE ANCLAJE  RAPIDO ( TARRAJA)</t>
  </si>
  <si>
    <t>ATORNILLADOR 3.5 BICELADO LARGO</t>
  </si>
  <si>
    <t xml:space="preserve">BROCAS DE ANCLAJE RAPIDO 2.8MM CON TOPE </t>
  </si>
  <si>
    <t>CANTIDAD</t>
  </si>
  <si>
    <t>ENTREGADO POR:</t>
  </si>
  <si>
    <t>RECIBIDO POR:</t>
  </si>
  <si>
    <t>INSRUMENTADOR</t>
  </si>
  <si>
    <t>VERIFICADO POR:</t>
  </si>
  <si>
    <t>TEOTON SERVICIOS DE SALUD S.A.S.</t>
  </si>
  <si>
    <t xml:space="preserve">KM 1 1/2 VIA A SAMBORONDON </t>
  </si>
  <si>
    <t>INSTRUMENTAL 3.5 IRENE # 1</t>
  </si>
  <si>
    <t>DESCRIPCION</t>
  </si>
  <si>
    <t>O990277583001</t>
  </si>
  <si>
    <t>Ti-102.250</t>
  </si>
  <si>
    <t>Ti-102.255</t>
  </si>
  <si>
    <t>2100027758</t>
  </si>
  <si>
    <t>Ti-102.260</t>
  </si>
  <si>
    <t>2100027759</t>
  </si>
  <si>
    <t>55903565YN</t>
  </si>
  <si>
    <t>1900047462</t>
  </si>
  <si>
    <t>55903570YN</t>
  </si>
  <si>
    <t>1900047727</t>
  </si>
  <si>
    <t>2100004807</t>
  </si>
  <si>
    <t>T500935020</t>
  </si>
  <si>
    <t>T500935022</t>
  </si>
  <si>
    <t>T500935024</t>
  </si>
  <si>
    <t>T500935026</t>
  </si>
  <si>
    <t>T500935028</t>
  </si>
  <si>
    <t>T500935030</t>
  </si>
  <si>
    <t>T500935032</t>
  </si>
  <si>
    <t>T500935034</t>
  </si>
  <si>
    <t>T500935036</t>
  </si>
  <si>
    <t>T500935038</t>
  </si>
  <si>
    <t>T500935042</t>
  </si>
  <si>
    <t>T500935044</t>
  </si>
  <si>
    <t>T500935046</t>
  </si>
  <si>
    <t>T500935048</t>
  </si>
  <si>
    <t>C2103692</t>
  </si>
  <si>
    <t>F180400701</t>
  </si>
  <si>
    <t>NEIQ0687</t>
  </si>
  <si>
    <t>7:00am</t>
  </si>
  <si>
    <t xml:space="preserve">DR. PALOMEQUE </t>
  </si>
  <si>
    <t>TORNILLO CORTICAL 3.5*12mm TITANIO</t>
  </si>
  <si>
    <t>TORNILLO CORTICAL 3.5*14mm TITANIO</t>
  </si>
  <si>
    <t>TORNILLO CORTICAL 3.5*16mm TITANIO</t>
  </si>
  <si>
    <t>TORNILLO CORTICAL 3.5*18mm TITANIO</t>
  </si>
  <si>
    <t>TORNILLO CORTICAL 3.5*20mm TITANIO</t>
  </si>
  <si>
    <t>TORNILLO CORTICAL 3.5*22mm TITANIO</t>
  </si>
  <si>
    <t>TORNILLO CORTICAL 3.5*24mm TITANIO</t>
  </si>
  <si>
    <t>TORNILLO CORTICAL 3.5*26mm TITANIO</t>
  </si>
  <si>
    <t>TORNILLO CORTICAL 3.5*28mm TITANIO</t>
  </si>
  <si>
    <t>TORNILLO CORTICAL 3.5*30mm TITANIO</t>
  </si>
  <si>
    <t>TORNILLO CORTICAL 3.5*32mm TITANIO</t>
  </si>
  <si>
    <t>TORNILLO CORTICAL 3.5*34mm TITANIO</t>
  </si>
  <si>
    <t>TORNILLO CORTICAL 3.5*36mm TITANIO</t>
  </si>
  <si>
    <t>TORNILLO CORTICAL 3.5*38mm TITANIO</t>
  </si>
  <si>
    <t>TORNILLO CORTICAL 3.5*40mm TITANIO</t>
  </si>
  <si>
    <t>TORNILLO CORTICAL 3.5*42mm TITANIO</t>
  </si>
  <si>
    <t>TORNILLO CORTICAL 3.5*44mm TITANIO</t>
  </si>
  <si>
    <t>TORNILLO CORTICAL 3.5*46mm TITANIO</t>
  </si>
  <si>
    <t>TORNILLO CORTICAL 3.5*48mm TITANIO</t>
  </si>
  <si>
    <t>TORNILLO CORTICAL 3.5*50mm TITANIO</t>
  </si>
  <si>
    <t>TORNILLO CORTICAL 3.5*55mm TITANIO</t>
  </si>
  <si>
    <t>TORNILLO CORTICAL 3.5*60mm TITANIO</t>
  </si>
  <si>
    <t>TORNILLO CORTICAL 3.5*65mm TITANIO</t>
  </si>
  <si>
    <t>TORNILLO CORTICAL 3.5*70mm TITANIO</t>
  </si>
  <si>
    <t xml:space="preserve">TORNILLO DE BLOQUEO 3.5*12mm TITANIO </t>
  </si>
  <si>
    <t xml:space="preserve">TORNILLO DE BLOQUEO 3.5*14mm TITANIO </t>
  </si>
  <si>
    <t xml:space="preserve">TORNILLO DE BLOQUEO 3.5*16mm TITANIO </t>
  </si>
  <si>
    <t>TORNILLO DE BLOQUEO 3.5*18mm TITANIO</t>
  </si>
  <si>
    <t>TORNILLO DE BLOQUEO 3.5*20mm TITANIO</t>
  </si>
  <si>
    <t>TORNILLO DE BLOQUEO 3.5*22mm TITANIO</t>
  </si>
  <si>
    <t>TORNILLO DE BLOQUEO 3.5*24mm TITANIO</t>
  </si>
  <si>
    <t>TORNILLO DE BLOQUEO 3.5*26mm TITANIO</t>
  </si>
  <si>
    <t>TORNILLO DE BLOQUEO 3.5*28mm TITANIO</t>
  </si>
  <si>
    <t xml:space="preserve">TORNILLO DE BLOQUEO 3.5*30mm TITANIO </t>
  </si>
  <si>
    <t>TORNILLO DE BLOQUEO 3.5*32mm TITANIO</t>
  </si>
  <si>
    <t>TORNILLO DE BLOQUEO 3.5*34mm TITANIO</t>
  </si>
  <si>
    <t>TORNILLO DE BLOQUEO 3.5*36mm TITANIO</t>
  </si>
  <si>
    <t>TORNILLO DE BLOQUEO 3.5*38mm TITANIO</t>
  </si>
  <si>
    <t>TORNILLO DE BLOQUEO 3.5*40mm TITANIO</t>
  </si>
  <si>
    <t>TORNILLO DE BLOQUEO 3.5*42mm TITANIO</t>
  </si>
  <si>
    <t>TORNILLO DE BLOQUEO 3.5*44mm TITANIO</t>
  </si>
  <si>
    <t>TORNILLO DE BLOQUEO 3.5*46mm TITANIO</t>
  </si>
  <si>
    <t>TORNILLO DE BLOQUEO 3.5*48mm TITANIO</t>
  </si>
  <si>
    <t>TORNILLO DE BLOQUEO 3.5*50mm TITANIO</t>
  </si>
  <si>
    <t>T500935056</t>
  </si>
  <si>
    <t>TORNILLO DE BLOQUEO 3.5*56mm TITANIO</t>
  </si>
  <si>
    <t>TORNILLO DE BLOQUEO 3.5*60mm TITANIO</t>
  </si>
  <si>
    <t>TORNILLO DE BLOQUEO 3.5*65mm TITANIO</t>
  </si>
  <si>
    <t xml:space="preserve">TORNILLO DE BLOQUEO 3.5*70mm TITANIO </t>
  </si>
  <si>
    <t>TORNILLO ESPONJOSO 4.0 *20mm TITANIO</t>
  </si>
  <si>
    <t>TORNILLO ESPONJOSO 4.0 *25mm TITANIO</t>
  </si>
  <si>
    <t>TORNILLO ESPONJOSO 4.0 *30mm TITANIO</t>
  </si>
  <si>
    <t>TORNILLO ESPONJOSO 4.0 *35mm TITANIO</t>
  </si>
  <si>
    <t>TORNILLO ESPONJOSO 4.0 *40mm TITANIO</t>
  </si>
  <si>
    <t>TORNILLO ESPONJOSO 4.0 *45mm TITANIO</t>
  </si>
  <si>
    <t>TORNILLO ESPONJOSO 4.0 *50mm TITANIO</t>
  </si>
  <si>
    <t>TORNILLO ESPONJOSO 4.0 *55mm TITANIO</t>
  </si>
  <si>
    <t>TORNILLO ESPONJOSO 4.0 *60mm TITANIO</t>
  </si>
  <si>
    <t>ARANDELAS 3.5mm TITANIO</t>
  </si>
  <si>
    <t>MANGO TORQUE DORADO 1.5 N.m</t>
  </si>
  <si>
    <t>ATORNILLADOR DE  ANCLAJE RAPIDO STARDRIVE 3.5</t>
  </si>
  <si>
    <t>ATORNILLADOR  DE  ANCLAJE RAPIDO HEXAGONAL 3.5</t>
  </si>
  <si>
    <t>BROCA 2.7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</si>
  <si>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</si>
  <si>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</si>
  <si>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</si>
  <si>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</si>
  <si>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</si>
  <si>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</si>
  <si>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PINES</t>
  </si>
  <si>
    <t xml:space="preserve">SEPARADORES MINIHOMAN ANCHOS </t>
  </si>
  <si>
    <t xml:space="preserve">SEPARADORES  MINIHOMAN ANGOSTOS </t>
  </si>
  <si>
    <t xml:space="preserve">MANGO AZUL  ANCLAJE RAPIDO  </t>
  </si>
  <si>
    <t xml:space="preserve">GUIAS BROCA 2,5 MM </t>
  </si>
  <si>
    <t xml:space="preserve">GUIAS BROCA  DOBLE 2.5/3.5MM </t>
  </si>
  <si>
    <t>GUIA CENTRICA Y EXCENTRICA2.5 MM</t>
  </si>
  <si>
    <t xml:space="preserve">EXTRACTOR  ANCLAJE RAPIDO  </t>
  </si>
  <si>
    <t xml:space="preserve">ATORNILLADOR MANGO CAFÉ L 3.5 CON CAMISA </t>
  </si>
  <si>
    <t>PINZAS REDUCTORAS CANGREJO ARANDELA</t>
  </si>
  <si>
    <t>ADAPTADORES ANCLAJE RAPIDO</t>
  </si>
  <si>
    <t>LLAVE JACOBS</t>
  </si>
  <si>
    <t>INTERCAMBIADOR DE BATERIA</t>
  </si>
  <si>
    <t xml:space="preserve">OBSERVACIONES </t>
  </si>
  <si>
    <t>3.5 LOCKING CORTICAL STARIX GREEN 10mm</t>
  </si>
  <si>
    <t>3.5 LOCKING CORTICAL STARIX GREEN 12mm</t>
  </si>
  <si>
    <t>3.5 LOCKING CORTICAL STARIX GREEN 14mm</t>
  </si>
  <si>
    <t>3.5 LOCKING CORTICAL STARIX GREEN 16mm</t>
  </si>
  <si>
    <t>3.5 LOCKING CORTICAL STARIX GREEN 18mm</t>
  </si>
  <si>
    <t>3.5 LOCKING CORTICAL STARIX GREEN 20mm</t>
  </si>
  <si>
    <t>3.5 LOCKING CORTICAL STARIX GREEN 22mm</t>
  </si>
  <si>
    <t>3.5 LOCKING CORTICAL STARIX GREEN 24mm</t>
  </si>
  <si>
    <t>3.5 LOCKING CORTICAL STARIX GREEN 26mm</t>
  </si>
  <si>
    <t>3.5 NON LOCKING CORTICAL STARIX NON ANODIZING 10mm</t>
  </si>
  <si>
    <t>3.5 NON LOCKING CORTICAL STARIX NON ANODIZING 12mm</t>
  </si>
  <si>
    <t>3.5 NON LOCKING CORTICAL STARIX NON ANODIZING 14mm</t>
  </si>
  <si>
    <t>3.5 NON LOCKING CORTICAL STARIX NON ANODIZING 16mm</t>
  </si>
  <si>
    <t>3.5 NON LOCKING CORTICAL STARIX NON ANODIZING 18mm</t>
  </si>
  <si>
    <t>3.5 NON LOCKING CORTICAL STARIX NON ANODIZING 20mm</t>
  </si>
  <si>
    <t>3.5 NON LOCKING CORTICAL STARIX NON ANODIZING 22mm</t>
  </si>
  <si>
    <t>3.5 NON LOCKING CORTICAL STARIX NON ANODIZING 24mm</t>
  </si>
  <si>
    <t>3.5 NON LOCKING CORTICAL STARIX NON ANODIZING 28mm</t>
  </si>
  <si>
    <t>3.5 NON LOCKING CORTICAL STARIX NON ANODIZING 30mm</t>
  </si>
  <si>
    <t>3.5 NON LOCKING CORTICAL STARIX NON ANODIZING 32mm</t>
  </si>
  <si>
    <t>3.5 NON LOCKING CORTICAL STARIX NON ANODIZING 34mm</t>
  </si>
  <si>
    <t>3.5 NON LOCKING CORTICAL STARIX NON ANODIZING 38mm</t>
  </si>
  <si>
    <t>3.5 NON LOCKING CORTICAL STARIX NON ANODIZING 50mm</t>
  </si>
  <si>
    <t>3.5 NON LOCKING CORTICAL STARIX NON ANODIZING 55mm</t>
  </si>
  <si>
    <t>3.5 NON LOCKING CORTICAL STARIX NON ANODIZING 60mm</t>
  </si>
  <si>
    <t>3.5 NON LOCKING CORTICAL STARIX NON ANODIZING 65mm</t>
  </si>
  <si>
    <t>3.5 NON LOCKING CORTICAL STARIX NON ANODIZING 70mm</t>
  </si>
  <si>
    <t xml:space="preserve">MOTOR ACULAN </t>
  </si>
  <si>
    <t xml:space="preserve">BATERIAS GRIS </t>
  </si>
  <si>
    <t xml:space="preserve">MALETA VERDE DE TRANSPORTE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</si>
</sst>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-[$$-240A]\ * #,##0.00_-;\-[$$-240A]\ * #,##0.00_-;_-[$$-240A]\ 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name val="Arial"/>
      <family val="2"/>
    </font>
    <font>
      <sz val="14"/>
      <color indexed="8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5" fillId="0" borderId="0"/>
    <xf numFmtId="42" fontId="1" fillId="0" borderId="0" applyFont="0" applyFill="0" applyBorder="0" applyAlignment="0" applyProtection="0"/>
  </cellStyleXfs>
  <cellXfs count="80"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 applyAlignment="1">
      <alignment horizontal="left" vertical="center"/>
    </xf>
    <xf numFmtId="0" fontId="4" fillId="0" borderId="0" xfId="0" applyFont="1"/>
    <xf numFmtId="0" fontId="8" fillId="0" borderId="0" xfId="0" applyFont="1"/>
    <xf numFmtId="0" fontId="9" fillId="3" borderId="0" xfId="0" applyFont="1" applyFill="1" applyAlignment="1">
      <alignment vertical="center"/>
    </xf>
    <xf numFmtId="0" fontId="9" fillId="3" borderId="3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2" fillId="0" borderId="0" xfId="0" applyFont="1"/>
    <xf numFmtId="0" fontId="9" fillId="3" borderId="1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vertical="center"/>
    </xf>
    <xf numFmtId="0" fontId="9" fillId="0" borderId="0" xfId="0" applyFont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 wrapText="1"/>
    </xf>
    <xf numFmtId="0" fontId="14" fillId="5" borderId="4" xfId="0" applyFont="1" applyFill="1" applyBorder="1" applyAlignment="1">
      <alignment horizontal="center" vertical="center" wrapText="1"/>
    </xf>
    <xf numFmtId="0" fontId="15" fillId="0" borderId="0" xfId="0" applyFont="1"/>
    <xf numFmtId="0" fontId="16" fillId="0" borderId="0" xfId="0" applyFont="1" applyAlignment="1">
      <alignment horizontal="left" vertical="top"/>
    </xf>
    <xf numFmtId="0" fontId="15" fillId="0" borderId="4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165" fontId="15" fillId="0" borderId="4" xfId="4" applyNumberFormat="1" applyFont="1" applyFill="1" applyBorder="1" applyAlignment="1">
      <alignment horizontal="center"/>
    </xf>
    <xf numFmtId="165" fontId="4" fillId="0" borderId="4" xfId="0" applyNumberFormat="1" applyFont="1" applyBorder="1"/>
    <xf numFmtId="165" fontId="15" fillId="0" borderId="4" xfId="4" applyNumberFormat="1" applyFont="1" applyFill="1" applyBorder="1" applyAlignment="1">
      <alignment horizontal="left"/>
    </xf>
    <xf numFmtId="0" fontId="8" fillId="0" borderId="4" xfId="0" applyFont="1" applyBorder="1" applyAlignment="1">
      <alignment horizontal="left"/>
    </xf>
    <xf numFmtId="0" fontId="12" fillId="0" borderId="4" xfId="0" applyFont="1" applyBorder="1" applyAlignment="1">
      <alignment horizontal="center"/>
    </xf>
    <xf numFmtId="165" fontId="15" fillId="0" borderId="4" xfId="2" applyNumberFormat="1" applyFont="1" applyFill="1" applyBorder="1" applyAlignment="1">
      <alignment horizontal="center"/>
    </xf>
    <xf numFmtId="0" fontId="17" fillId="0" borderId="4" xfId="0" applyFont="1" applyBorder="1" applyAlignment="1">
      <alignment horizontal="left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10" fillId="0" borderId="0" xfId="3" applyFont="1" applyAlignment="1">
      <alignment horizontal="right" wrapText="1"/>
    </xf>
    <xf numFmtId="165" fontId="19" fillId="0" borderId="8" xfId="2" applyNumberFormat="1" applyFont="1" applyFill="1" applyBorder="1" applyAlignment="1">
      <alignment horizontal="right"/>
    </xf>
    <xf numFmtId="9" fontId="10" fillId="0" borderId="0" xfId="3" applyNumberFormat="1" applyFont="1" applyAlignment="1">
      <alignment horizontal="right" wrapText="1"/>
    </xf>
    <xf numFmtId="165" fontId="19" fillId="0" borderId="2" xfId="2" applyNumberFormat="1" applyFont="1" applyFill="1" applyBorder="1" applyAlignment="1">
      <alignment horizontal="right"/>
    </xf>
    <xf numFmtId="0" fontId="20" fillId="0" borderId="0" xfId="0" applyFont="1"/>
    <xf numFmtId="2" fontId="15" fillId="0" borderId="0" xfId="0" applyNumberFormat="1" applyFont="1" applyAlignment="1">
      <alignment horizontal="left"/>
    </xf>
    <xf numFmtId="44" fontId="4" fillId="0" borderId="0" xfId="1" applyFont="1" applyAlignment="1"/>
    <xf numFmtId="0" fontId="8" fillId="0" borderId="4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4" fillId="0" borderId="9" xfId="0" applyFont="1" applyBorder="1"/>
    <xf numFmtId="0" fontId="4" fillId="0" borderId="0" xfId="3" applyFont="1"/>
    <xf numFmtId="0" fontId="2" fillId="0" borderId="4" xfId="0" applyFont="1" applyBorder="1" applyAlignment="1">
      <alignment horizontal="center"/>
    </xf>
    <xf numFmtId="1" fontId="8" fillId="0" borderId="4" xfId="0" applyNumberFormat="1" applyFont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0" fillId="0" borderId="4" xfId="0" applyFont="1" applyBorder="1" applyAlignment="1">
      <alignment horizontal="center" vertical="center" wrapText="1"/>
    </xf>
    <xf numFmtId="0" fontId="9" fillId="3" borderId="0" xfId="0" applyFont="1" applyFill="1" applyAlignment="1">
      <alignment horizontal="left" vertical="center" wrapText="1"/>
    </xf>
    <xf numFmtId="0" fontId="9" fillId="3" borderId="5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left" vertical="center"/>
    </xf>
    <xf numFmtId="164" fontId="10" fillId="0" borderId="2" xfId="0" applyNumberFormat="1" applyFont="1" applyBorder="1" applyAlignment="1">
      <alignment horizontal="left" vertical="center"/>
    </xf>
    <xf numFmtId="21" fontId="10" fillId="0" borderId="4" xfId="0" applyNumberFormat="1" applyFont="1" applyBorder="1" applyAlignment="1">
      <alignment horizontal="center" vertical="center"/>
    </xf>
    <xf numFmtId="164" fontId="10" fillId="0" borderId="3" xfId="0" applyNumberFormat="1" applyFont="1" applyBorder="1" applyAlignment="1">
      <alignment horizontal="left" vertical="center"/>
    </xf>
    <xf numFmtId="164" fontId="10" fillId="0" borderId="0" xfId="0" applyNumberFormat="1" applyFont="1" applyAlignment="1">
      <alignment horizontal="left" vertical="center"/>
    </xf>
    <xf numFmtId="0" fontId="6" fillId="0" borderId="0" xfId="3" applyFont="1" applyAlignment="1">
      <alignment horizontal="center"/>
    </xf>
    <xf numFmtId="0" fontId="7" fillId="0" borderId="0" xfId="0" applyFont="1" applyAlignment="1">
      <alignment horizontal="center"/>
    </xf>
    <xf numFmtId="0" fontId="11" fillId="0" borderId="4" xfId="0" applyFont="1" applyBorder="1" applyAlignment="1">
      <alignment horizontal="center" vertical="center"/>
    </xf>
    <xf numFmtId="49" fontId="10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 applyProtection="1">
      <alignment readingOrder="1"/>
      <protection locked="0"/>
    </xf>
    <xf numFmtId="0" fontId="21" fillId="0" borderId="4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7" fillId="0" borderId="10" xfId="0" applyFont="1" applyBorder="1" applyAlignment="1">
      <alignment horizontal="left"/>
    </xf>
    <xf numFmtId="0" fontId="18" fillId="0" borderId="4" xfId="0" applyFont="1" applyBorder="1" applyAlignment="1"/>
    <xf numFmtId="0" fontId="4" fillId="0" borderId="4" xfId="0" applyFont="1" applyBorder="1" applyAlignment="1"/>
    <xf numFmtId="0" fontId="4" fillId="0" borderId="0" xfId="0" applyFont="1" applyBorder="1"/>
    <xf numFmtId="0" fontId="10" fillId="0" borderId="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49" fontId="4" fillId="0" borderId="4" xfId="0" applyNumberFormat="1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49" fontId="17" fillId="0" borderId="4" xfId="0" applyNumberFormat="1" applyFont="1" applyBorder="1" applyAlignment="1">
      <alignment horizontal="left"/>
    </xf>
  </cellXfs>
  <cellStyles count="5">
    <cellStyle name="Moneda" xfId="1" builtinId="4"/>
    <cellStyle name="Moneda [0]" xfId="2" builtinId="7"/>
    <cellStyle name="Moneda [0] 2" xfId="4" xr:uid="{C6B143DA-8D11-4B43-B237-910EC7A34794}"/>
    <cellStyle name="Normal" xfId="0" builtinId="0"/>
    <cellStyle name="Normal 2" xfId="3" xr:uid="{C47AB86A-3F69-4D2C-A681-D73F8DF868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779534</xdr:colOff>
      <xdr:row>0</xdr:row>
      <xdr:rowOff>225847</xdr:rowOff>
    </xdr:from>
    <xdr:to>
      <xdr:col>1</xdr:col>
      <xdr:colOff>930275</xdr:colOff>
      <xdr:row>4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B9A4969-F71F-4DC9-A1FA-285EDA543CB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779534" y="225847"/>
          <a:ext cx="1592191" cy="14600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101A2-15F8-4ABA-9CF1-CDA5EBC07263}">
  <dimension ref="A1:L210"/>
  <sheetViews>
    <sheetView tabSelected="1" view="pageBreakPreview" zoomScale="60" zoomScaleNormal="73" workbookViewId="0">
      <selection activeCell="C197" sqref="C197"/>
    </sheetView>
  </sheetViews>
  <sheetFormatPr baseColWidth="10" defaultColWidth="11.42578125" defaultRowHeight="30" customHeight="1" x14ac:dyDescent="0.25"/>
  <cols>
    <col min="1" max="1" width="21.5703125" style="3" customWidth="1"/>
    <col min="2" max="2" width="19.5703125" style="3" customWidth="1"/>
    <col min="3" max="3" width="70.140625" style="3" customWidth="1"/>
    <col min="4" max="4" width="18" style="3" customWidth="1"/>
    <col min="5" max="5" width="12.28515625" style="3" customWidth="1"/>
    <col min="6" max="6" width="14.42578125" style="3" customWidth="1"/>
    <col min="7" max="7" width="16.85546875" style="3" customWidth="1"/>
    <col min="8" max="16384" width="11.42578125" style="3"/>
  </cols>
  <sheetData>
    <row r="1" spans="1:8" ht="30" customHeight="1" x14ac:dyDescent="0.25">
      <c r="A1"/>
      <c r="B1" s="1"/>
      <c r="C1" s="1"/>
      <c r="D1" s="2"/>
      <c r="E1" s="2"/>
      <c r="F1" s="2"/>
      <c r="G1" s="2"/>
    </row>
    <row r="2" spans="1:8" ht="30" customHeight="1" x14ac:dyDescent="0.25">
      <c r="A2" s="64" t="s">
        <v>0</v>
      </c>
      <c r="B2" s="64"/>
      <c r="C2" s="64"/>
      <c r="D2" s="64"/>
      <c r="E2" s="64"/>
      <c r="F2" s="64"/>
      <c r="G2" s="64"/>
    </row>
    <row r="3" spans="1:8" ht="30" customHeight="1" x14ac:dyDescent="0.25">
      <c r="A3" s="64" t="s">
        <v>1</v>
      </c>
      <c r="B3" s="64"/>
      <c r="C3" s="64"/>
      <c r="D3" s="64"/>
      <c r="E3" s="64"/>
      <c r="F3" s="64"/>
      <c r="G3" s="64"/>
    </row>
    <row r="4" spans="1:8" ht="30" customHeight="1" x14ac:dyDescent="0.25">
      <c r="A4" s="65" t="s">
        <v>2</v>
      </c>
      <c r="B4" s="65"/>
      <c r="C4" s="65"/>
      <c r="D4" s="65"/>
      <c r="E4" s="65"/>
      <c r="F4" s="65"/>
      <c r="G4" s="65"/>
    </row>
    <row r="5" spans="1:8" ht="30" customHeight="1" x14ac:dyDescent="0.25">
      <c r="A5" s="4"/>
      <c r="B5" s="4"/>
      <c r="C5" s="4"/>
      <c r="D5" s="4"/>
      <c r="E5" s="4"/>
      <c r="F5" s="4"/>
      <c r="G5" s="4"/>
    </row>
    <row r="6" spans="1:8" ht="30" customHeight="1" x14ac:dyDescent="0.25">
      <c r="A6" s="5" t="s">
        <v>3</v>
      </c>
      <c r="B6" s="59">
        <v>44923</v>
      </c>
      <c r="C6" s="60"/>
      <c r="D6" s="6" t="s">
        <v>4</v>
      </c>
      <c r="E6" s="66" t="s">
        <v>286</v>
      </c>
      <c r="F6" s="66"/>
      <c r="G6" s="66"/>
      <c r="H6" s="7"/>
    </row>
    <row r="7" spans="1:8" ht="30" customHeight="1" x14ac:dyDescent="0.25">
      <c r="A7" s="8"/>
      <c r="B7" s="9"/>
      <c r="C7" s="8"/>
      <c r="D7" s="8"/>
      <c r="E7" s="8"/>
      <c r="F7" s="10"/>
      <c r="G7" s="10"/>
      <c r="H7" s="10"/>
    </row>
    <row r="8" spans="1:8" ht="30" customHeight="1" x14ac:dyDescent="0.25">
      <c r="A8" s="5" t="s">
        <v>5</v>
      </c>
      <c r="B8" s="50" t="s">
        <v>255</v>
      </c>
      <c r="C8" s="51"/>
      <c r="D8" s="11" t="s">
        <v>6</v>
      </c>
      <c r="E8" s="67" t="s">
        <v>259</v>
      </c>
      <c r="F8" s="67"/>
      <c r="G8" s="67"/>
      <c r="H8" s="7"/>
    </row>
    <row r="9" spans="1:8" ht="30" customHeight="1" x14ac:dyDescent="0.25">
      <c r="A9" s="8"/>
      <c r="B9" s="9"/>
      <c r="C9" s="8"/>
      <c r="D9" s="8"/>
      <c r="E9" s="8"/>
      <c r="F9" s="10"/>
      <c r="G9" s="10"/>
      <c r="H9" s="10"/>
    </row>
    <row r="10" spans="1:8" ht="30" customHeight="1" x14ac:dyDescent="0.25">
      <c r="A10" s="5" t="s">
        <v>7</v>
      </c>
      <c r="B10" s="50" t="s">
        <v>256</v>
      </c>
      <c r="C10" s="51"/>
      <c r="D10" s="11" t="s">
        <v>8</v>
      </c>
      <c r="E10" s="58" t="s">
        <v>9</v>
      </c>
      <c r="F10" s="58"/>
      <c r="G10" s="58"/>
      <c r="H10" s="10"/>
    </row>
    <row r="11" spans="1:8" ht="30" customHeight="1" x14ac:dyDescent="0.25">
      <c r="A11" s="8"/>
      <c r="B11" s="9"/>
      <c r="C11" s="8"/>
      <c r="D11" s="8"/>
      <c r="E11" s="8"/>
      <c r="F11" s="10"/>
      <c r="G11" s="10"/>
      <c r="H11" s="10"/>
    </row>
    <row r="12" spans="1:8" ht="30" customHeight="1" x14ac:dyDescent="0.25">
      <c r="A12" s="5" t="s">
        <v>10</v>
      </c>
      <c r="B12" s="59">
        <v>44924</v>
      </c>
      <c r="C12" s="60"/>
      <c r="D12" s="11" t="s">
        <v>11</v>
      </c>
      <c r="E12" s="61" t="s">
        <v>287</v>
      </c>
      <c r="F12" s="61"/>
      <c r="G12" s="61"/>
      <c r="H12" s="7"/>
    </row>
    <row r="13" spans="1:8" ht="30" customHeight="1" x14ac:dyDescent="0.25">
      <c r="A13" s="8"/>
      <c r="B13" s="9"/>
      <c r="C13" s="8"/>
      <c r="D13" s="8"/>
      <c r="E13" s="8"/>
      <c r="F13" s="10"/>
      <c r="G13" s="10"/>
      <c r="H13" s="10"/>
    </row>
    <row r="14" spans="1:8" ht="30" customHeight="1" x14ac:dyDescent="0.25">
      <c r="A14" s="5" t="s">
        <v>12</v>
      </c>
      <c r="B14" s="59" t="s">
        <v>288</v>
      </c>
      <c r="C14" s="60"/>
      <c r="D14" s="62"/>
      <c r="E14" s="63"/>
      <c r="F14" s="7"/>
      <c r="G14" s="7"/>
      <c r="H14" s="7"/>
    </row>
    <row r="15" spans="1:8" ht="30" customHeight="1" x14ac:dyDescent="0.25">
      <c r="A15" s="8"/>
      <c r="B15" s="9"/>
      <c r="C15" s="8"/>
      <c r="D15" s="8"/>
      <c r="E15" s="8"/>
      <c r="F15" s="10"/>
      <c r="G15" s="10"/>
      <c r="H15" s="10"/>
    </row>
    <row r="16" spans="1:8" ht="41.25" customHeight="1" x14ac:dyDescent="0.25">
      <c r="A16" s="5" t="s">
        <v>13</v>
      </c>
      <c r="B16" s="50"/>
      <c r="C16" s="51"/>
      <c r="D16" s="12" t="s">
        <v>14</v>
      </c>
      <c r="E16" s="52"/>
      <c r="F16" s="52"/>
      <c r="G16" s="52"/>
      <c r="H16" s="7"/>
    </row>
    <row r="17" spans="1:12" ht="30" customHeight="1" x14ac:dyDescent="0.25">
      <c r="A17" s="8"/>
      <c r="B17" s="9"/>
      <c r="C17" s="8"/>
      <c r="D17" s="8"/>
      <c r="E17" s="8"/>
      <c r="F17" s="10"/>
      <c r="G17" s="10"/>
      <c r="H17" s="10"/>
    </row>
    <row r="18" spans="1:12" ht="39" customHeight="1" x14ac:dyDescent="0.25">
      <c r="A18" s="53" t="s">
        <v>15</v>
      </c>
      <c r="B18" s="54"/>
      <c r="C18" s="55"/>
      <c r="D18" s="56"/>
      <c r="E18" s="57"/>
      <c r="F18" s="13"/>
      <c r="G18" s="13"/>
      <c r="H18" s="7"/>
    </row>
    <row r="19" spans="1:12" ht="39" customHeight="1" x14ac:dyDescent="0.25">
      <c r="A19" s="14"/>
      <c r="B19" s="14"/>
      <c r="C19" s="15"/>
      <c r="D19" s="15"/>
      <c r="E19" s="15"/>
      <c r="F19" s="13"/>
      <c r="G19" s="13"/>
      <c r="H19" s="7"/>
    </row>
    <row r="20" spans="1:12" s="19" customFormat="1" ht="30" customHeight="1" x14ac:dyDescent="0.25">
      <c r="A20" s="16" t="s">
        <v>16</v>
      </c>
      <c r="B20" s="16" t="s">
        <v>17</v>
      </c>
      <c r="C20" s="16" t="s">
        <v>18</v>
      </c>
      <c r="D20" s="16" t="s">
        <v>19</v>
      </c>
      <c r="E20" s="17" t="s">
        <v>20</v>
      </c>
      <c r="F20" s="18" t="s">
        <v>21</v>
      </c>
      <c r="G20" s="18" t="s">
        <v>22</v>
      </c>
      <c r="K20" s="20"/>
      <c r="L20" s="20"/>
    </row>
    <row r="21" spans="1:12" s="19" customFormat="1" ht="30" customHeight="1" x14ac:dyDescent="0.25">
      <c r="A21" s="21" t="s">
        <v>23</v>
      </c>
      <c r="B21" s="21" t="s">
        <v>24</v>
      </c>
      <c r="C21" s="21" t="s">
        <v>25</v>
      </c>
      <c r="D21" s="22">
        <v>1</v>
      </c>
      <c r="E21" s="23"/>
      <c r="F21" s="24">
        <v>500</v>
      </c>
      <c r="G21" s="25">
        <f t="shared" ref="G21:G74" si="0">D21*F21</f>
        <v>500</v>
      </c>
      <c r="K21" s="20"/>
      <c r="L21" s="20"/>
    </row>
    <row r="22" spans="1:12" s="19" customFormat="1" ht="30" customHeight="1" x14ac:dyDescent="0.25">
      <c r="A22" s="21" t="s">
        <v>26</v>
      </c>
      <c r="B22" s="21" t="s">
        <v>27</v>
      </c>
      <c r="C22" s="21" t="s">
        <v>28</v>
      </c>
      <c r="D22" s="22">
        <v>1</v>
      </c>
      <c r="E22" s="23"/>
      <c r="F22" s="24">
        <v>500</v>
      </c>
      <c r="G22" s="25">
        <f t="shared" si="0"/>
        <v>500</v>
      </c>
      <c r="K22" s="20"/>
      <c r="L22" s="20"/>
    </row>
    <row r="23" spans="1:12" s="19" customFormat="1" ht="30" customHeight="1" x14ac:dyDescent="0.25">
      <c r="A23" s="21" t="s">
        <v>29</v>
      </c>
      <c r="B23" s="21" t="s">
        <v>30</v>
      </c>
      <c r="C23" s="21" t="s">
        <v>31</v>
      </c>
      <c r="D23" s="22">
        <v>1</v>
      </c>
      <c r="E23" s="23"/>
      <c r="F23" s="24">
        <v>500</v>
      </c>
      <c r="G23" s="25">
        <f t="shared" si="0"/>
        <v>500</v>
      </c>
      <c r="K23" s="20"/>
      <c r="L23" s="20"/>
    </row>
    <row r="24" spans="1:12" s="19" customFormat="1" ht="30" customHeight="1" x14ac:dyDescent="0.25">
      <c r="A24" s="21" t="s">
        <v>32</v>
      </c>
      <c r="B24" s="21" t="s">
        <v>33</v>
      </c>
      <c r="C24" s="21" t="s">
        <v>34</v>
      </c>
      <c r="D24" s="22">
        <v>0</v>
      </c>
      <c r="E24" s="23"/>
      <c r="F24" s="24">
        <v>500</v>
      </c>
      <c r="G24" s="25">
        <f t="shared" si="0"/>
        <v>0</v>
      </c>
      <c r="K24" s="20"/>
      <c r="L24" s="20"/>
    </row>
    <row r="25" spans="1:12" s="19" customFormat="1" ht="30" customHeight="1" x14ac:dyDescent="0.25">
      <c r="A25" s="21" t="s">
        <v>35</v>
      </c>
      <c r="B25" s="21" t="s">
        <v>36</v>
      </c>
      <c r="C25" s="21" t="s">
        <v>37</v>
      </c>
      <c r="D25" s="22">
        <v>1</v>
      </c>
      <c r="E25" s="23"/>
      <c r="F25" s="24">
        <v>500</v>
      </c>
      <c r="G25" s="25">
        <f t="shared" si="0"/>
        <v>500</v>
      </c>
      <c r="K25" s="20"/>
      <c r="L25" s="20"/>
    </row>
    <row r="26" spans="1:12" s="19" customFormat="1" ht="30" customHeight="1" x14ac:dyDescent="0.25">
      <c r="A26" s="21" t="s">
        <v>38</v>
      </c>
      <c r="B26" s="21" t="s">
        <v>39</v>
      </c>
      <c r="C26" s="21" t="s">
        <v>40</v>
      </c>
      <c r="D26" s="22">
        <v>1</v>
      </c>
      <c r="E26" s="23"/>
      <c r="F26" s="24">
        <v>500</v>
      </c>
      <c r="G26" s="25">
        <f t="shared" si="0"/>
        <v>500</v>
      </c>
      <c r="K26" s="20"/>
      <c r="L26" s="20"/>
    </row>
    <row r="27" spans="1:12" s="19" customFormat="1" ht="30" customHeight="1" x14ac:dyDescent="0.25">
      <c r="A27" s="21" t="s">
        <v>41</v>
      </c>
      <c r="B27" s="21" t="s">
        <v>42</v>
      </c>
      <c r="C27" s="21" t="s">
        <v>43</v>
      </c>
      <c r="D27" s="22">
        <v>1</v>
      </c>
      <c r="E27" s="23"/>
      <c r="F27" s="24">
        <v>500</v>
      </c>
      <c r="G27" s="25">
        <f t="shared" si="0"/>
        <v>500</v>
      </c>
      <c r="K27" s="20"/>
      <c r="L27" s="20"/>
    </row>
    <row r="28" spans="1:12" s="19" customFormat="1" ht="30" customHeight="1" x14ac:dyDescent="0.25">
      <c r="A28" s="21" t="s">
        <v>44</v>
      </c>
      <c r="B28" s="21" t="s">
        <v>45</v>
      </c>
      <c r="C28" s="21" t="s">
        <v>46</v>
      </c>
      <c r="D28" s="22">
        <v>1</v>
      </c>
      <c r="E28" s="23"/>
      <c r="F28" s="24">
        <v>500</v>
      </c>
      <c r="G28" s="25">
        <f t="shared" si="0"/>
        <v>500</v>
      </c>
      <c r="K28" s="20"/>
      <c r="L28" s="20"/>
    </row>
    <row r="29" spans="1:12" s="19" customFormat="1" ht="30" customHeight="1" x14ac:dyDescent="0.25">
      <c r="A29" s="21" t="s">
        <v>47</v>
      </c>
      <c r="B29" s="21" t="s">
        <v>48</v>
      </c>
      <c r="C29" s="21" t="s">
        <v>49</v>
      </c>
      <c r="D29" s="22">
        <v>2</v>
      </c>
      <c r="E29" s="23"/>
      <c r="F29" s="26">
        <v>700</v>
      </c>
      <c r="G29" s="25">
        <f t="shared" si="0"/>
        <v>1400</v>
      </c>
      <c r="K29" s="20"/>
      <c r="L29" s="20"/>
    </row>
    <row r="30" spans="1:12" s="19" customFormat="1" ht="30" customHeight="1" x14ac:dyDescent="0.25">
      <c r="A30" s="21" t="s">
        <v>50</v>
      </c>
      <c r="B30" s="21" t="s">
        <v>51</v>
      </c>
      <c r="C30" s="21" t="s">
        <v>52</v>
      </c>
      <c r="D30" s="22">
        <v>1</v>
      </c>
      <c r="E30" s="23"/>
      <c r="F30" s="26">
        <v>700</v>
      </c>
      <c r="G30" s="25">
        <f t="shared" si="0"/>
        <v>700</v>
      </c>
      <c r="K30" s="20"/>
      <c r="L30" s="20"/>
    </row>
    <row r="31" spans="1:12" s="19" customFormat="1" ht="30" customHeight="1" x14ac:dyDescent="0.25">
      <c r="A31" s="21" t="s">
        <v>53</v>
      </c>
      <c r="B31" s="21" t="s">
        <v>54</v>
      </c>
      <c r="C31" s="21" t="s">
        <v>55</v>
      </c>
      <c r="D31" s="22">
        <v>1</v>
      </c>
      <c r="E31" s="23"/>
      <c r="F31" s="26">
        <v>700</v>
      </c>
      <c r="G31" s="25">
        <f t="shared" si="0"/>
        <v>700</v>
      </c>
      <c r="K31" s="20"/>
      <c r="L31" s="20"/>
    </row>
    <row r="32" spans="1:12" s="19" customFormat="1" ht="30" customHeight="1" x14ac:dyDescent="0.25">
      <c r="A32" s="21" t="s">
        <v>56</v>
      </c>
      <c r="B32" s="21" t="s">
        <v>57</v>
      </c>
      <c r="C32" s="21" t="s">
        <v>58</v>
      </c>
      <c r="D32" s="22">
        <v>2</v>
      </c>
      <c r="E32" s="23"/>
      <c r="F32" s="26">
        <v>700</v>
      </c>
      <c r="G32" s="25">
        <f t="shared" si="0"/>
        <v>1400</v>
      </c>
      <c r="K32" s="20"/>
      <c r="L32" s="20"/>
    </row>
    <row r="33" spans="1:12" s="19" customFormat="1" ht="30" customHeight="1" x14ac:dyDescent="0.25">
      <c r="A33" s="21" t="s">
        <v>59</v>
      </c>
      <c r="B33" s="21" t="s">
        <v>60</v>
      </c>
      <c r="C33" s="21" t="s">
        <v>61</v>
      </c>
      <c r="D33" s="22">
        <v>2</v>
      </c>
      <c r="E33" s="23"/>
      <c r="F33" s="26">
        <v>700</v>
      </c>
      <c r="G33" s="25">
        <f t="shared" si="0"/>
        <v>1400</v>
      </c>
      <c r="K33" s="20"/>
      <c r="L33" s="20"/>
    </row>
    <row r="34" spans="1:12" s="19" customFormat="1" ht="30" customHeight="1" x14ac:dyDescent="0.25">
      <c r="A34" s="21" t="s">
        <v>62</v>
      </c>
      <c r="B34" s="21" t="s">
        <v>63</v>
      </c>
      <c r="C34" s="21" t="s">
        <v>64</v>
      </c>
      <c r="D34" s="22">
        <v>2</v>
      </c>
      <c r="E34" s="23"/>
      <c r="F34" s="26">
        <v>700</v>
      </c>
      <c r="G34" s="25">
        <f t="shared" si="0"/>
        <v>1400</v>
      </c>
      <c r="K34" s="20"/>
      <c r="L34" s="20"/>
    </row>
    <row r="35" spans="1:12" s="19" customFormat="1" ht="30" customHeight="1" x14ac:dyDescent="0.25">
      <c r="A35" s="21" t="s">
        <v>65</v>
      </c>
      <c r="B35" s="21" t="s">
        <v>66</v>
      </c>
      <c r="C35" s="21" t="s">
        <v>67</v>
      </c>
      <c r="D35" s="22">
        <v>2</v>
      </c>
      <c r="E35" s="23"/>
      <c r="F35" s="26">
        <v>700</v>
      </c>
      <c r="G35" s="25">
        <f t="shared" si="0"/>
        <v>1400</v>
      </c>
      <c r="K35" s="20"/>
      <c r="L35" s="20"/>
    </row>
    <row r="36" spans="1:12" s="19" customFormat="1" ht="30" customHeight="1" x14ac:dyDescent="0.25">
      <c r="A36" s="21" t="s">
        <v>68</v>
      </c>
      <c r="B36" s="21" t="s">
        <v>69</v>
      </c>
      <c r="C36" s="21" t="s">
        <v>70</v>
      </c>
      <c r="D36" s="22">
        <v>2</v>
      </c>
      <c r="E36" s="23"/>
      <c r="F36" s="26">
        <v>700</v>
      </c>
      <c r="G36" s="25">
        <f t="shared" si="0"/>
        <v>1400</v>
      </c>
      <c r="K36" s="20"/>
      <c r="L36" s="20"/>
    </row>
    <row r="37" spans="1:12" s="19" customFormat="1" ht="30" customHeight="1" x14ac:dyDescent="0.25">
      <c r="A37" s="21" t="s">
        <v>71</v>
      </c>
      <c r="B37" s="21" t="s">
        <v>72</v>
      </c>
      <c r="C37" s="21" t="s">
        <v>73</v>
      </c>
      <c r="D37" s="22">
        <v>2</v>
      </c>
      <c r="E37" s="23"/>
      <c r="F37" s="26">
        <v>700</v>
      </c>
      <c r="G37" s="25">
        <f t="shared" si="0"/>
        <v>1400</v>
      </c>
      <c r="K37" s="20"/>
      <c r="L37" s="20"/>
    </row>
    <row r="38" spans="1:12" s="19" customFormat="1" ht="30" customHeight="1" x14ac:dyDescent="0.25">
      <c r="A38" s="21" t="s">
        <v>74</v>
      </c>
      <c r="B38" s="21" t="s">
        <v>75</v>
      </c>
      <c r="C38" s="21" t="s">
        <v>76</v>
      </c>
      <c r="D38" s="22">
        <v>2</v>
      </c>
      <c r="E38" s="23"/>
      <c r="F38" s="26">
        <v>700</v>
      </c>
      <c r="G38" s="25">
        <f t="shared" si="0"/>
        <v>1400</v>
      </c>
      <c r="K38" s="20"/>
      <c r="L38" s="20"/>
    </row>
    <row r="39" spans="1:12" s="19" customFormat="1" ht="30" customHeight="1" x14ac:dyDescent="0.25">
      <c r="A39" s="21" t="s">
        <v>77</v>
      </c>
      <c r="B39" s="21" t="s">
        <v>78</v>
      </c>
      <c r="C39" s="21" t="s">
        <v>79</v>
      </c>
      <c r="D39" s="22">
        <v>2</v>
      </c>
      <c r="E39" s="23"/>
      <c r="F39" s="26">
        <v>700</v>
      </c>
      <c r="G39" s="25">
        <f t="shared" si="0"/>
        <v>1400</v>
      </c>
      <c r="K39" s="20"/>
      <c r="L39" s="20"/>
    </row>
    <row r="40" spans="1:12" s="19" customFormat="1" ht="30" customHeight="1" x14ac:dyDescent="0.25">
      <c r="A40" s="21" t="s">
        <v>80</v>
      </c>
      <c r="B40" s="21" t="s">
        <v>81</v>
      </c>
      <c r="C40" s="21" t="s">
        <v>82</v>
      </c>
      <c r="D40" s="22">
        <v>2</v>
      </c>
      <c r="E40" s="23"/>
      <c r="F40" s="26">
        <v>700</v>
      </c>
      <c r="G40" s="25">
        <f t="shared" si="0"/>
        <v>1400</v>
      </c>
      <c r="K40" s="20"/>
      <c r="L40" s="20"/>
    </row>
    <row r="41" spans="1:12" s="19" customFormat="1" ht="30" customHeight="1" x14ac:dyDescent="0.25">
      <c r="A41" s="21" t="s">
        <v>83</v>
      </c>
      <c r="B41" s="21" t="s">
        <v>84</v>
      </c>
      <c r="C41" s="21" t="s">
        <v>372</v>
      </c>
      <c r="D41" s="22">
        <v>10</v>
      </c>
      <c r="E41" s="23"/>
      <c r="F41" s="26">
        <v>55</v>
      </c>
      <c r="G41" s="25">
        <f t="shared" si="0"/>
        <v>550</v>
      </c>
      <c r="K41" s="20"/>
      <c r="L41" s="20"/>
    </row>
    <row r="42" spans="1:12" s="19" customFormat="1" ht="30" customHeight="1" x14ac:dyDescent="0.25">
      <c r="A42" s="21" t="s">
        <v>85</v>
      </c>
      <c r="B42" s="21" t="s">
        <v>86</v>
      </c>
      <c r="C42" s="21" t="s">
        <v>373</v>
      </c>
      <c r="D42" s="22">
        <v>3</v>
      </c>
      <c r="E42" s="23"/>
      <c r="F42" s="26">
        <v>55</v>
      </c>
      <c r="G42" s="25">
        <f t="shared" si="0"/>
        <v>165</v>
      </c>
      <c r="K42" s="20"/>
      <c r="L42" s="20"/>
    </row>
    <row r="43" spans="1:12" s="19" customFormat="1" ht="30" customHeight="1" x14ac:dyDescent="0.25">
      <c r="A43" s="21" t="s">
        <v>87</v>
      </c>
      <c r="B43" s="21" t="s">
        <v>88</v>
      </c>
      <c r="C43" s="21" t="s">
        <v>374</v>
      </c>
      <c r="D43" s="22">
        <v>15</v>
      </c>
      <c r="E43" s="23"/>
      <c r="F43" s="26">
        <v>55</v>
      </c>
      <c r="G43" s="25">
        <f t="shared" si="0"/>
        <v>825</v>
      </c>
      <c r="K43" s="20"/>
      <c r="L43" s="20"/>
    </row>
    <row r="44" spans="1:12" s="19" customFormat="1" ht="30" customHeight="1" x14ac:dyDescent="0.25">
      <c r="A44" s="21" t="s">
        <v>89</v>
      </c>
      <c r="B44" s="21" t="s">
        <v>90</v>
      </c>
      <c r="C44" s="21" t="s">
        <v>375</v>
      </c>
      <c r="D44" s="22">
        <v>15</v>
      </c>
      <c r="E44" s="23"/>
      <c r="F44" s="26">
        <v>55</v>
      </c>
      <c r="G44" s="25">
        <f t="shared" si="0"/>
        <v>825</v>
      </c>
      <c r="K44" s="20"/>
      <c r="L44" s="20"/>
    </row>
    <row r="45" spans="1:12" s="19" customFormat="1" ht="30" customHeight="1" x14ac:dyDescent="0.25">
      <c r="A45" s="21" t="s">
        <v>91</v>
      </c>
      <c r="B45" s="21" t="s">
        <v>92</v>
      </c>
      <c r="C45" s="21" t="s">
        <v>376</v>
      </c>
      <c r="D45" s="22">
        <v>10</v>
      </c>
      <c r="E45" s="23"/>
      <c r="F45" s="26">
        <v>55</v>
      </c>
      <c r="G45" s="25">
        <f t="shared" si="0"/>
        <v>550</v>
      </c>
      <c r="K45" s="20"/>
      <c r="L45" s="20"/>
    </row>
    <row r="46" spans="1:12" s="19" customFormat="1" ht="30" customHeight="1" x14ac:dyDescent="0.25">
      <c r="A46" s="21" t="s">
        <v>93</v>
      </c>
      <c r="B46" s="21" t="s">
        <v>94</v>
      </c>
      <c r="C46" s="21" t="s">
        <v>377</v>
      </c>
      <c r="D46" s="22">
        <v>10</v>
      </c>
      <c r="E46" s="23"/>
      <c r="F46" s="26">
        <v>55</v>
      </c>
      <c r="G46" s="25">
        <f t="shared" si="0"/>
        <v>550</v>
      </c>
      <c r="K46" s="20"/>
      <c r="L46" s="20"/>
    </row>
    <row r="47" spans="1:12" s="19" customFormat="1" ht="30" customHeight="1" x14ac:dyDescent="0.25">
      <c r="A47" s="21" t="s">
        <v>95</v>
      </c>
      <c r="B47" s="21" t="s">
        <v>96</v>
      </c>
      <c r="C47" s="21" t="s">
        <v>378</v>
      </c>
      <c r="D47" s="22">
        <v>10</v>
      </c>
      <c r="E47" s="23"/>
      <c r="F47" s="26">
        <v>55</v>
      </c>
      <c r="G47" s="25">
        <f t="shared" si="0"/>
        <v>550</v>
      </c>
      <c r="K47" s="20"/>
      <c r="L47" s="20"/>
    </row>
    <row r="48" spans="1:12" s="19" customFormat="1" ht="30" customHeight="1" x14ac:dyDescent="0.25">
      <c r="A48" s="21" t="s">
        <v>97</v>
      </c>
      <c r="B48" s="21" t="s">
        <v>98</v>
      </c>
      <c r="C48" s="21" t="s">
        <v>379</v>
      </c>
      <c r="D48" s="22">
        <v>10</v>
      </c>
      <c r="E48" s="23"/>
      <c r="F48" s="26">
        <v>55</v>
      </c>
      <c r="G48" s="25">
        <f t="shared" si="0"/>
        <v>550</v>
      </c>
      <c r="K48" s="20"/>
      <c r="L48" s="20"/>
    </row>
    <row r="49" spans="1:12" s="19" customFormat="1" ht="30" customHeight="1" x14ac:dyDescent="0.25">
      <c r="A49" s="21" t="s">
        <v>99</v>
      </c>
      <c r="B49" s="21" t="s">
        <v>100</v>
      </c>
      <c r="C49" s="21" t="s">
        <v>380</v>
      </c>
      <c r="D49" s="22">
        <v>10</v>
      </c>
      <c r="E49" s="23"/>
      <c r="F49" s="26">
        <v>55</v>
      </c>
      <c r="G49" s="25">
        <f t="shared" si="0"/>
        <v>550</v>
      </c>
      <c r="K49" s="20"/>
      <c r="L49" s="20"/>
    </row>
    <row r="50" spans="1:12" s="19" customFormat="1" ht="30" customHeight="1" x14ac:dyDescent="0.25">
      <c r="A50" s="21" t="s">
        <v>101</v>
      </c>
      <c r="B50" s="21" t="s">
        <v>102</v>
      </c>
      <c r="C50" s="21" t="s">
        <v>103</v>
      </c>
      <c r="D50" s="22">
        <v>10</v>
      </c>
      <c r="E50" s="23"/>
      <c r="F50" s="26">
        <v>55</v>
      </c>
      <c r="G50" s="25">
        <f t="shared" si="0"/>
        <v>550</v>
      </c>
      <c r="K50" s="20"/>
      <c r="L50" s="20"/>
    </row>
    <row r="51" spans="1:12" s="19" customFormat="1" ht="30" customHeight="1" x14ac:dyDescent="0.25">
      <c r="A51" s="21" t="s">
        <v>104</v>
      </c>
      <c r="B51" s="21" t="s">
        <v>105</v>
      </c>
      <c r="C51" s="21" t="s">
        <v>106</v>
      </c>
      <c r="D51" s="22">
        <v>10</v>
      </c>
      <c r="E51" s="23"/>
      <c r="F51" s="26">
        <v>55</v>
      </c>
      <c r="G51" s="25">
        <f t="shared" si="0"/>
        <v>550</v>
      </c>
      <c r="K51" s="20"/>
      <c r="L51" s="20"/>
    </row>
    <row r="52" spans="1:12" s="19" customFormat="1" ht="30" customHeight="1" x14ac:dyDescent="0.25">
      <c r="A52" s="21" t="s">
        <v>107</v>
      </c>
      <c r="B52" s="21" t="s">
        <v>108</v>
      </c>
      <c r="C52" s="21" t="s">
        <v>109</v>
      </c>
      <c r="D52" s="22">
        <v>10</v>
      </c>
      <c r="E52" s="23"/>
      <c r="F52" s="26">
        <v>55</v>
      </c>
      <c r="G52" s="25">
        <f t="shared" si="0"/>
        <v>550</v>
      </c>
      <c r="K52" s="20"/>
      <c r="L52" s="20"/>
    </row>
    <row r="53" spans="1:12" s="19" customFormat="1" ht="30" customHeight="1" x14ac:dyDescent="0.25">
      <c r="A53" s="21" t="s">
        <v>110</v>
      </c>
      <c r="B53" s="21" t="s">
        <v>111</v>
      </c>
      <c r="C53" s="21" t="s">
        <v>112</v>
      </c>
      <c r="D53" s="22">
        <v>10</v>
      </c>
      <c r="E53" s="23"/>
      <c r="F53" s="26">
        <v>55</v>
      </c>
      <c r="G53" s="25">
        <f t="shared" si="0"/>
        <v>550</v>
      </c>
      <c r="K53" s="20"/>
      <c r="L53" s="20"/>
    </row>
    <row r="54" spans="1:12" s="19" customFormat="1" ht="30" customHeight="1" x14ac:dyDescent="0.25">
      <c r="A54" s="21" t="s">
        <v>113</v>
      </c>
      <c r="B54" s="21" t="s">
        <v>114</v>
      </c>
      <c r="C54" s="21" t="s">
        <v>115</v>
      </c>
      <c r="D54" s="22">
        <v>10</v>
      </c>
      <c r="E54" s="23"/>
      <c r="F54" s="26">
        <v>55</v>
      </c>
      <c r="G54" s="25">
        <f t="shared" si="0"/>
        <v>550</v>
      </c>
      <c r="K54" s="20"/>
      <c r="L54" s="20"/>
    </row>
    <row r="55" spans="1:12" s="19" customFormat="1" ht="30" customHeight="1" x14ac:dyDescent="0.25">
      <c r="A55" s="21" t="s">
        <v>116</v>
      </c>
      <c r="B55" s="21" t="s">
        <v>117</v>
      </c>
      <c r="C55" s="21" t="s">
        <v>118</v>
      </c>
      <c r="D55" s="22">
        <v>0</v>
      </c>
      <c r="E55" s="23"/>
      <c r="F55" s="26">
        <v>55</v>
      </c>
      <c r="G55" s="25">
        <f t="shared" si="0"/>
        <v>0</v>
      </c>
      <c r="K55" s="20"/>
      <c r="L55" s="20"/>
    </row>
    <row r="56" spans="1:12" s="19" customFormat="1" ht="30" customHeight="1" x14ac:dyDescent="0.25">
      <c r="A56" s="21" t="s">
        <v>119</v>
      </c>
      <c r="B56" s="21" t="s">
        <v>120</v>
      </c>
      <c r="C56" s="21" t="s">
        <v>121</v>
      </c>
      <c r="D56" s="22">
        <v>0</v>
      </c>
      <c r="E56" s="23"/>
      <c r="F56" s="26">
        <v>55</v>
      </c>
      <c r="G56" s="25">
        <f t="shared" si="0"/>
        <v>0</v>
      </c>
      <c r="K56" s="20"/>
      <c r="L56" s="20"/>
    </row>
    <row r="57" spans="1:12" s="19" customFormat="1" ht="30" customHeight="1" x14ac:dyDescent="0.25">
      <c r="A57" s="21" t="s">
        <v>122</v>
      </c>
      <c r="B57" s="21" t="s">
        <v>123</v>
      </c>
      <c r="C57" s="27" t="s">
        <v>381</v>
      </c>
      <c r="D57" s="22">
        <v>4</v>
      </c>
      <c r="E57" s="23"/>
      <c r="F57" s="26">
        <v>45</v>
      </c>
      <c r="G57" s="25">
        <f t="shared" si="0"/>
        <v>180</v>
      </c>
      <c r="K57" s="20"/>
      <c r="L57" s="20"/>
    </row>
    <row r="58" spans="1:12" s="19" customFormat="1" ht="30" customHeight="1" x14ac:dyDescent="0.25">
      <c r="A58" s="21" t="s">
        <v>124</v>
      </c>
      <c r="B58" s="21" t="s">
        <v>125</v>
      </c>
      <c r="C58" s="27" t="s">
        <v>382</v>
      </c>
      <c r="D58" s="22">
        <v>3</v>
      </c>
      <c r="E58" s="23"/>
      <c r="F58" s="26">
        <v>45</v>
      </c>
      <c r="G58" s="25">
        <f t="shared" si="0"/>
        <v>135</v>
      </c>
      <c r="K58" s="20"/>
      <c r="L58" s="20"/>
    </row>
    <row r="59" spans="1:12" s="19" customFormat="1" ht="30" customHeight="1" x14ac:dyDescent="0.25">
      <c r="A59" s="21" t="s">
        <v>126</v>
      </c>
      <c r="B59" s="21" t="s">
        <v>125</v>
      </c>
      <c r="C59" s="27" t="s">
        <v>383</v>
      </c>
      <c r="D59" s="22">
        <v>2</v>
      </c>
      <c r="E59" s="23"/>
      <c r="F59" s="26">
        <v>45</v>
      </c>
      <c r="G59" s="25">
        <f t="shared" si="0"/>
        <v>90</v>
      </c>
      <c r="K59" s="20"/>
      <c r="L59" s="20"/>
    </row>
    <row r="60" spans="1:12" s="19" customFormat="1" ht="30" customHeight="1" x14ac:dyDescent="0.25">
      <c r="A60" s="21" t="s">
        <v>127</v>
      </c>
      <c r="B60" s="21" t="s">
        <v>128</v>
      </c>
      <c r="C60" s="27" t="s">
        <v>384</v>
      </c>
      <c r="D60" s="22">
        <v>2</v>
      </c>
      <c r="E60" s="23"/>
      <c r="F60" s="26">
        <v>45</v>
      </c>
      <c r="G60" s="25">
        <f t="shared" si="0"/>
        <v>90</v>
      </c>
      <c r="K60" s="20"/>
      <c r="L60" s="20"/>
    </row>
    <row r="61" spans="1:12" s="19" customFormat="1" ht="30" customHeight="1" x14ac:dyDescent="0.25">
      <c r="A61" s="21" t="s">
        <v>129</v>
      </c>
      <c r="B61" s="21" t="s">
        <v>130</v>
      </c>
      <c r="C61" s="27" t="s">
        <v>385</v>
      </c>
      <c r="D61" s="22">
        <v>2</v>
      </c>
      <c r="E61" s="23"/>
      <c r="F61" s="26">
        <v>45</v>
      </c>
      <c r="G61" s="25">
        <f t="shared" si="0"/>
        <v>90</v>
      </c>
      <c r="K61" s="20"/>
      <c r="L61" s="20"/>
    </row>
    <row r="62" spans="1:12" s="19" customFormat="1" ht="30" customHeight="1" x14ac:dyDescent="0.25">
      <c r="A62" s="21" t="s">
        <v>131</v>
      </c>
      <c r="B62" s="21" t="s">
        <v>132</v>
      </c>
      <c r="C62" s="27" t="s">
        <v>386</v>
      </c>
      <c r="D62" s="22">
        <v>4</v>
      </c>
      <c r="E62" s="23"/>
      <c r="F62" s="26">
        <v>45</v>
      </c>
      <c r="G62" s="25">
        <f t="shared" si="0"/>
        <v>180</v>
      </c>
      <c r="K62" s="20"/>
      <c r="L62" s="20"/>
    </row>
    <row r="63" spans="1:12" s="19" customFormat="1" ht="30" customHeight="1" x14ac:dyDescent="0.25">
      <c r="A63" s="21" t="s">
        <v>133</v>
      </c>
      <c r="B63" s="21" t="s">
        <v>134</v>
      </c>
      <c r="C63" s="27" t="s">
        <v>387</v>
      </c>
      <c r="D63" s="22">
        <v>4</v>
      </c>
      <c r="E63" s="23"/>
      <c r="F63" s="26">
        <v>45</v>
      </c>
      <c r="G63" s="25">
        <f t="shared" si="0"/>
        <v>180</v>
      </c>
      <c r="K63" s="20"/>
      <c r="L63" s="20"/>
    </row>
    <row r="64" spans="1:12" s="19" customFormat="1" ht="30" customHeight="1" x14ac:dyDescent="0.25">
      <c r="A64" s="21" t="s">
        <v>135</v>
      </c>
      <c r="B64" s="21" t="s">
        <v>136</v>
      </c>
      <c r="C64" s="27" t="s">
        <v>388</v>
      </c>
      <c r="D64" s="22">
        <v>4</v>
      </c>
      <c r="E64" s="23"/>
      <c r="F64" s="26">
        <v>45</v>
      </c>
      <c r="G64" s="25">
        <f t="shared" si="0"/>
        <v>180</v>
      </c>
      <c r="K64" s="20"/>
      <c r="L64" s="20"/>
    </row>
    <row r="65" spans="1:12" s="19" customFormat="1" ht="30" customHeight="1" x14ac:dyDescent="0.25">
      <c r="A65" s="21" t="s">
        <v>137</v>
      </c>
      <c r="B65" s="21" t="s">
        <v>138</v>
      </c>
      <c r="C65" s="27" t="s">
        <v>389</v>
      </c>
      <c r="D65" s="22">
        <v>0</v>
      </c>
      <c r="E65" s="23"/>
      <c r="F65" s="26">
        <v>46</v>
      </c>
      <c r="G65" s="25">
        <f t="shared" si="0"/>
        <v>0</v>
      </c>
      <c r="K65" s="20"/>
      <c r="L65" s="20"/>
    </row>
    <row r="66" spans="1:12" s="19" customFormat="1" ht="30" customHeight="1" x14ac:dyDescent="0.25">
      <c r="A66" s="21" t="s">
        <v>139</v>
      </c>
      <c r="B66" s="21" t="s">
        <v>140</v>
      </c>
      <c r="C66" s="27" t="s">
        <v>390</v>
      </c>
      <c r="D66" s="22">
        <v>0</v>
      </c>
      <c r="E66" s="23"/>
      <c r="F66" s="26">
        <v>47</v>
      </c>
      <c r="G66" s="25">
        <f t="shared" si="0"/>
        <v>0</v>
      </c>
      <c r="K66" s="20"/>
      <c r="L66" s="20"/>
    </row>
    <row r="67" spans="1:12" s="19" customFormat="1" ht="30" customHeight="1" x14ac:dyDescent="0.25">
      <c r="A67" s="21" t="s">
        <v>141</v>
      </c>
      <c r="B67" s="21" t="s">
        <v>142</v>
      </c>
      <c r="C67" s="27" t="s">
        <v>391</v>
      </c>
      <c r="D67" s="22">
        <v>0</v>
      </c>
      <c r="E67" s="23"/>
      <c r="F67" s="26">
        <v>48</v>
      </c>
      <c r="G67" s="25">
        <f t="shared" si="0"/>
        <v>0</v>
      </c>
      <c r="K67" s="20"/>
      <c r="L67" s="20"/>
    </row>
    <row r="68" spans="1:12" s="19" customFormat="1" ht="30" customHeight="1" x14ac:dyDescent="0.25">
      <c r="A68" s="21" t="s">
        <v>143</v>
      </c>
      <c r="B68" s="21" t="s">
        <v>144</v>
      </c>
      <c r="C68" s="27" t="s">
        <v>392</v>
      </c>
      <c r="D68" s="22">
        <v>0</v>
      </c>
      <c r="E68" s="23"/>
      <c r="F68" s="26">
        <v>49</v>
      </c>
      <c r="G68" s="25">
        <f t="shared" si="0"/>
        <v>0</v>
      </c>
      <c r="K68" s="20"/>
      <c r="L68" s="20"/>
    </row>
    <row r="69" spans="1:12" s="19" customFormat="1" ht="30" customHeight="1" x14ac:dyDescent="0.25">
      <c r="A69" s="21" t="s">
        <v>145</v>
      </c>
      <c r="B69" s="21" t="s">
        <v>146</v>
      </c>
      <c r="C69" s="27" t="s">
        <v>393</v>
      </c>
      <c r="D69" s="22">
        <v>1</v>
      </c>
      <c r="E69" s="23"/>
      <c r="F69" s="26">
        <v>49</v>
      </c>
      <c r="G69" s="25">
        <f t="shared" si="0"/>
        <v>49</v>
      </c>
      <c r="K69" s="20"/>
      <c r="L69" s="20"/>
    </row>
    <row r="70" spans="1:12" s="19" customFormat="1" ht="30" customHeight="1" x14ac:dyDescent="0.25">
      <c r="A70" s="21" t="s">
        <v>147</v>
      </c>
      <c r="B70" s="21" t="s">
        <v>148</v>
      </c>
      <c r="C70" s="27" t="s">
        <v>394</v>
      </c>
      <c r="D70" s="22">
        <v>2</v>
      </c>
      <c r="E70" s="23"/>
      <c r="F70" s="26">
        <v>45</v>
      </c>
      <c r="G70" s="25">
        <f t="shared" si="0"/>
        <v>90</v>
      </c>
      <c r="K70" s="20"/>
      <c r="L70" s="20"/>
    </row>
    <row r="71" spans="1:12" s="19" customFormat="1" ht="30" customHeight="1" x14ac:dyDescent="0.25">
      <c r="A71" s="21" t="s">
        <v>149</v>
      </c>
      <c r="B71" s="21" t="s">
        <v>150</v>
      </c>
      <c r="C71" s="27" t="s">
        <v>395</v>
      </c>
      <c r="D71" s="22">
        <v>4</v>
      </c>
      <c r="E71" s="23"/>
      <c r="F71" s="26">
        <v>45</v>
      </c>
      <c r="G71" s="25">
        <f t="shared" si="0"/>
        <v>180</v>
      </c>
      <c r="K71" s="20"/>
      <c r="L71" s="20"/>
    </row>
    <row r="72" spans="1:12" s="19" customFormat="1" ht="30" customHeight="1" x14ac:dyDescent="0.25">
      <c r="A72" s="21" t="s">
        <v>151</v>
      </c>
      <c r="B72" s="21" t="s">
        <v>152</v>
      </c>
      <c r="C72" s="27" t="s">
        <v>396</v>
      </c>
      <c r="D72" s="22">
        <v>4</v>
      </c>
      <c r="E72" s="23"/>
      <c r="F72" s="26">
        <v>45</v>
      </c>
      <c r="G72" s="25">
        <f t="shared" si="0"/>
        <v>180</v>
      </c>
      <c r="K72" s="20"/>
      <c r="L72" s="20"/>
    </row>
    <row r="73" spans="1:12" s="19" customFormat="1" ht="30" customHeight="1" x14ac:dyDescent="0.25">
      <c r="A73" s="21" t="s">
        <v>153</v>
      </c>
      <c r="B73" s="21" t="s">
        <v>154</v>
      </c>
      <c r="C73" s="27" t="s">
        <v>397</v>
      </c>
      <c r="D73" s="22">
        <v>4</v>
      </c>
      <c r="E73" s="23"/>
      <c r="F73" s="26">
        <v>45</v>
      </c>
      <c r="G73" s="25">
        <f t="shared" si="0"/>
        <v>180</v>
      </c>
      <c r="K73" s="20"/>
      <c r="L73" s="20"/>
    </row>
    <row r="74" spans="1:12" s="19" customFormat="1" ht="30" customHeight="1" x14ac:dyDescent="0.25">
      <c r="A74" s="21" t="s">
        <v>155</v>
      </c>
      <c r="B74" s="21" t="s">
        <v>156</v>
      </c>
      <c r="C74" s="27" t="s">
        <v>398</v>
      </c>
      <c r="D74" s="22">
        <v>4</v>
      </c>
      <c r="E74" s="23"/>
      <c r="F74" s="26">
        <v>45</v>
      </c>
      <c r="G74" s="25">
        <f t="shared" si="0"/>
        <v>180</v>
      </c>
      <c r="K74" s="20"/>
      <c r="L74" s="20"/>
    </row>
    <row r="75" spans="1:12" s="19" customFormat="1" ht="30" customHeight="1" x14ac:dyDescent="0.25">
      <c r="A75" s="21" t="s">
        <v>157</v>
      </c>
      <c r="B75" s="77" t="s">
        <v>158</v>
      </c>
      <c r="C75" s="27" t="s">
        <v>159</v>
      </c>
      <c r="D75" s="22">
        <v>1</v>
      </c>
      <c r="E75" s="28"/>
      <c r="F75" s="29">
        <v>700</v>
      </c>
      <c r="G75" s="25">
        <f t="shared" ref="G75:G76" si="1">+D75*F75</f>
        <v>700</v>
      </c>
      <c r="K75" s="20"/>
      <c r="L75" s="20"/>
    </row>
    <row r="76" spans="1:12" s="19" customFormat="1" ht="30" customHeight="1" x14ac:dyDescent="0.25">
      <c r="A76" s="21" t="s">
        <v>160</v>
      </c>
      <c r="B76" s="77" t="s">
        <v>161</v>
      </c>
      <c r="C76" s="27" t="s">
        <v>162</v>
      </c>
      <c r="D76" s="22">
        <v>1</v>
      </c>
      <c r="E76" s="28"/>
      <c r="F76" s="29">
        <v>700</v>
      </c>
      <c r="G76" s="25">
        <f t="shared" si="1"/>
        <v>700</v>
      </c>
      <c r="K76" s="20"/>
      <c r="L76" s="20"/>
    </row>
    <row r="77" spans="1:12" ht="30" customHeight="1" x14ac:dyDescent="0.25">
      <c r="A77" s="30" t="s">
        <v>163</v>
      </c>
      <c r="B77" s="78">
        <v>200112210</v>
      </c>
      <c r="C77" s="68" t="s">
        <v>289</v>
      </c>
      <c r="D77" s="46">
        <v>2</v>
      </c>
      <c r="E77" s="23"/>
      <c r="F77" s="29">
        <v>40</v>
      </c>
      <c r="G77" s="29">
        <f t="shared" ref="G77:G106" si="2">D77*F77</f>
        <v>80</v>
      </c>
    </row>
    <row r="78" spans="1:12" ht="30" customHeight="1" x14ac:dyDescent="0.25">
      <c r="A78" s="30" t="s">
        <v>164</v>
      </c>
      <c r="B78" s="78">
        <v>200112210</v>
      </c>
      <c r="C78" s="68" t="s">
        <v>290</v>
      </c>
      <c r="D78" s="46">
        <v>4</v>
      </c>
      <c r="E78" s="23"/>
      <c r="F78" s="29">
        <v>40</v>
      </c>
      <c r="G78" s="29">
        <f t="shared" si="2"/>
        <v>160</v>
      </c>
    </row>
    <row r="79" spans="1:12" ht="30" customHeight="1" x14ac:dyDescent="0.25">
      <c r="A79" s="30" t="s">
        <v>165</v>
      </c>
      <c r="B79" s="78">
        <v>200112211</v>
      </c>
      <c r="C79" s="68" t="s">
        <v>291</v>
      </c>
      <c r="D79" s="46">
        <v>3</v>
      </c>
      <c r="E79" s="23"/>
      <c r="F79" s="29">
        <v>40</v>
      </c>
      <c r="G79" s="29">
        <f t="shared" si="2"/>
        <v>120</v>
      </c>
    </row>
    <row r="80" spans="1:12" ht="30" customHeight="1" x14ac:dyDescent="0.25">
      <c r="A80" s="30" t="s">
        <v>166</v>
      </c>
      <c r="B80" s="78">
        <v>200112212</v>
      </c>
      <c r="C80" s="68" t="s">
        <v>292</v>
      </c>
      <c r="D80" s="46">
        <v>4</v>
      </c>
      <c r="E80" s="23"/>
      <c r="F80" s="29">
        <v>40</v>
      </c>
      <c r="G80" s="29">
        <f t="shared" si="2"/>
        <v>160</v>
      </c>
    </row>
    <row r="81" spans="1:7" ht="30" customHeight="1" x14ac:dyDescent="0.25">
      <c r="A81" s="30" t="s">
        <v>167</v>
      </c>
      <c r="B81" s="78">
        <v>200112212</v>
      </c>
      <c r="C81" s="68" t="s">
        <v>293</v>
      </c>
      <c r="D81" s="46">
        <v>4</v>
      </c>
      <c r="E81" s="23"/>
      <c r="F81" s="29">
        <v>40</v>
      </c>
      <c r="G81" s="29">
        <f t="shared" si="2"/>
        <v>160</v>
      </c>
    </row>
    <row r="82" spans="1:7" ht="30" customHeight="1" x14ac:dyDescent="0.25">
      <c r="A82" s="30" t="s">
        <v>168</v>
      </c>
      <c r="B82" s="78">
        <v>200112213</v>
      </c>
      <c r="C82" s="68" t="s">
        <v>294</v>
      </c>
      <c r="D82" s="46">
        <v>4</v>
      </c>
      <c r="E82" s="23"/>
      <c r="F82" s="29">
        <v>40</v>
      </c>
      <c r="G82" s="29">
        <f t="shared" si="2"/>
        <v>160</v>
      </c>
    </row>
    <row r="83" spans="1:7" ht="30" customHeight="1" x14ac:dyDescent="0.25">
      <c r="A83" s="30" t="s">
        <v>169</v>
      </c>
      <c r="B83" s="78">
        <v>200112214</v>
      </c>
      <c r="C83" s="68" t="s">
        <v>295</v>
      </c>
      <c r="D83" s="46">
        <v>4</v>
      </c>
      <c r="E83" s="23"/>
      <c r="F83" s="29">
        <v>40</v>
      </c>
      <c r="G83" s="29">
        <f t="shared" si="2"/>
        <v>160</v>
      </c>
    </row>
    <row r="84" spans="1:7" ht="30" customHeight="1" x14ac:dyDescent="0.25">
      <c r="A84" s="30" t="s">
        <v>170</v>
      </c>
      <c r="B84" s="78">
        <v>191211231</v>
      </c>
      <c r="C84" s="68" t="s">
        <v>296</v>
      </c>
      <c r="D84" s="46">
        <v>4</v>
      </c>
      <c r="E84" s="23"/>
      <c r="F84" s="29">
        <v>40</v>
      </c>
      <c r="G84" s="29">
        <f t="shared" si="2"/>
        <v>160</v>
      </c>
    </row>
    <row r="85" spans="1:7" ht="30" customHeight="1" x14ac:dyDescent="0.25">
      <c r="A85" s="30" t="s">
        <v>171</v>
      </c>
      <c r="B85" s="78">
        <v>200112216</v>
      </c>
      <c r="C85" s="68" t="s">
        <v>297</v>
      </c>
      <c r="D85" s="46">
        <v>4</v>
      </c>
      <c r="E85" s="23"/>
      <c r="F85" s="29">
        <v>40</v>
      </c>
      <c r="G85" s="29">
        <f t="shared" si="2"/>
        <v>160</v>
      </c>
    </row>
    <row r="86" spans="1:7" ht="30" customHeight="1" x14ac:dyDescent="0.25">
      <c r="A86" s="30" t="s">
        <v>172</v>
      </c>
      <c r="B86" s="78">
        <v>200112216</v>
      </c>
      <c r="C86" s="68" t="s">
        <v>298</v>
      </c>
      <c r="D86" s="46">
        <v>3</v>
      </c>
      <c r="E86" s="23"/>
      <c r="F86" s="29">
        <v>40</v>
      </c>
      <c r="G86" s="29">
        <f t="shared" si="2"/>
        <v>120</v>
      </c>
    </row>
    <row r="87" spans="1:7" ht="30" customHeight="1" x14ac:dyDescent="0.25">
      <c r="A87" s="30" t="s">
        <v>173</v>
      </c>
      <c r="B87" s="78">
        <v>200112217</v>
      </c>
      <c r="C87" s="68" t="s">
        <v>299</v>
      </c>
      <c r="D87" s="46">
        <v>4</v>
      </c>
      <c r="E87" s="23"/>
      <c r="F87" s="29">
        <v>40</v>
      </c>
      <c r="G87" s="29">
        <f t="shared" si="2"/>
        <v>160</v>
      </c>
    </row>
    <row r="88" spans="1:7" ht="30" customHeight="1" x14ac:dyDescent="0.25">
      <c r="A88" s="30" t="s">
        <v>174</v>
      </c>
      <c r="B88" s="78">
        <v>200112217</v>
      </c>
      <c r="C88" s="68" t="s">
        <v>300</v>
      </c>
      <c r="D88" s="46">
        <v>4</v>
      </c>
      <c r="E88" s="23"/>
      <c r="F88" s="29">
        <v>40</v>
      </c>
      <c r="G88" s="29">
        <f t="shared" si="2"/>
        <v>160</v>
      </c>
    </row>
    <row r="89" spans="1:7" ht="30" customHeight="1" x14ac:dyDescent="0.25">
      <c r="A89" s="30" t="s">
        <v>175</v>
      </c>
      <c r="B89" s="78">
        <v>200112217</v>
      </c>
      <c r="C89" s="68" t="s">
        <v>301</v>
      </c>
      <c r="D89" s="46">
        <v>4</v>
      </c>
      <c r="E89" s="23"/>
      <c r="F89" s="29">
        <v>40</v>
      </c>
      <c r="G89" s="29">
        <f t="shared" si="2"/>
        <v>160</v>
      </c>
    </row>
    <row r="90" spans="1:7" ht="30" customHeight="1" x14ac:dyDescent="0.25">
      <c r="A90" s="30" t="s">
        <v>176</v>
      </c>
      <c r="B90" s="78">
        <v>200112217</v>
      </c>
      <c r="C90" s="68" t="s">
        <v>302</v>
      </c>
      <c r="D90" s="46">
        <v>4</v>
      </c>
      <c r="E90" s="23"/>
      <c r="F90" s="29">
        <v>40</v>
      </c>
      <c r="G90" s="29">
        <f t="shared" si="2"/>
        <v>160</v>
      </c>
    </row>
    <row r="91" spans="1:7" ht="30" customHeight="1" x14ac:dyDescent="0.25">
      <c r="A91" s="30" t="s">
        <v>177</v>
      </c>
      <c r="B91" s="78">
        <v>200112217</v>
      </c>
      <c r="C91" s="68" t="s">
        <v>303</v>
      </c>
      <c r="D91" s="46">
        <v>2</v>
      </c>
      <c r="E91" s="23"/>
      <c r="F91" s="29">
        <v>40</v>
      </c>
      <c r="G91" s="29">
        <f t="shared" si="2"/>
        <v>80</v>
      </c>
    </row>
    <row r="92" spans="1:7" ht="30" customHeight="1" x14ac:dyDescent="0.25">
      <c r="A92" s="30" t="s">
        <v>178</v>
      </c>
      <c r="B92" s="78">
        <v>200112216</v>
      </c>
      <c r="C92" s="68" t="s">
        <v>304</v>
      </c>
      <c r="D92" s="46">
        <v>2</v>
      </c>
      <c r="E92" s="23"/>
      <c r="F92" s="29">
        <v>40</v>
      </c>
      <c r="G92" s="29">
        <f t="shared" si="2"/>
        <v>80</v>
      </c>
    </row>
    <row r="93" spans="1:7" ht="30" customHeight="1" x14ac:dyDescent="0.25">
      <c r="A93" s="30" t="s">
        <v>179</v>
      </c>
      <c r="B93" s="78">
        <v>200112216</v>
      </c>
      <c r="C93" s="68" t="s">
        <v>305</v>
      </c>
      <c r="D93" s="46">
        <v>2</v>
      </c>
      <c r="E93" s="23"/>
      <c r="F93" s="29">
        <v>40</v>
      </c>
      <c r="G93" s="29">
        <f t="shared" si="2"/>
        <v>80</v>
      </c>
    </row>
    <row r="94" spans="1:7" ht="30" customHeight="1" x14ac:dyDescent="0.25">
      <c r="A94" s="30" t="s">
        <v>180</v>
      </c>
      <c r="B94" s="78">
        <v>200112216</v>
      </c>
      <c r="C94" s="68" t="s">
        <v>306</v>
      </c>
      <c r="D94" s="46">
        <v>2</v>
      </c>
      <c r="E94" s="23"/>
      <c r="F94" s="29">
        <v>40</v>
      </c>
      <c r="G94" s="29">
        <f t="shared" si="2"/>
        <v>80</v>
      </c>
    </row>
    <row r="95" spans="1:7" ht="30" customHeight="1" x14ac:dyDescent="0.25">
      <c r="A95" s="30" t="s">
        <v>181</v>
      </c>
      <c r="B95" s="78">
        <v>200112216</v>
      </c>
      <c r="C95" s="68" t="s">
        <v>307</v>
      </c>
      <c r="D95" s="46">
        <v>2</v>
      </c>
      <c r="E95" s="23"/>
      <c r="F95" s="29">
        <v>40</v>
      </c>
      <c r="G95" s="29">
        <f t="shared" si="2"/>
        <v>80</v>
      </c>
    </row>
    <row r="96" spans="1:7" ht="30" customHeight="1" x14ac:dyDescent="0.25">
      <c r="A96" s="30" t="s">
        <v>260</v>
      </c>
      <c r="B96" s="78">
        <v>200112216</v>
      </c>
      <c r="C96" s="68" t="s">
        <v>308</v>
      </c>
      <c r="D96" s="46">
        <v>2</v>
      </c>
      <c r="E96" s="23"/>
      <c r="F96" s="29">
        <v>40</v>
      </c>
      <c r="G96" s="29">
        <f t="shared" si="2"/>
        <v>80</v>
      </c>
    </row>
    <row r="97" spans="1:7" ht="30" customHeight="1" x14ac:dyDescent="0.25">
      <c r="A97" s="30" t="s">
        <v>261</v>
      </c>
      <c r="B97" s="78" t="s">
        <v>262</v>
      </c>
      <c r="C97" s="68" t="s">
        <v>309</v>
      </c>
      <c r="D97" s="46">
        <v>4</v>
      </c>
      <c r="E97" s="23"/>
      <c r="F97" s="29">
        <v>40</v>
      </c>
      <c r="G97" s="29">
        <f t="shared" si="2"/>
        <v>160</v>
      </c>
    </row>
    <row r="98" spans="1:7" ht="30" customHeight="1" x14ac:dyDescent="0.25">
      <c r="A98" s="30" t="s">
        <v>263</v>
      </c>
      <c r="B98" s="78" t="s">
        <v>264</v>
      </c>
      <c r="C98" s="68" t="s">
        <v>310</v>
      </c>
      <c r="D98" s="46">
        <v>4</v>
      </c>
      <c r="E98" s="23"/>
      <c r="F98" s="29">
        <v>40</v>
      </c>
      <c r="G98" s="29">
        <f t="shared" si="2"/>
        <v>160</v>
      </c>
    </row>
    <row r="99" spans="1:7" ht="30" customHeight="1" x14ac:dyDescent="0.25">
      <c r="A99" s="30" t="s">
        <v>265</v>
      </c>
      <c r="B99" s="78" t="s">
        <v>266</v>
      </c>
      <c r="C99" s="68" t="s">
        <v>311</v>
      </c>
      <c r="D99" s="46">
        <v>4</v>
      </c>
      <c r="E99" s="23"/>
      <c r="F99" s="29">
        <v>40</v>
      </c>
      <c r="G99" s="29">
        <f t="shared" si="2"/>
        <v>160</v>
      </c>
    </row>
    <row r="100" spans="1:7" ht="30" customHeight="1" x14ac:dyDescent="0.25">
      <c r="A100" s="30" t="s">
        <v>267</v>
      </c>
      <c r="B100" s="78" t="s">
        <v>268</v>
      </c>
      <c r="C100" s="68" t="s">
        <v>312</v>
      </c>
      <c r="D100" s="46">
        <v>4</v>
      </c>
      <c r="E100" s="23"/>
      <c r="F100" s="29">
        <v>40</v>
      </c>
      <c r="G100" s="29">
        <f t="shared" si="2"/>
        <v>160</v>
      </c>
    </row>
    <row r="101" spans="1:7" ht="30" customHeight="1" x14ac:dyDescent="0.25">
      <c r="A101" s="30" t="s">
        <v>182</v>
      </c>
      <c r="B101" s="78" t="s">
        <v>269</v>
      </c>
      <c r="C101" s="30" t="s">
        <v>313</v>
      </c>
      <c r="D101" s="46">
        <v>4</v>
      </c>
      <c r="E101" s="23"/>
      <c r="F101" s="29">
        <v>50</v>
      </c>
      <c r="G101" s="29">
        <f t="shared" si="2"/>
        <v>200</v>
      </c>
    </row>
    <row r="102" spans="1:7" ht="30" customHeight="1" x14ac:dyDescent="0.25">
      <c r="A102" s="30" t="s">
        <v>183</v>
      </c>
      <c r="B102" s="78">
        <v>2100010641</v>
      </c>
      <c r="C102" s="30" t="s">
        <v>314</v>
      </c>
      <c r="D102" s="46">
        <v>6</v>
      </c>
      <c r="E102" s="23"/>
      <c r="F102" s="29">
        <v>50</v>
      </c>
      <c r="G102" s="29">
        <f t="shared" si="2"/>
        <v>300</v>
      </c>
    </row>
    <row r="103" spans="1:7" ht="30" customHeight="1" x14ac:dyDescent="0.25">
      <c r="A103" s="30" t="s">
        <v>184</v>
      </c>
      <c r="B103" s="78">
        <v>2100017399</v>
      </c>
      <c r="C103" s="30" t="s">
        <v>315</v>
      </c>
      <c r="D103" s="46">
        <v>6</v>
      </c>
      <c r="E103" s="23"/>
      <c r="F103" s="29">
        <v>50</v>
      </c>
      <c r="G103" s="29">
        <f t="shared" si="2"/>
        <v>300</v>
      </c>
    </row>
    <row r="104" spans="1:7" ht="30" customHeight="1" x14ac:dyDescent="0.25">
      <c r="A104" s="30" t="s">
        <v>185</v>
      </c>
      <c r="B104" s="78">
        <v>2100017484</v>
      </c>
      <c r="C104" s="30" t="s">
        <v>316</v>
      </c>
      <c r="D104" s="46">
        <v>6</v>
      </c>
      <c r="E104" s="23"/>
      <c r="F104" s="29">
        <v>50</v>
      </c>
      <c r="G104" s="29">
        <f t="shared" si="2"/>
        <v>300</v>
      </c>
    </row>
    <row r="105" spans="1:7" ht="30" customHeight="1" x14ac:dyDescent="0.25">
      <c r="A105" s="30" t="s">
        <v>270</v>
      </c>
      <c r="B105" s="78">
        <v>2100017484</v>
      </c>
      <c r="C105" s="30" t="s">
        <v>317</v>
      </c>
      <c r="D105" s="46">
        <v>6</v>
      </c>
      <c r="E105" s="23"/>
      <c r="F105" s="29">
        <v>50</v>
      </c>
      <c r="G105" s="29">
        <f t="shared" si="2"/>
        <v>300</v>
      </c>
    </row>
    <row r="106" spans="1:7" ht="30" customHeight="1" x14ac:dyDescent="0.25">
      <c r="A106" s="30" t="s">
        <v>271</v>
      </c>
      <c r="B106" s="78" t="s">
        <v>186</v>
      </c>
      <c r="C106" s="30" t="s">
        <v>318</v>
      </c>
      <c r="D106" s="46">
        <v>6</v>
      </c>
      <c r="E106" s="23"/>
      <c r="F106" s="29">
        <v>50</v>
      </c>
      <c r="G106" s="29">
        <f t="shared" si="2"/>
        <v>300</v>
      </c>
    </row>
    <row r="107" spans="1:7" ht="30" customHeight="1" x14ac:dyDescent="0.25">
      <c r="A107" s="30" t="s">
        <v>272</v>
      </c>
      <c r="B107" s="78" t="s">
        <v>186</v>
      </c>
      <c r="C107" s="30" t="s">
        <v>319</v>
      </c>
      <c r="D107" s="46">
        <v>6</v>
      </c>
      <c r="E107" s="23"/>
      <c r="F107" s="29">
        <v>50</v>
      </c>
      <c r="G107" s="29">
        <f t="shared" ref="G107:G134" si="3">D107*F107</f>
        <v>300</v>
      </c>
    </row>
    <row r="108" spans="1:7" ht="30" customHeight="1" x14ac:dyDescent="0.25">
      <c r="A108" s="30" t="s">
        <v>273</v>
      </c>
      <c r="B108" s="78" t="s">
        <v>187</v>
      </c>
      <c r="C108" s="30" t="s">
        <v>320</v>
      </c>
      <c r="D108" s="46">
        <v>6</v>
      </c>
      <c r="E108" s="23"/>
      <c r="F108" s="29">
        <v>50</v>
      </c>
      <c r="G108" s="29">
        <f t="shared" si="3"/>
        <v>300</v>
      </c>
    </row>
    <row r="109" spans="1:7" ht="30" customHeight="1" x14ac:dyDescent="0.25">
      <c r="A109" s="30" t="s">
        <v>274</v>
      </c>
      <c r="B109" s="78" t="s">
        <v>188</v>
      </c>
      <c r="C109" s="30" t="s">
        <v>321</v>
      </c>
      <c r="D109" s="46">
        <v>6</v>
      </c>
      <c r="E109" s="23"/>
      <c r="F109" s="29">
        <v>50</v>
      </c>
      <c r="G109" s="29">
        <f t="shared" si="3"/>
        <v>300</v>
      </c>
    </row>
    <row r="110" spans="1:7" ht="30" customHeight="1" x14ac:dyDescent="0.25">
      <c r="A110" s="30" t="s">
        <v>275</v>
      </c>
      <c r="B110" s="78" t="s">
        <v>189</v>
      </c>
      <c r="C110" s="30" t="s">
        <v>322</v>
      </c>
      <c r="D110" s="46">
        <v>6</v>
      </c>
      <c r="E110" s="23"/>
      <c r="F110" s="29">
        <v>50</v>
      </c>
      <c r="G110" s="29">
        <f t="shared" si="3"/>
        <v>300</v>
      </c>
    </row>
    <row r="111" spans="1:7" ht="30" customHeight="1" x14ac:dyDescent="0.25">
      <c r="A111" s="30" t="s">
        <v>276</v>
      </c>
      <c r="B111" s="78" t="s">
        <v>190</v>
      </c>
      <c r="C111" s="30" t="s">
        <v>323</v>
      </c>
      <c r="D111" s="46">
        <v>6</v>
      </c>
      <c r="E111" s="23"/>
      <c r="F111" s="29">
        <v>50</v>
      </c>
      <c r="G111" s="29">
        <f t="shared" si="3"/>
        <v>300</v>
      </c>
    </row>
    <row r="112" spans="1:7" ht="30" customHeight="1" x14ac:dyDescent="0.25">
      <c r="A112" s="30" t="s">
        <v>277</v>
      </c>
      <c r="B112" s="78" t="s">
        <v>191</v>
      </c>
      <c r="C112" s="30" t="s">
        <v>324</v>
      </c>
      <c r="D112" s="46">
        <v>6</v>
      </c>
      <c r="E112" s="23"/>
      <c r="F112" s="29">
        <v>50</v>
      </c>
      <c r="G112" s="29">
        <f t="shared" si="3"/>
        <v>300</v>
      </c>
    </row>
    <row r="113" spans="1:7" ht="30" customHeight="1" x14ac:dyDescent="0.25">
      <c r="A113" s="30" t="s">
        <v>278</v>
      </c>
      <c r="B113" s="78" t="s">
        <v>192</v>
      </c>
      <c r="C113" s="30" t="s">
        <v>325</v>
      </c>
      <c r="D113" s="46">
        <v>6</v>
      </c>
      <c r="E113" s="23"/>
      <c r="F113" s="29">
        <v>50</v>
      </c>
      <c r="G113" s="29">
        <f t="shared" si="3"/>
        <v>300</v>
      </c>
    </row>
    <row r="114" spans="1:7" ht="30" customHeight="1" x14ac:dyDescent="0.25">
      <c r="A114" s="30" t="s">
        <v>279</v>
      </c>
      <c r="B114" s="78" t="s">
        <v>193</v>
      </c>
      <c r="C114" s="30" t="s">
        <v>326</v>
      </c>
      <c r="D114" s="46">
        <v>6</v>
      </c>
      <c r="E114" s="23"/>
      <c r="F114" s="29">
        <v>50</v>
      </c>
      <c r="G114" s="29">
        <f t="shared" si="3"/>
        <v>300</v>
      </c>
    </row>
    <row r="115" spans="1:7" ht="30" customHeight="1" x14ac:dyDescent="0.25">
      <c r="A115" s="30" t="s">
        <v>194</v>
      </c>
      <c r="B115" s="78">
        <v>2100022697</v>
      </c>
      <c r="C115" s="30" t="s">
        <v>327</v>
      </c>
      <c r="D115" s="46">
        <v>6</v>
      </c>
      <c r="E115" s="23"/>
      <c r="F115" s="29">
        <v>50</v>
      </c>
      <c r="G115" s="29">
        <f t="shared" si="3"/>
        <v>300</v>
      </c>
    </row>
    <row r="116" spans="1:7" ht="30" customHeight="1" x14ac:dyDescent="0.25">
      <c r="A116" s="30" t="s">
        <v>280</v>
      </c>
      <c r="B116" s="78" t="s">
        <v>195</v>
      </c>
      <c r="C116" s="30" t="s">
        <v>328</v>
      </c>
      <c r="D116" s="46">
        <v>2</v>
      </c>
      <c r="E116" s="23"/>
      <c r="F116" s="29">
        <v>50</v>
      </c>
      <c r="G116" s="29">
        <f t="shared" si="3"/>
        <v>100</v>
      </c>
    </row>
    <row r="117" spans="1:7" ht="30" customHeight="1" x14ac:dyDescent="0.25">
      <c r="A117" s="30" t="s">
        <v>281</v>
      </c>
      <c r="B117" s="78" t="s">
        <v>196</v>
      </c>
      <c r="C117" s="30" t="s">
        <v>329</v>
      </c>
      <c r="D117" s="46">
        <v>0</v>
      </c>
      <c r="E117" s="23"/>
      <c r="F117" s="29">
        <v>50</v>
      </c>
      <c r="G117" s="29">
        <f t="shared" si="3"/>
        <v>0</v>
      </c>
    </row>
    <row r="118" spans="1:7" ht="30" customHeight="1" x14ac:dyDescent="0.25">
      <c r="A118" s="30" t="s">
        <v>282</v>
      </c>
      <c r="B118" s="78" t="s">
        <v>197</v>
      </c>
      <c r="C118" s="30" t="s">
        <v>330</v>
      </c>
      <c r="D118" s="46">
        <v>6</v>
      </c>
      <c r="E118" s="23"/>
      <c r="F118" s="29">
        <v>50</v>
      </c>
      <c r="G118" s="29">
        <f t="shared" si="3"/>
        <v>300</v>
      </c>
    </row>
    <row r="119" spans="1:7" ht="30" customHeight="1" x14ac:dyDescent="0.25">
      <c r="A119" s="30" t="s">
        <v>283</v>
      </c>
      <c r="B119" s="78" t="s">
        <v>198</v>
      </c>
      <c r="C119" s="30" t="s">
        <v>331</v>
      </c>
      <c r="D119" s="46">
        <v>2</v>
      </c>
      <c r="E119" s="23"/>
      <c r="F119" s="29">
        <v>50</v>
      </c>
      <c r="G119" s="29">
        <f t="shared" si="3"/>
        <v>100</v>
      </c>
    </row>
    <row r="120" spans="1:7" ht="30" customHeight="1" x14ac:dyDescent="0.25">
      <c r="A120" s="30" t="s">
        <v>199</v>
      </c>
      <c r="B120" s="78" t="s">
        <v>284</v>
      </c>
      <c r="C120" s="30" t="s">
        <v>332</v>
      </c>
      <c r="D120" s="46">
        <v>2</v>
      </c>
      <c r="E120" s="23"/>
      <c r="F120" s="29">
        <v>50</v>
      </c>
      <c r="G120" s="29">
        <f t="shared" si="3"/>
        <v>100</v>
      </c>
    </row>
    <row r="121" spans="1:7" ht="30" customHeight="1" x14ac:dyDescent="0.25">
      <c r="A121" s="30" t="s">
        <v>333</v>
      </c>
      <c r="B121" s="78" t="s">
        <v>285</v>
      </c>
      <c r="C121" s="30" t="s">
        <v>334</v>
      </c>
      <c r="D121" s="46">
        <v>6</v>
      </c>
      <c r="E121" s="23"/>
      <c r="F121" s="29">
        <v>50</v>
      </c>
      <c r="G121" s="29">
        <f t="shared" si="3"/>
        <v>300</v>
      </c>
    </row>
    <row r="122" spans="1:7" ht="30" customHeight="1" x14ac:dyDescent="0.25">
      <c r="A122" s="79" t="s">
        <v>200</v>
      </c>
      <c r="B122" s="78">
        <v>2100007516</v>
      </c>
      <c r="C122" s="30" t="s">
        <v>335</v>
      </c>
      <c r="D122" s="46">
        <v>4</v>
      </c>
      <c r="E122" s="23"/>
      <c r="F122" s="29">
        <v>50</v>
      </c>
      <c r="G122" s="29">
        <f t="shared" si="3"/>
        <v>200</v>
      </c>
    </row>
    <row r="123" spans="1:7" ht="30" customHeight="1" x14ac:dyDescent="0.25">
      <c r="A123" s="30" t="s">
        <v>201</v>
      </c>
      <c r="B123" s="78">
        <v>2100010712</v>
      </c>
      <c r="C123" s="30" t="s">
        <v>336</v>
      </c>
      <c r="D123" s="46">
        <v>8</v>
      </c>
      <c r="E123" s="23"/>
      <c r="F123" s="29">
        <v>50</v>
      </c>
      <c r="G123" s="29">
        <f t="shared" si="3"/>
        <v>400</v>
      </c>
    </row>
    <row r="124" spans="1:7" ht="30" customHeight="1" x14ac:dyDescent="0.25">
      <c r="A124" s="30" t="s">
        <v>202</v>
      </c>
      <c r="B124" s="78">
        <v>2100007744</v>
      </c>
      <c r="C124" s="30" t="s">
        <v>337</v>
      </c>
      <c r="D124" s="46">
        <v>4</v>
      </c>
      <c r="E124" s="23"/>
      <c r="F124" s="29">
        <v>50</v>
      </c>
      <c r="G124" s="29">
        <f t="shared" si="3"/>
        <v>200</v>
      </c>
    </row>
    <row r="125" spans="1:7" ht="30" customHeight="1" x14ac:dyDescent="0.25">
      <c r="A125" s="79" t="s">
        <v>203</v>
      </c>
      <c r="B125" s="78" t="s">
        <v>204</v>
      </c>
      <c r="C125" s="30" t="s">
        <v>338</v>
      </c>
      <c r="D125" s="46">
        <v>2</v>
      </c>
      <c r="E125" s="23"/>
      <c r="F125" s="29">
        <v>50</v>
      </c>
      <c r="G125" s="29">
        <f t="shared" si="3"/>
        <v>100</v>
      </c>
    </row>
    <row r="126" spans="1:7" ht="30" customHeight="1" x14ac:dyDescent="0.25">
      <c r="A126" s="79" t="s">
        <v>205</v>
      </c>
      <c r="B126" s="78" t="s">
        <v>206</v>
      </c>
      <c r="C126" s="30" t="s">
        <v>339</v>
      </c>
      <c r="D126" s="46">
        <v>2</v>
      </c>
      <c r="E126" s="23"/>
      <c r="F126" s="29">
        <v>40</v>
      </c>
      <c r="G126" s="29">
        <f t="shared" si="3"/>
        <v>80</v>
      </c>
    </row>
    <row r="127" spans="1:7" ht="30" customHeight="1" x14ac:dyDescent="0.25">
      <c r="A127" s="79" t="s">
        <v>207</v>
      </c>
      <c r="B127" s="78" t="s">
        <v>208</v>
      </c>
      <c r="C127" s="30" t="s">
        <v>340</v>
      </c>
      <c r="D127" s="46">
        <v>2</v>
      </c>
      <c r="E127" s="23"/>
      <c r="F127" s="29">
        <v>40</v>
      </c>
      <c r="G127" s="29">
        <f t="shared" si="3"/>
        <v>80</v>
      </c>
    </row>
    <row r="128" spans="1:7" ht="30" customHeight="1" x14ac:dyDescent="0.25">
      <c r="A128" s="79" t="s">
        <v>209</v>
      </c>
      <c r="B128" s="78" t="s">
        <v>210</v>
      </c>
      <c r="C128" s="30" t="s">
        <v>341</v>
      </c>
      <c r="D128" s="46">
        <v>2</v>
      </c>
      <c r="E128" s="23"/>
      <c r="F128" s="29">
        <v>40</v>
      </c>
      <c r="G128" s="29">
        <f t="shared" si="3"/>
        <v>80</v>
      </c>
    </row>
    <row r="129" spans="1:7" ht="30" customHeight="1" x14ac:dyDescent="0.25">
      <c r="A129" s="79" t="s">
        <v>211</v>
      </c>
      <c r="B129" s="78" t="s">
        <v>212</v>
      </c>
      <c r="C129" s="30" t="s">
        <v>342</v>
      </c>
      <c r="D129" s="46">
        <v>2</v>
      </c>
      <c r="E129" s="23"/>
      <c r="F129" s="29">
        <v>40</v>
      </c>
      <c r="G129" s="29">
        <f t="shared" si="3"/>
        <v>80</v>
      </c>
    </row>
    <row r="130" spans="1:7" ht="30" customHeight="1" x14ac:dyDescent="0.25">
      <c r="A130" s="79" t="s">
        <v>213</v>
      </c>
      <c r="B130" s="78" t="s">
        <v>214</v>
      </c>
      <c r="C130" s="30" t="s">
        <v>343</v>
      </c>
      <c r="D130" s="46">
        <v>2</v>
      </c>
      <c r="E130" s="23"/>
      <c r="F130" s="29">
        <v>40</v>
      </c>
      <c r="G130" s="29">
        <f t="shared" si="3"/>
        <v>80</v>
      </c>
    </row>
    <row r="131" spans="1:7" ht="30" customHeight="1" x14ac:dyDescent="0.25">
      <c r="A131" s="79" t="s">
        <v>215</v>
      </c>
      <c r="B131" s="78" t="s">
        <v>216</v>
      </c>
      <c r="C131" s="30" t="s">
        <v>344</v>
      </c>
      <c r="D131" s="46">
        <v>2</v>
      </c>
      <c r="E131" s="23"/>
      <c r="F131" s="29">
        <v>40</v>
      </c>
      <c r="G131" s="29">
        <f t="shared" si="3"/>
        <v>80</v>
      </c>
    </row>
    <row r="132" spans="1:7" ht="30" customHeight="1" x14ac:dyDescent="0.25">
      <c r="A132" s="79" t="s">
        <v>217</v>
      </c>
      <c r="B132" s="78" t="s">
        <v>218</v>
      </c>
      <c r="C132" s="30" t="s">
        <v>345</v>
      </c>
      <c r="D132" s="46">
        <v>2</v>
      </c>
      <c r="E132" s="23"/>
      <c r="F132" s="29">
        <v>40</v>
      </c>
      <c r="G132" s="29">
        <f t="shared" si="3"/>
        <v>80</v>
      </c>
    </row>
    <row r="133" spans="1:7" ht="30" customHeight="1" x14ac:dyDescent="0.25">
      <c r="A133" s="79" t="s">
        <v>219</v>
      </c>
      <c r="B133" s="78" t="s">
        <v>220</v>
      </c>
      <c r="C133" s="30" t="s">
        <v>346</v>
      </c>
      <c r="D133" s="46">
        <v>2</v>
      </c>
      <c r="E133" s="23"/>
      <c r="F133" s="29">
        <v>40</v>
      </c>
      <c r="G133" s="29">
        <f t="shared" si="3"/>
        <v>80</v>
      </c>
    </row>
    <row r="134" spans="1:7" ht="30" customHeight="1" x14ac:dyDescent="0.25">
      <c r="A134" s="30" t="s">
        <v>221</v>
      </c>
      <c r="B134" s="78">
        <v>211038335</v>
      </c>
      <c r="C134" s="30" t="s">
        <v>347</v>
      </c>
      <c r="D134" s="47">
        <v>5</v>
      </c>
      <c r="E134" s="23"/>
      <c r="F134" s="29">
        <v>40</v>
      </c>
      <c r="G134" s="29">
        <f t="shared" si="3"/>
        <v>200</v>
      </c>
    </row>
    <row r="135" spans="1:7" ht="30" customHeight="1" x14ac:dyDescent="0.25">
      <c r="A135" s="19"/>
      <c r="B135" s="31"/>
      <c r="C135" s="32"/>
      <c r="D135" s="33"/>
      <c r="F135" s="34" t="s">
        <v>222</v>
      </c>
      <c r="G135" s="35">
        <f>SUM(G21:G134)</f>
        <v>40389</v>
      </c>
    </row>
    <row r="136" spans="1:7" ht="30" customHeight="1" x14ac:dyDescent="0.25">
      <c r="A136" s="19"/>
      <c r="B136" s="31"/>
      <c r="C136" s="32"/>
      <c r="D136" s="33"/>
      <c r="F136" s="36" t="s">
        <v>223</v>
      </c>
      <c r="G136" s="37">
        <f>+G135*0.12</f>
        <v>4846.6799999999994</v>
      </c>
    </row>
    <row r="137" spans="1:7" ht="30" customHeight="1" x14ac:dyDescent="0.25">
      <c r="A137" s="19"/>
      <c r="B137" s="31"/>
      <c r="C137" s="32"/>
      <c r="D137" s="33"/>
      <c r="F137" s="34" t="s">
        <v>224</v>
      </c>
      <c r="G137" s="37">
        <f>+G135+G136</f>
        <v>45235.68</v>
      </c>
    </row>
    <row r="138" spans="1:7" ht="30" customHeight="1" x14ac:dyDescent="0.25">
      <c r="A138" s="19"/>
      <c r="B138" s="73"/>
      <c r="C138" s="28" t="s">
        <v>257</v>
      </c>
      <c r="D138" s="38"/>
    </row>
    <row r="139" spans="1:7" ht="30" customHeight="1" x14ac:dyDescent="0.25">
      <c r="B139" s="28" t="s">
        <v>250</v>
      </c>
      <c r="C139" s="28" t="s">
        <v>258</v>
      </c>
    </row>
    <row r="140" spans="1:7" ht="30" customHeight="1" x14ac:dyDescent="0.35">
      <c r="B140" s="45"/>
      <c r="C140" s="69" t="s">
        <v>245</v>
      </c>
    </row>
    <row r="141" spans="1:7" ht="30" customHeight="1" x14ac:dyDescent="0.25">
      <c r="A141" s="39"/>
      <c r="B141" s="41">
        <v>1</v>
      </c>
      <c r="C141" s="30" t="s">
        <v>348</v>
      </c>
    </row>
    <row r="142" spans="1:7" ht="30" customHeight="1" x14ac:dyDescent="0.25">
      <c r="A142" s="39"/>
      <c r="B142" s="41">
        <v>2</v>
      </c>
      <c r="C142" s="30" t="s">
        <v>349</v>
      </c>
    </row>
    <row r="143" spans="1:7" ht="30" customHeight="1" x14ac:dyDescent="0.25">
      <c r="A143" s="39"/>
      <c r="B143" s="41">
        <v>2</v>
      </c>
      <c r="C143" s="30" t="s">
        <v>350</v>
      </c>
    </row>
    <row r="144" spans="1:7" ht="30" customHeight="1" x14ac:dyDescent="0.25">
      <c r="A144" s="39"/>
      <c r="B144" s="41">
        <v>1</v>
      </c>
      <c r="C144" s="30" t="s">
        <v>247</v>
      </c>
    </row>
    <row r="145" spans="1:3" ht="30" customHeight="1" x14ac:dyDescent="0.25">
      <c r="A145" s="39"/>
      <c r="B145" s="41">
        <v>1</v>
      </c>
      <c r="C145" s="30" t="s">
        <v>248</v>
      </c>
    </row>
    <row r="146" spans="1:3" ht="30" customHeight="1" x14ac:dyDescent="0.25">
      <c r="A146" s="39"/>
      <c r="B146" s="41">
        <v>2</v>
      </c>
      <c r="C146" s="30" t="s">
        <v>249</v>
      </c>
    </row>
    <row r="147" spans="1:3" ht="30" customHeight="1" x14ac:dyDescent="0.25">
      <c r="A147" s="39"/>
      <c r="B147" s="41">
        <v>2</v>
      </c>
      <c r="C147" s="30" t="s">
        <v>351</v>
      </c>
    </row>
    <row r="148" spans="1:3" ht="30" customHeight="1" x14ac:dyDescent="0.25">
      <c r="A148" s="39"/>
      <c r="B148" s="41">
        <v>1</v>
      </c>
      <c r="C148" s="30" t="s">
        <v>236</v>
      </c>
    </row>
    <row r="149" spans="1:3" ht="30" customHeight="1" x14ac:dyDescent="0.25">
      <c r="A149" s="39"/>
      <c r="B149" s="41">
        <v>1</v>
      </c>
      <c r="C149" s="30" t="s">
        <v>352</v>
      </c>
    </row>
    <row r="150" spans="1:3" ht="30" customHeight="1" x14ac:dyDescent="0.25">
      <c r="A150" s="39"/>
      <c r="B150" s="41">
        <v>1</v>
      </c>
      <c r="C150" s="30" t="s">
        <v>353</v>
      </c>
    </row>
    <row r="151" spans="1:3" ht="30" customHeight="1" x14ac:dyDescent="0.25">
      <c r="B151" s="41">
        <v>2</v>
      </c>
      <c r="C151" s="30" t="s">
        <v>354</v>
      </c>
    </row>
    <row r="152" spans="1:3" ht="30" customHeight="1" x14ac:dyDescent="0.25">
      <c r="B152" s="41">
        <v>2</v>
      </c>
      <c r="C152" s="30" t="s">
        <v>355</v>
      </c>
    </row>
    <row r="153" spans="1:3" ht="30" customHeight="1" x14ac:dyDescent="0.25">
      <c r="B153" s="41">
        <v>1</v>
      </c>
      <c r="C153" s="30" t="s">
        <v>356</v>
      </c>
    </row>
    <row r="154" spans="1:3" ht="30" customHeight="1" x14ac:dyDescent="0.25">
      <c r="B154" s="41">
        <v>1</v>
      </c>
      <c r="C154" s="30" t="s">
        <v>357</v>
      </c>
    </row>
    <row r="155" spans="1:3" ht="30" customHeight="1" x14ac:dyDescent="0.25">
      <c r="B155" s="41">
        <v>2</v>
      </c>
      <c r="C155" s="30" t="s">
        <v>246</v>
      </c>
    </row>
    <row r="156" spans="1:3" ht="30" customHeight="1" x14ac:dyDescent="0.25">
      <c r="B156" s="41">
        <v>4</v>
      </c>
      <c r="C156" s="30" t="s">
        <v>358</v>
      </c>
    </row>
    <row r="157" spans="1:3" ht="30" customHeight="1" x14ac:dyDescent="0.25">
      <c r="B157" s="49" t="s">
        <v>234</v>
      </c>
      <c r="C157" s="48"/>
    </row>
    <row r="158" spans="1:3" ht="30" customHeight="1" x14ac:dyDescent="0.25">
      <c r="B158" s="41">
        <v>2</v>
      </c>
      <c r="C158" s="30" t="s">
        <v>359</v>
      </c>
    </row>
    <row r="159" spans="1:3" ht="30" customHeight="1" x14ac:dyDescent="0.25">
      <c r="B159" s="41">
        <v>2</v>
      </c>
      <c r="C159" s="30" t="s">
        <v>360</v>
      </c>
    </row>
    <row r="160" spans="1:3" ht="30" customHeight="1" x14ac:dyDescent="0.25">
      <c r="B160" s="41">
        <v>1</v>
      </c>
      <c r="C160" s="30" t="s">
        <v>361</v>
      </c>
    </row>
    <row r="161" spans="2:4" ht="30" customHeight="1" x14ac:dyDescent="0.25">
      <c r="B161" s="41">
        <v>3</v>
      </c>
      <c r="C161" s="30" t="s">
        <v>235</v>
      </c>
    </row>
    <row r="162" spans="2:4" ht="30" customHeight="1" x14ac:dyDescent="0.25">
      <c r="B162" s="41">
        <v>1</v>
      </c>
      <c r="C162" s="30" t="s">
        <v>362</v>
      </c>
    </row>
    <row r="163" spans="2:4" ht="30" customHeight="1" x14ac:dyDescent="0.25">
      <c r="B163" s="41">
        <v>1</v>
      </c>
      <c r="C163" s="30" t="s">
        <v>363</v>
      </c>
    </row>
    <row r="164" spans="2:4" ht="30" customHeight="1" x14ac:dyDescent="0.25">
      <c r="B164" s="41">
        <v>1</v>
      </c>
      <c r="C164" s="30" t="s">
        <v>364</v>
      </c>
    </row>
    <row r="165" spans="2:4" ht="30" customHeight="1" x14ac:dyDescent="0.25">
      <c r="B165" s="41">
        <v>1</v>
      </c>
      <c r="C165" s="30" t="s">
        <v>236</v>
      </c>
    </row>
    <row r="166" spans="2:4" ht="30" customHeight="1" x14ac:dyDescent="0.25">
      <c r="B166" s="41">
        <v>1</v>
      </c>
      <c r="C166" s="30" t="s">
        <v>237</v>
      </c>
    </row>
    <row r="167" spans="2:4" ht="30" customHeight="1" x14ac:dyDescent="0.25">
      <c r="B167" s="41">
        <v>2</v>
      </c>
      <c r="C167" s="30" t="s">
        <v>244</v>
      </c>
    </row>
    <row r="168" spans="2:4" ht="30" customHeight="1" x14ac:dyDescent="0.25">
      <c r="B168" s="41">
        <v>2</v>
      </c>
      <c r="C168" s="30" t="s">
        <v>242</v>
      </c>
    </row>
    <row r="169" spans="2:4" ht="30" customHeight="1" x14ac:dyDescent="0.25">
      <c r="B169" s="41">
        <v>4</v>
      </c>
      <c r="C169" s="30" t="s">
        <v>243</v>
      </c>
    </row>
    <row r="170" spans="2:4" ht="30" customHeight="1" x14ac:dyDescent="0.25">
      <c r="B170" s="41">
        <v>1</v>
      </c>
      <c r="C170" s="30" t="s">
        <v>240</v>
      </c>
    </row>
    <row r="171" spans="2:4" ht="30" customHeight="1" x14ac:dyDescent="0.25">
      <c r="B171" s="41">
        <v>2</v>
      </c>
      <c r="C171" s="30" t="s">
        <v>239</v>
      </c>
    </row>
    <row r="172" spans="2:4" ht="30" customHeight="1" x14ac:dyDescent="0.25">
      <c r="B172" s="41">
        <v>1</v>
      </c>
      <c r="C172" s="30" t="s">
        <v>238</v>
      </c>
    </row>
    <row r="173" spans="2:4" ht="30" customHeight="1" x14ac:dyDescent="0.25">
      <c r="B173" s="41">
        <v>1</v>
      </c>
      <c r="C173" s="30" t="s">
        <v>365</v>
      </c>
    </row>
    <row r="174" spans="2:4" ht="30" customHeight="1" x14ac:dyDescent="0.25">
      <c r="B174" s="41">
        <v>1</v>
      </c>
      <c r="C174" s="30" t="s">
        <v>241</v>
      </c>
    </row>
    <row r="175" spans="2:4" ht="30" customHeight="1" x14ac:dyDescent="0.25">
      <c r="B175" s="70">
        <f>SUM(B158:B174)</f>
        <v>27</v>
      </c>
      <c r="C175" s="30"/>
    </row>
    <row r="176" spans="2:4" ht="30" customHeight="1" x14ac:dyDescent="0.25">
      <c r="B176" s="49" t="s">
        <v>225</v>
      </c>
      <c r="C176" s="48"/>
      <c r="D176" s="40"/>
    </row>
    <row r="177" spans="2:4" ht="30" customHeight="1" x14ac:dyDescent="0.25">
      <c r="B177" s="41">
        <v>2</v>
      </c>
      <c r="C177" s="30" t="s">
        <v>232</v>
      </c>
      <c r="D177" s="40"/>
    </row>
    <row r="178" spans="2:4" ht="30" customHeight="1" x14ac:dyDescent="0.25">
      <c r="B178" s="41">
        <v>1</v>
      </c>
      <c r="C178" s="30" t="s">
        <v>227</v>
      </c>
      <c r="D178" s="40"/>
    </row>
    <row r="179" spans="2:4" ht="30" customHeight="1" x14ac:dyDescent="0.25">
      <c r="B179" s="41">
        <v>1</v>
      </c>
      <c r="C179" s="30" t="s">
        <v>366</v>
      </c>
      <c r="D179" s="40"/>
    </row>
    <row r="180" spans="2:4" ht="30" customHeight="1" x14ac:dyDescent="0.25">
      <c r="B180" s="41">
        <v>1</v>
      </c>
      <c r="C180" s="30" t="s">
        <v>226</v>
      </c>
      <c r="D180" s="40"/>
    </row>
    <row r="181" spans="2:4" ht="30" customHeight="1" x14ac:dyDescent="0.25">
      <c r="B181" s="41">
        <v>2</v>
      </c>
      <c r="C181" s="71" t="s">
        <v>229</v>
      </c>
      <c r="D181" s="40"/>
    </row>
    <row r="182" spans="2:4" ht="30" customHeight="1" x14ac:dyDescent="0.25">
      <c r="B182" s="41">
        <v>2</v>
      </c>
      <c r="C182" s="30" t="s">
        <v>367</v>
      </c>
      <c r="D182" s="40"/>
    </row>
    <row r="183" spans="2:4" ht="30" customHeight="1" x14ac:dyDescent="0.25">
      <c r="B183" s="41">
        <v>2</v>
      </c>
      <c r="C183" s="30" t="s">
        <v>228</v>
      </c>
    </row>
    <row r="184" spans="2:4" ht="30" customHeight="1" x14ac:dyDescent="0.25">
      <c r="B184" s="41">
        <v>1</v>
      </c>
      <c r="C184" s="71" t="s">
        <v>233</v>
      </c>
    </row>
    <row r="185" spans="2:4" ht="30" customHeight="1" x14ac:dyDescent="0.25">
      <c r="B185" s="41">
        <v>2</v>
      </c>
      <c r="C185" s="30" t="s">
        <v>230</v>
      </c>
      <c r="D185" s="74"/>
    </row>
    <row r="186" spans="2:4" ht="30" customHeight="1" x14ac:dyDescent="0.25">
      <c r="B186" s="41">
        <v>1</v>
      </c>
      <c r="C186" s="30" t="s">
        <v>231</v>
      </c>
      <c r="D186" s="75"/>
    </row>
    <row r="187" spans="2:4" ht="30" customHeight="1" x14ac:dyDescent="0.25">
      <c r="B187" s="70">
        <f>SUM(B177:B186)</f>
        <v>15</v>
      </c>
      <c r="C187" s="30"/>
      <c r="D187" s="76"/>
    </row>
    <row r="188" spans="2:4" ht="30" customHeight="1" x14ac:dyDescent="0.25">
      <c r="B188" s="41"/>
      <c r="C188" s="30"/>
      <c r="D188" s="76"/>
    </row>
    <row r="189" spans="2:4" ht="30" customHeight="1" x14ac:dyDescent="0.25">
      <c r="B189" s="42">
        <v>1</v>
      </c>
      <c r="C189" s="30" t="s">
        <v>399</v>
      </c>
      <c r="D189" s="76"/>
    </row>
    <row r="190" spans="2:4" ht="30" customHeight="1" x14ac:dyDescent="0.25">
      <c r="B190" s="42">
        <v>4</v>
      </c>
      <c r="C190" s="30" t="s">
        <v>368</v>
      </c>
      <c r="D190" s="76"/>
    </row>
    <row r="191" spans="2:4" ht="30" customHeight="1" x14ac:dyDescent="0.25">
      <c r="B191" s="42">
        <v>1</v>
      </c>
      <c r="C191" s="30" t="s">
        <v>369</v>
      </c>
      <c r="D191" s="76"/>
    </row>
    <row r="192" spans="2:4" ht="30" customHeight="1" x14ac:dyDescent="0.25">
      <c r="B192" s="42">
        <v>1</v>
      </c>
      <c r="C192" s="30" t="s">
        <v>370</v>
      </c>
      <c r="D192" s="76"/>
    </row>
    <row r="193" spans="1:4" ht="30" customHeight="1" x14ac:dyDescent="0.25">
      <c r="B193" s="42">
        <v>2</v>
      </c>
      <c r="C193" s="72" t="s">
        <v>400</v>
      </c>
      <c r="D193" s="76"/>
    </row>
    <row r="194" spans="1:4" ht="30" customHeight="1" x14ac:dyDescent="0.25">
      <c r="B194" s="42">
        <v>1</v>
      </c>
      <c r="C194" s="72" t="s">
        <v>401</v>
      </c>
      <c r="D194" s="76"/>
    </row>
    <row r="196" spans="1:4" ht="30" customHeight="1" x14ac:dyDescent="0.25">
      <c r="B196" s="33"/>
    </row>
    <row r="197" spans="1:4" ht="30" customHeight="1" thickBot="1" x14ac:dyDescent="0.3">
      <c r="A197" s="3" t="s">
        <v>251</v>
      </c>
      <c r="B197" s="33"/>
      <c r="C197" s="43"/>
    </row>
    <row r="198" spans="1:4" ht="30" customHeight="1" x14ac:dyDescent="0.25">
      <c r="B198" s="33"/>
    </row>
    <row r="199" spans="1:4" ht="30" customHeight="1" x14ac:dyDescent="0.25">
      <c r="B199" s="33"/>
    </row>
    <row r="200" spans="1:4" ht="30" customHeight="1" x14ac:dyDescent="0.25">
      <c r="B200" s="33"/>
    </row>
    <row r="201" spans="1:4" ht="30" customHeight="1" thickBot="1" x14ac:dyDescent="0.3">
      <c r="A201" s="3" t="s">
        <v>252</v>
      </c>
      <c r="B201" s="33"/>
      <c r="C201" s="43"/>
    </row>
    <row r="202" spans="1:4" ht="30" customHeight="1" x14ac:dyDescent="0.25">
      <c r="B202" s="33"/>
    </row>
    <row r="203" spans="1:4" ht="30" customHeight="1" x14ac:dyDescent="0.25">
      <c r="B203" s="33"/>
    </row>
    <row r="204" spans="1:4" ht="30" customHeight="1" thickBot="1" x14ac:dyDescent="0.3">
      <c r="A204" s="3" t="s">
        <v>253</v>
      </c>
      <c r="B204" s="33"/>
      <c r="C204" s="43"/>
    </row>
    <row r="205" spans="1:4" ht="30" customHeight="1" x14ac:dyDescent="0.25">
      <c r="B205" s="33"/>
    </row>
    <row r="206" spans="1:4" ht="30" customHeight="1" x14ac:dyDescent="0.25">
      <c r="B206" s="33"/>
      <c r="D206" s="44"/>
    </row>
    <row r="207" spans="1:4" ht="30" customHeight="1" thickBot="1" x14ac:dyDescent="0.3">
      <c r="A207" s="3" t="s">
        <v>254</v>
      </c>
      <c r="C207" s="43"/>
    </row>
    <row r="210" spans="1:3" ht="30" customHeight="1" thickBot="1" x14ac:dyDescent="0.3">
      <c r="A210" s="3" t="s">
        <v>371</v>
      </c>
      <c r="C210" s="43"/>
    </row>
  </sheetData>
  <mergeCells count="19">
    <mergeCell ref="B8:C8"/>
    <mergeCell ref="E8:G8"/>
    <mergeCell ref="B157:C157"/>
    <mergeCell ref="B176:C176"/>
    <mergeCell ref="A2:G2"/>
    <mergeCell ref="A3:G3"/>
    <mergeCell ref="A4:G4"/>
    <mergeCell ref="B6:C6"/>
    <mergeCell ref="E6:G6"/>
    <mergeCell ref="B10:C10"/>
    <mergeCell ref="E10:G10"/>
    <mergeCell ref="B12:C12"/>
    <mergeCell ref="E12:G12"/>
    <mergeCell ref="B14:C14"/>
    <mergeCell ref="D14:E14"/>
    <mergeCell ref="B16:C16"/>
    <mergeCell ref="E16:G16"/>
    <mergeCell ref="A18:B18"/>
    <mergeCell ref="C18:E18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2022-12-28T23:56:19Z</cp:lastPrinted>
  <dcterms:created xsi:type="dcterms:W3CDTF">2022-11-17T14:40:39Z</dcterms:created>
  <dcterms:modified xsi:type="dcterms:W3CDTF">2022-12-29T00:18:04Z</dcterms:modified>
</cp:coreProperties>
</file>