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UIAS HOSPITTALES\"/>
    </mc:Choice>
  </mc:AlternateContent>
  <xr:revisionPtr revIDLastSave="0" documentId="8_{EAF884E4-941D-440B-A5BC-EAE4527301F4}" xr6:coauthVersionLast="37" xr6:coauthVersionMax="37" xr10:uidLastSave="{00000000-0000-0000-0000-000000000000}"/>
  <bookViews>
    <workbookView xWindow="0" yWindow="0" windowWidth="28800" windowHeight="12225" xr2:uid="{921426BF-7438-4E94-9746-9BB9F67279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77" i="1"/>
  <c r="E76" i="1"/>
  <c r="E75" i="1"/>
  <c r="E67" i="1"/>
  <c r="E66" i="1"/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8" i="1"/>
  <c r="E69" i="1"/>
  <c r="E70" i="1"/>
  <c r="E71" i="1"/>
  <c r="E72" i="1"/>
  <c r="E73" i="1"/>
  <c r="E74" i="1"/>
  <c r="E78" i="1"/>
  <c r="E18" i="1" l="1"/>
  <c r="E79" i="1" s="1"/>
  <c r="E80" i="1" l="1"/>
  <c r="E81" i="1" s="1"/>
</calcChain>
</file>

<file path=xl/sharedStrings.xml><?xml version="1.0" encoding="utf-8"?>
<sst xmlns="http://schemas.openxmlformats.org/spreadsheetml/2006/main" count="160" uniqueCount="158">
  <si>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</si>
  <si>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</si>
  <si>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</si>
  <si>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</si>
  <si>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</si>
  <si>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</si>
  <si>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 xml:space="preserve">Telefono: </t>
  </si>
  <si>
    <t>Motivo de Traslado :</t>
  </si>
  <si>
    <t xml:space="preserve">Nombre del Medico: </t>
  </si>
  <si>
    <t>CANTIDAD</t>
  </si>
  <si>
    <t>CODIGO</t>
  </si>
  <si>
    <t>DESCRIPCION</t>
  </si>
  <si>
    <t>T421280270</t>
  </si>
  <si>
    <t>CLAVO TIBIA NAVIGATOR 8*270 TITANIO</t>
  </si>
  <si>
    <t>T421280285</t>
  </si>
  <si>
    <t>CLAVO TIBIA NAVIGATOR 8*285 TITANIO</t>
  </si>
  <si>
    <t>T421280300</t>
  </si>
  <si>
    <t>CLAVO TIBIA NAVIGATOR 8*300 TITANIO</t>
  </si>
  <si>
    <t>T421280315</t>
  </si>
  <si>
    <t>CLAVO TIBIA NAVIGATOR 8*315 TITANIO</t>
  </si>
  <si>
    <t>T421280330</t>
  </si>
  <si>
    <t>CLAVO TIBIA NAVIGATOR 8*330 TITANIO</t>
  </si>
  <si>
    <t>T421280345</t>
  </si>
  <si>
    <t>CLAVO TIBIA NAVIGATOR 8*345 TITANIO</t>
  </si>
  <si>
    <t>T421280360</t>
  </si>
  <si>
    <t>CLAVO TIBIA NAVIGATOR 8*360 TITANIO</t>
  </si>
  <si>
    <t>T421280375</t>
  </si>
  <si>
    <t>CLAVO TIBIA NAVIGATOR 8*375 TITANIO</t>
  </si>
  <si>
    <t>T421290270</t>
  </si>
  <si>
    <t>CLAVO TIBIA NAVIGATOR 9*270 TITANIO</t>
  </si>
  <si>
    <t>T421290285</t>
  </si>
  <si>
    <t>CLAVO TIBIA NAVIGATOR 9*285 TITANIO</t>
  </si>
  <si>
    <t>T421290300</t>
  </si>
  <si>
    <t>CLAVO TIBIA NAVIGATOR 9*300 TITANIO</t>
  </si>
  <si>
    <t>T421290315</t>
  </si>
  <si>
    <t>CLAVO TIBIA NAVIGATOR 9*315 TITANIO</t>
  </si>
  <si>
    <t>T421290330</t>
  </si>
  <si>
    <t>CLAVO TIBIA NAVIGATOR 9*330 TITANIO</t>
  </si>
  <si>
    <t>T421290345</t>
  </si>
  <si>
    <t>CLAVO TIBIA NAVIGATOR 9*345 TITANIO</t>
  </si>
  <si>
    <t>T421290360</t>
  </si>
  <si>
    <t>CLAVO TIBIA NAVIGATOR 9*360 TITANIO</t>
  </si>
  <si>
    <t>T421290375</t>
  </si>
  <si>
    <t>CLAVO TIBIA NAVIGATOR 9*375 TITANIO</t>
  </si>
  <si>
    <t>T421210270</t>
  </si>
  <si>
    <t>CLAVO TIBIA NAVIGATOR 10*270 TITANIO</t>
  </si>
  <si>
    <t>T421210285</t>
  </si>
  <si>
    <t>CLAVO TIBIA NAVIGATOR 10*285 TITANIO</t>
  </si>
  <si>
    <t>T421210300</t>
  </si>
  <si>
    <t>CLAVO TIBIA NAVIGATOR 10*300 TITANIO</t>
  </si>
  <si>
    <t>T421210315</t>
  </si>
  <si>
    <t>CLAVO TIBIA NAVIGATOR 10*315 TITANIO</t>
  </si>
  <si>
    <t>T421210330</t>
  </si>
  <si>
    <t>CLAVO TIBIA NAVIGATOR 10*330 TITANIO</t>
  </si>
  <si>
    <t>T421210345</t>
  </si>
  <si>
    <t>CLAVO TIBIA NAVIGATOR 10*345 TITANIO</t>
  </si>
  <si>
    <t>T421210360</t>
  </si>
  <si>
    <t>CLAVO TIBIA NAVIGATOR 10*360 TITANIO</t>
  </si>
  <si>
    <t>T421210375</t>
  </si>
  <si>
    <t>CLAVO TIBIA NAVIGATOR 10*375 TITANIO</t>
  </si>
  <si>
    <t>T421211270</t>
  </si>
  <si>
    <t>CLAVO TIBIA NAVIGATOR 11*270 TITANIO</t>
  </si>
  <si>
    <t>T421211285</t>
  </si>
  <si>
    <t>T421211300</t>
  </si>
  <si>
    <t>T421211315</t>
  </si>
  <si>
    <t>CLAVO TIBIA NAVIGATOR 11*315 TITANIO</t>
  </si>
  <si>
    <t>T421211330</t>
  </si>
  <si>
    <t>CLAVO TIBIA NAVIGATOR 11*330 TITANIO</t>
  </si>
  <si>
    <t>T421211345</t>
  </si>
  <si>
    <t>CLAVO TIBIA NAVIGATOR 11X345 TITANIO</t>
  </si>
  <si>
    <t>T421211360</t>
  </si>
  <si>
    <t>CLAVO TIBIA NAVIGATOR 11*360 TITANIO</t>
  </si>
  <si>
    <t>T421211375</t>
  </si>
  <si>
    <t>CLAVO TIBIA NAVIGATOR 11*375 TITANIO</t>
  </si>
  <si>
    <t>T42154026</t>
  </si>
  <si>
    <t>TORNILLO BLOQ. NAVIGATOR 4.0X26 TIT.</t>
  </si>
  <si>
    <t>T42154028</t>
  </si>
  <si>
    <t>TORNILLO BLOQ. NAVIGATOR 4.0X28 TIT.</t>
  </si>
  <si>
    <t>T42154030</t>
  </si>
  <si>
    <t>TORNILLO BLOQ. NAVIGATOR 4.0X30 TIT.</t>
  </si>
  <si>
    <t>T42154032</t>
  </si>
  <si>
    <t>TORNILLO BLOQ. NAVIGATOR 4.0X32 TIT.</t>
  </si>
  <si>
    <t>T42154034</t>
  </si>
  <si>
    <t>TORNILLO BLOQ. NAVIGATOR 4.0X34 TIT.</t>
  </si>
  <si>
    <t>T42154036</t>
  </si>
  <si>
    <t>TORNILLO BLOQ. NAVIGATOR 4.0X36 TIT.</t>
  </si>
  <si>
    <t>T42154038</t>
  </si>
  <si>
    <t>TORNILLO BLOQ. NAVIGATOR 4.0X38 TIT.</t>
  </si>
  <si>
    <t>T42154040</t>
  </si>
  <si>
    <t>TORNILLO BLOQ. NAVIGATOR 4.0X40 TIT.</t>
  </si>
  <si>
    <t>T42154044</t>
  </si>
  <si>
    <t>TORNILLO BLOQ. NAVIGATOR 4.0X44 TIT.</t>
  </si>
  <si>
    <t>T42154048</t>
  </si>
  <si>
    <t>TORNILLO BLOQ. NAVIGATOR 4.0X48 TIT.</t>
  </si>
  <si>
    <t>T42154052</t>
  </si>
  <si>
    <t>TORNILLO BLOQ. NAVIGATOR 4.0X52 TIT.</t>
  </si>
  <si>
    <t>T42154056</t>
  </si>
  <si>
    <t>TORNILLO BLOQ. NAVIGATOR 4.0X56 TIT,</t>
  </si>
  <si>
    <t>T42154060</t>
  </si>
  <si>
    <t>TORNILLO BLOQ. NAVIGATOR 4.0X60 TIT.</t>
  </si>
  <si>
    <t>T42154065</t>
  </si>
  <si>
    <t>TORNILLO BLOQ. NAVIGATOR 4.0X65 TIT.</t>
  </si>
  <si>
    <t>T42154070</t>
  </si>
  <si>
    <t>TORNILLO BLOQ. NAVIGATOR 4.0X70 TIT.</t>
  </si>
  <si>
    <t>T42155030</t>
  </si>
  <si>
    <t>TORNILLO BLOQ. NAVIGATOR 5.0X30 TIT.</t>
  </si>
  <si>
    <t>T42155035</t>
  </si>
  <si>
    <t>TORNILLO BLOQ. NAVIGATOR 5.0X35 TIT.</t>
  </si>
  <si>
    <t>T42155040</t>
  </si>
  <si>
    <t>TORNILLO BLOQ. NAVIGATOR 5.0X40 TIT.</t>
  </si>
  <si>
    <t>T42155045</t>
  </si>
  <si>
    <t>TORNILLO BLOQ. NAVIGATOR 5.0X45 TIT.</t>
  </si>
  <si>
    <t>T42155050</t>
  </si>
  <si>
    <t>TORNILLO BLOQ. NAVIGATOR 5.0*50 TIT.</t>
  </si>
  <si>
    <t>T42155055</t>
  </si>
  <si>
    <t>TORNILLO BLOQ. NAVIGATOR 5.0X55 TIT.</t>
  </si>
  <si>
    <t>T42155060</t>
  </si>
  <si>
    <t>TORNILLO BLOQ. NAVIGATOR 5.0X60 TIT.</t>
  </si>
  <si>
    <t>T42155065</t>
  </si>
  <si>
    <t>TORNILLO BLOQ. NAVIGATOR 5.0X65 TIT.</t>
  </si>
  <si>
    <t xml:space="preserve">CLINICA PANAMERICANA </t>
  </si>
  <si>
    <t>0990416427001</t>
  </si>
  <si>
    <t>Punto de Llegada:</t>
  </si>
  <si>
    <t>PANAMA 616 Y ROCA</t>
  </si>
  <si>
    <t xml:space="preserve"> (04) 259-0000</t>
  </si>
  <si>
    <t>VENTA-CIRUGIA</t>
  </si>
  <si>
    <t>DR. MORALES</t>
  </si>
  <si>
    <t>Nombre del Paciente:</t>
  </si>
  <si>
    <t xml:space="preserve">Tipo de Seguro: </t>
  </si>
  <si>
    <t>Fecha de cirugía:</t>
  </si>
  <si>
    <t>Hora de cirugía:</t>
  </si>
  <si>
    <t>PRECIO UNITARIO</t>
  </si>
  <si>
    <t>PRECIO TOTAL</t>
  </si>
  <si>
    <t>SUBTOTAL SIN IMPUESTOS</t>
  </si>
  <si>
    <t>IVA 12%</t>
  </si>
  <si>
    <t>VALOR TOTAL</t>
  </si>
  <si>
    <t>INSTRUMENTAL</t>
  </si>
  <si>
    <t>CLAVO TIBIA NAVIGATOR 11X285 TITANIO</t>
  </si>
  <si>
    <t>CLAVO TIBIA NAVIGATOR 11*300 TITANIO</t>
  </si>
  <si>
    <t>CLAVO TIBIA NAVIGATOR 12*345 TITANIO</t>
  </si>
  <si>
    <t>TORNILLO BLOQ. NAVIGATOR 5.0X70 TIT.</t>
  </si>
  <si>
    <t>TORNILLO BLOQ. NAVIGATOR 5.0X75 TIT.</t>
  </si>
  <si>
    <t>TORNILLO BLOQ. NAVIGATOR 5.0X80 TIT.</t>
  </si>
  <si>
    <t>TORNILLO BLOQ. NAVIGATOR 5.0X25 TIT.</t>
  </si>
  <si>
    <t xml:space="preserve">MOTOR CANULADO + JACOBS </t>
  </si>
  <si>
    <t xml:space="preserve">BATERIAS </t>
  </si>
  <si>
    <t xml:space="preserve">BANDEJA SUPERIOR </t>
  </si>
  <si>
    <t xml:space="preserve">BANDEJA MEDIA </t>
  </si>
  <si>
    <t xml:space="preserve">BANDEJA INFERIOR  </t>
  </si>
  <si>
    <t>BROCAS</t>
  </si>
  <si>
    <t xml:space="preserve">PINES ROSCADOS </t>
  </si>
  <si>
    <t xml:space="preserve">GUIAS </t>
  </si>
  <si>
    <t xml:space="preserve">SOPORTE EN T </t>
  </si>
  <si>
    <t>T421212345</t>
  </si>
  <si>
    <t>T42155025</t>
  </si>
  <si>
    <t>T42155070</t>
  </si>
  <si>
    <t>T42155075</t>
  </si>
  <si>
    <t>T42155080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</si>
</sst>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\$#,##0.00;\-\$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6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3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1" fillId="0" borderId="0">
      <alignment vertical="top"/>
    </xf>
    <xf numFmtId="0" fontId="13" fillId="0" borderId="0"/>
    <xf numFmtId="0" fontId="13" fillId="0" borderId="0"/>
    <xf numFmtId="0" fontId="3" fillId="0" borderId="0">
      <alignment vertical="center"/>
    </xf>
    <xf numFmtId="165" fontId="3" fillId="0" borderId="0" applyFont="0" applyFill="0" applyBorder="0" applyAlignment="0" applyProtection="0"/>
    <xf numFmtId="0" fontId="12" fillId="0" borderId="0"/>
    <xf numFmtId="0" fontId="3" fillId="0" borderId="0"/>
    <xf numFmtId="0" fontId="14" fillId="0" borderId="0">
      <alignment vertical="center"/>
    </xf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1" applyFont="1" applyAlignment="1"/>
    <xf numFmtId="2" fontId="5" fillId="0" borderId="0" xfId="2" applyNumberFormat="1" applyFont="1" applyAlignment="1">
      <alignment horizontal="left"/>
    </xf>
    <xf numFmtId="164" fontId="6" fillId="0" borderId="0" xfId="2" applyNumberFormat="1" applyFont="1" applyAlignment="1">
      <alignment horizontal="left"/>
    </xf>
    <xf numFmtId="2" fontId="7" fillId="2" borderId="2" xfId="2" applyNumberFormat="1" applyFont="1" applyFill="1" applyBorder="1" applyAlignment="1" applyProtection="1">
      <alignment horizontal="center" vertical="center" readingOrder="1"/>
      <protection locked="0"/>
    </xf>
    <xf numFmtId="0" fontId="7" fillId="2" borderId="3" xfId="2" applyFont="1" applyFill="1" applyBorder="1" applyAlignment="1" applyProtection="1">
      <alignment horizontal="left" vertical="center"/>
      <protection locked="0"/>
    </xf>
    <xf numFmtId="0" fontId="7" fillId="2" borderId="3" xfId="2" applyFont="1" applyFill="1" applyBorder="1" applyAlignment="1" applyProtection="1">
      <alignment horizontal="center" vertical="center" readingOrder="1"/>
      <protection locked="0"/>
    </xf>
    <xf numFmtId="2" fontId="8" fillId="0" borderId="4" xfId="2" applyNumberFormat="1" applyFont="1" applyBorder="1" applyAlignment="1">
      <alignment horizontal="center"/>
    </xf>
    <xf numFmtId="0" fontId="8" fillId="0" borderId="4" xfId="2" applyFont="1" applyBorder="1" applyAlignment="1" applyProtection="1">
      <alignment vertical="top"/>
      <protection locked="0"/>
    </xf>
    <xf numFmtId="0" fontId="8" fillId="0" borderId="4" xfId="2" applyFont="1" applyBorder="1" applyAlignment="1" applyProtection="1">
      <alignment vertical="top" readingOrder="1"/>
      <protection locked="0"/>
    </xf>
    <xf numFmtId="0" fontId="8" fillId="0" borderId="4" xfId="2" applyFont="1" applyBorder="1" applyAlignment="1" applyProtection="1">
      <alignment horizontal="left" vertical="top" readingOrder="1"/>
      <protection locked="0"/>
    </xf>
    <xf numFmtId="0" fontId="6" fillId="0" borderId="0" xfId="2" applyFont="1" applyBorder="1" applyAlignment="1">
      <alignment horizontal="left"/>
    </xf>
    <xf numFmtId="44" fontId="7" fillId="2" borderId="4" xfId="1" applyFont="1" applyFill="1" applyBorder="1" applyAlignment="1" applyProtection="1">
      <alignment horizontal="center" vertical="center" wrapText="1" readingOrder="1"/>
      <protection locked="0"/>
    </xf>
    <xf numFmtId="0" fontId="0" fillId="0" borderId="0" xfId="0"/>
    <xf numFmtId="0" fontId="4" fillId="0" borderId="0" xfId="2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6" fillId="0" borderId="5" xfId="0" applyNumberFormat="1" applyFont="1" applyFill="1" applyBorder="1" applyAlignment="1">
      <alignment horizontal="left"/>
    </xf>
    <xf numFmtId="0" fontId="8" fillId="0" borderId="1" xfId="2" applyFont="1" applyFill="1" applyBorder="1" applyAlignment="1">
      <alignment horizontal="left" wrapText="1"/>
    </xf>
    <xf numFmtId="49" fontId="8" fillId="0" borderId="1" xfId="2" applyNumberFormat="1" applyFont="1" applyFill="1" applyBorder="1" applyAlignment="1">
      <alignment horizontal="left"/>
    </xf>
    <xf numFmtId="0" fontId="8" fillId="0" borderId="1" xfId="2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8" fontId="6" fillId="0" borderId="1" xfId="0" applyNumberFormat="1" applyFont="1" applyFill="1" applyBorder="1" applyAlignment="1">
      <alignment horizontal="left"/>
    </xf>
    <xf numFmtId="0" fontId="0" fillId="0" borderId="0" xfId="0"/>
    <xf numFmtId="0" fontId="0" fillId="0" borderId="4" xfId="0" applyBorder="1"/>
    <xf numFmtId="44" fontId="8" fillId="0" borderId="4" xfId="1" applyFont="1" applyBorder="1" applyAlignment="1" applyProtection="1">
      <alignment vertical="top" readingOrder="1"/>
      <protection locked="0"/>
    </xf>
    <xf numFmtId="44" fontId="8" fillId="0" borderId="4" xfId="1" applyFont="1" applyBorder="1" applyAlignment="1" applyProtection="1">
      <alignment vertical="top" readingOrder="1"/>
    </xf>
    <xf numFmtId="0" fontId="16" fillId="0" borderId="4" xfId="2" applyFont="1" applyBorder="1" applyAlignment="1">
      <alignment horizontal="right" wrapText="1"/>
    </xf>
    <xf numFmtId="2" fontId="9" fillId="0" borderId="4" xfId="0" applyNumberFormat="1" applyFont="1" applyBorder="1" applyAlignment="1">
      <alignment horizontal="center"/>
    </xf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15" fillId="0" borderId="4" xfId="2" applyFont="1" applyBorder="1" applyAlignment="1">
      <alignment horizontal="right" wrapText="1"/>
    </xf>
  </cellXfs>
  <cellStyles count="31">
    <cellStyle name="Moneda" xfId="1" builtinId="4"/>
    <cellStyle name="Moneda [0] 2" xfId="6" xr:uid="{6321DD9A-EFD3-454F-B640-7DABBAF74E3B}"/>
    <cellStyle name="Moneda [0] 3" xfId="10" xr:uid="{F9134E79-7C8B-4A2F-95C0-DEB595764ADD}"/>
    <cellStyle name="Moneda 10" xfId="29" xr:uid="{9CCA6144-8D89-4BCB-86F8-310AEBEFA9D8}"/>
    <cellStyle name="Moneda 11" xfId="4" xr:uid="{E14896A6-165D-4C07-83E5-BFD466E33BA0}"/>
    <cellStyle name="Moneda 12" xfId="3" xr:uid="{689E1FCE-DF37-447B-ADEB-980255C83C98}"/>
    <cellStyle name="Moneda 13" xfId="30" xr:uid="{3BC7C662-93AB-4C27-8D21-5B01E5A486DC}"/>
    <cellStyle name="Moneda 2" xfId="5" xr:uid="{AFC46692-A478-45EC-A8CF-235C26920251}"/>
    <cellStyle name="Moneda 2 2" xfId="14" xr:uid="{CDC30611-C54D-4E03-85B7-C6C2429E0FE6}"/>
    <cellStyle name="Moneda 2 3" xfId="28" xr:uid="{0D725FA0-F27D-4842-8779-F9F6AB392EB8}"/>
    <cellStyle name="Moneda 3" xfId="7" xr:uid="{196CFCE5-2275-4751-A6F5-63A0859A7422}"/>
    <cellStyle name="Moneda 3 2" xfId="8" xr:uid="{E8A44B6C-5F14-4E1A-B79E-D17714EFD5B6}"/>
    <cellStyle name="Moneda 3 2 2" xfId="9" xr:uid="{8CC3D92A-7C00-4A54-B83C-ADD6C026F3D1}"/>
    <cellStyle name="Moneda 4" xfId="11" xr:uid="{DDAF6599-23A8-49F3-B68F-D3E23905F467}"/>
    <cellStyle name="Moneda 5" xfId="13" xr:uid="{8ED7C348-09ED-461D-9342-EBB865B513BB}"/>
    <cellStyle name="Moneda 6" xfId="12" xr:uid="{40DCE350-D5C0-4F78-89B6-499F7A9E9453}"/>
    <cellStyle name="Moneda 7" xfId="26" xr:uid="{6DE9F8E0-46B1-4F80-8330-A5D8A227A6B9}"/>
    <cellStyle name="Moneda 8" xfId="15" xr:uid="{E29E503E-9717-4BEF-9957-8D27147E251A}"/>
    <cellStyle name="Moneda 9" xfId="27" xr:uid="{45ABA7FE-9CBB-45F9-94EB-BE67A3F80B9F}"/>
    <cellStyle name="Normal" xfId="0" builtinId="0"/>
    <cellStyle name="Normal 2" xfId="2" xr:uid="{CC6688EC-7039-440E-9549-9689B0D17EA3}"/>
    <cellStyle name="Normal 2 2" xfId="18" xr:uid="{5A3EFA45-3A57-4009-A08A-2BBB9B51F3D2}"/>
    <cellStyle name="Normal 2 3" xfId="17" xr:uid="{39E5423E-9AF2-440D-A7DA-28B014D7C6D3}"/>
    <cellStyle name="Normal 3" xfId="19" xr:uid="{B84CA03E-8870-4BFA-A9FF-5128296BA04D}"/>
    <cellStyle name="ปกติ 2" xfId="20" xr:uid="{4BC27050-EDEC-41D6-8B1C-4C3907B17F50}"/>
    <cellStyle name="千位分隔 2" xfId="21" xr:uid="{6E82DA09-6775-4190-B781-C132F0F36FC5}"/>
    <cellStyle name="常规 2 2" xfId="22" xr:uid="{C10A92B4-6E5F-46F4-9E38-656E90F18AB3}"/>
    <cellStyle name="常规 4" xfId="16" xr:uid="{59C76EA7-BCC5-4F35-AB86-5130F495E0C2}"/>
    <cellStyle name="常规 4 2" xfId="23" xr:uid="{614D45A3-D330-42B8-8717-63C1EEA5BA59}"/>
    <cellStyle name="常规 7 2" xfId="24" xr:uid="{CAABACD0-8673-4464-97DA-97D0D91A671A}"/>
    <cellStyle name="常规_PI2012BMC03" xfId="25" xr:uid="{43509502-8684-46B6-A945-687882726E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3F8C-3C37-4E88-94E0-31557F46D57C}">
  <dimension ref="A1:E92"/>
  <sheetViews>
    <sheetView tabSelected="1" view="pageBreakPreview" zoomScale="60" zoomScaleNormal="100" workbookViewId="0">
      <selection activeCell="B5" sqref="B5"/>
    </sheetView>
  </sheetViews>
  <sheetFormatPr baseColWidth="10" defaultColWidth="11.140625" defaultRowHeight="15"/>
  <cols>
    <col min="1" max="1" width="9.140625" bestFit="1" customWidth="1"/>
    <col min="2" max="2" width="17.7109375" bestFit="1" customWidth="1"/>
    <col min="3" max="3" width="36" bestFit="1" customWidth="1"/>
    <col min="4" max="4" width="8.5703125" style="1" bestFit="1" customWidth="1"/>
    <col min="5" max="5" width="12.42578125" bestFit="1" customWidth="1"/>
  </cols>
  <sheetData>
    <row r="1" spans="1:4">
      <c r="A1" s="28" t="s">
        <v>0</v>
      </c>
      <c r="B1" s="28"/>
      <c r="C1" s="28"/>
    </row>
    <row r="2" spans="1:4">
      <c r="A2" s="29" t="s">
        <v>1</v>
      </c>
      <c r="B2" s="29"/>
      <c r="C2" s="29"/>
    </row>
    <row r="3" spans="1:4">
      <c r="A3" s="30" t="s">
        <v>2</v>
      </c>
      <c r="B3" s="30"/>
      <c r="C3" s="30"/>
    </row>
    <row r="4" spans="1:4" s="13" customFormat="1">
      <c r="A4" s="14"/>
      <c r="B4" s="14"/>
      <c r="C4" s="14"/>
      <c r="D4" s="1"/>
    </row>
    <row r="5" spans="1:4" ht="15.75" thickBot="1">
      <c r="A5" s="2"/>
      <c r="B5" s="2" t="s">
        <v>3</v>
      </c>
      <c r="C5" s="3">
        <v>44315</v>
      </c>
    </row>
    <row r="6" spans="1:4" ht="15.75" thickBot="1">
      <c r="A6" s="2"/>
      <c r="B6" s="15" t="s">
        <v>4</v>
      </c>
      <c r="C6" s="17" t="s">
        <v>120</v>
      </c>
    </row>
    <row r="7" spans="1:4" ht="15.75" thickBot="1">
      <c r="A7" s="2"/>
      <c r="B7" s="15" t="s">
        <v>5</v>
      </c>
      <c r="C7" s="18" t="s">
        <v>121</v>
      </c>
    </row>
    <row r="8" spans="1:4" ht="15.75" thickBot="1">
      <c r="A8" s="2"/>
      <c r="B8" s="15" t="s">
        <v>122</v>
      </c>
      <c r="C8" s="19" t="s">
        <v>123</v>
      </c>
    </row>
    <row r="9" spans="1:4" ht="15.75" thickBot="1">
      <c r="A9" s="2"/>
      <c r="B9" s="15" t="s">
        <v>6</v>
      </c>
      <c r="C9" s="19" t="s">
        <v>124</v>
      </c>
    </row>
    <row r="10" spans="1:4" ht="15.75" thickBot="1">
      <c r="A10" s="2"/>
      <c r="B10" s="15" t="s">
        <v>7</v>
      </c>
      <c r="C10" s="20" t="s">
        <v>125</v>
      </c>
    </row>
    <row r="11" spans="1:4" ht="15.75" thickBot="1">
      <c r="A11" s="2"/>
      <c r="B11" s="15" t="s">
        <v>8</v>
      </c>
      <c r="C11" s="20" t="s">
        <v>126</v>
      </c>
    </row>
    <row r="12" spans="1:4" ht="15.75" thickBot="1">
      <c r="A12" s="2"/>
      <c r="B12" s="15" t="s">
        <v>127</v>
      </c>
      <c r="C12" s="20"/>
    </row>
    <row r="13" spans="1:4" ht="15.75" thickBot="1">
      <c r="A13" s="2"/>
      <c r="B13" s="15" t="s">
        <v>128</v>
      </c>
      <c r="C13" s="16"/>
    </row>
    <row r="14" spans="1:4" ht="15.75" thickBot="1">
      <c r="A14" s="2"/>
      <c r="B14" s="15" t="s">
        <v>129</v>
      </c>
      <c r="C14" s="16">
        <v>44316</v>
      </c>
    </row>
    <row r="15" spans="1:4" ht="15.75" thickBot="1">
      <c r="A15" s="2"/>
      <c r="B15" s="15" t="s">
        <v>130</v>
      </c>
      <c r="C15" s="21">
        <v>0.35416666666666669</v>
      </c>
    </row>
    <row r="16" spans="1:4">
      <c r="A16" s="2"/>
      <c r="B16" s="2"/>
      <c r="C16" s="11"/>
    </row>
    <row r="17" spans="1:5" ht="25.5">
      <c r="A17" s="4" t="s">
        <v>9</v>
      </c>
      <c r="B17" s="5" t="s">
        <v>10</v>
      </c>
      <c r="C17" s="6" t="s">
        <v>11</v>
      </c>
      <c r="D17" s="12" t="s">
        <v>131</v>
      </c>
      <c r="E17" s="12" t="s">
        <v>132</v>
      </c>
    </row>
    <row r="18" spans="1:5">
      <c r="A18" s="7">
        <v>1</v>
      </c>
      <c r="B18" s="8" t="s">
        <v>12</v>
      </c>
      <c r="C18" s="9" t="s">
        <v>13</v>
      </c>
      <c r="D18" s="24">
        <v>700</v>
      </c>
      <c r="E18" s="25">
        <f>A18*D18</f>
        <v>700</v>
      </c>
    </row>
    <row r="19" spans="1:5">
      <c r="A19" s="7">
        <v>1</v>
      </c>
      <c r="B19" s="8" t="s">
        <v>14</v>
      </c>
      <c r="C19" s="9" t="s">
        <v>15</v>
      </c>
      <c r="D19" s="24">
        <v>700</v>
      </c>
      <c r="E19" s="25">
        <f t="shared" ref="E19:E78" si="0">A19*D19</f>
        <v>700</v>
      </c>
    </row>
    <row r="20" spans="1:5">
      <c r="A20" s="7">
        <v>1</v>
      </c>
      <c r="B20" s="8" t="s">
        <v>16</v>
      </c>
      <c r="C20" s="9" t="s">
        <v>17</v>
      </c>
      <c r="D20" s="24">
        <v>700</v>
      </c>
      <c r="E20" s="25">
        <f t="shared" si="0"/>
        <v>700</v>
      </c>
    </row>
    <row r="21" spans="1:5">
      <c r="A21" s="7">
        <v>1</v>
      </c>
      <c r="B21" s="8" t="s">
        <v>18</v>
      </c>
      <c r="C21" s="9" t="s">
        <v>19</v>
      </c>
      <c r="D21" s="24">
        <v>700</v>
      </c>
      <c r="E21" s="25">
        <f t="shared" si="0"/>
        <v>700</v>
      </c>
    </row>
    <row r="22" spans="1:5">
      <c r="A22" s="7">
        <v>1</v>
      </c>
      <c r="B22" s="8" t="s">
        <v>20</v>
      </c>
      <c r="C22" s="9" t="s">
        <v>21</v>
      </c>
      <c r="D22" s="24">
        <v>700</v>
      </c>
      <c r="E22" s="25">
        <f t="shared" si="0"/>
        <v>700</v>
      </c>
    </row>
    <row r="23" spans="1:5">
      <c r="A23" s="7">
        <v>1</v>
      </c>
      <c r="B23" s="8" t="s">
        <v>22</v>
      </c>
      <c r="C23" s="9" t="s">
        <v>23</v>
      </c>
      <c r="D23" s="24">
        <v>700</v>
      </c>
      <c r="E23" s="25">
        <f t="shared" si="0"/>
        <v>700</v>
      </c>
    </row>
    <row r="24" spans="1:5">
      <c r="A24" s="7">
        <v>1</v>
      </c>
      <c r="B24" s="8" t="s">
        <v>24</v>
      </c>
      <c r="C24" s="9" t="s">
        <v>25</v>
      </c>
      <c r="D24" s="24">
        <v>700</v>
      </c>
      <c r="E24" s="25">
        <f t="shared" si="0"/>
        <v>700</v>
      </c>
    </row>
    <row r="25" spans="1:5">
      <c r="A25" s="7">
        <v>1</v>
      </c>
      <c r="B25" s="8" t="s">
        <v>26</v>
      </c>
      <c r="C25" s="9" t="s">
        <v>27</v>
      </c>
      <c r="D25" s="24">
        <v>700</v>
      </c>
      <c r="E25" s="25">
        <f t="shared" si="0"/>
        <v>700</v>
      </c>
    </row>
    <row r="26" spans="1:5">
      <c r="A26" s="7">
        <v>1</v>
      </c>
      <c r="B26" s="8" t="s">
        <v>28</v>
      </c>
      <c r="C26" s="9" t="s">
        <v>29</v>
      </c>
      <c r="D26" s="24">
        <v>700</v>
      </c>
      <c r="E26" s="25">
        <f t="shared" si="0"/>
        <v>700</v>
      </c>
    </row>
    <row r="27" spans="1:5">
      <c r="A27" s="7">
        <v>1</v>
      </c>
      <c r="B27" s="8" t="s">
        <v>30</v>
      </c>
      <c r="C27" s="9" t="s">
        <v>31</v>
      </c>
      <c r="D27" s="24">
        <v>700</v>
      </c>
      <c r="E27" s="25">
        <f t="shared" si="0"/>
        <v>700</v>
      </c>
    </row>
    <row r="28" spans="1:5">
      <c r="A28" s="7">
        <v>1</v>
      </c>
      <c r="B28" s="8" t="s">
        <v>32</v>
      </c>
      <c r="C28" s="9" t="s">
        <v>33</v>
      </c>
      <c r="D28" s="24">
        <v>700</v>
      </c>
      <c r="E28" s="25">
        <f t="shared" si="0"/>
        <v>700</v>
      </c>
    </row>
    <row r="29" spans="1:5">
      <c r="A29" s="7">
        <v>1</v>
      </c>
      <c r="B29" s="8" t="s">
        <v>34</v>
      </c>
      <c r="C29" s="9" t="s">
        <v>35</v>
      </c>
      <c r="D29" s="24">
        <v>700</v>
      </c>
      <c r="E29" s="25">
        <f t="shared" si="0"/>
        <v>700</v>
      </c>
    </row>
    <row r="30" spans="1:5">
      <c r="A30" s="7">
        <v>1</v>
      </c>
      <c r="B30" s="8" t="s">
        <v>36</v>
      </c>
      <c r="C30" s="9" t="s">
        <v>37</v>
      </c>
      <c r="D30" s="24">
        <v>700</v>
      </c>
      <c r="E30" s="25">
        <f t="shared" si="0"/>
        <v>700</v>
      </c>
    </row>
    <row r="31" spans="1:5">
      <c r="A31" s="7">
        <v>1</v>
      </c>
      <c r="B31" s="8" t="s">
        <v>38</v>
      </c>
      <c r="C31" s="9" t="s">
        <v>39</v>
      </c>
      <c r="D31" s="24">
        <v>700</v>
      </c>
      <c r="E31" s="25">
        <f t="shared" si="0"/>
        <v>700</v>
      </c>
    </row>
    <row r="32" spans="1:5">
      <c r="A32" s="7">
        <v>1</v>
      </c>
      <c r="B32" s="8" t="s">
        <v>40</v>
      </c>
      <c r="C32" s="9" t="s">
        <v>41</v>
      </c>
      <c r="D32" s="24">
        <v>700</v>
      </c>
      <c r="E32" s="25">
        <f t="shared" si="0"/>
        <v>700</v>
      </c>
    </row>
    <row r="33" spans="1:5">
      <c r="A33" s="7">
        <v>1</v>
      </c>
      <c r="B33" s="8" t="s">
        <v>42</v>
      </c>
      <c r="C33" s="9" t="s">
        <v>43</v>
      </c>
      <c r="D33" s="24">
        <v>700</v>
      </c>
      <c r="E33" s="25">
        <f t="shared" si="0"/>
        <v>700</v>
      </c>
    </row>
    <row r="34" spans="1:5">
      <c r="A34" s="7">
        <v>1</v>
      </c>
      <c r="B34" s="8" t="s">
        <v>44</v>
      </c>
      <c r="C34" s="9" t="s">
        <v>45</v>
      </c>
      <c r="D34" s="24">
        <v>700</v>
      </c>
      <c r="E34" s="25">
        <f t="shared" si="0"/>
        <v>700</v>
      </c>
    </row>
    <row r="35" spans="1:5">
      <c r="A35" s="7">
        <v>1</v>
      </c>
      <c r="B35" s="8" t="s">
        <v>46</v>
      </c>
      <c r="C35" s="9" t="s">
        <v>47</v>
      </c>
      <c r="D35" s="24">
        <v>700</v>
      </c>
      <c r="E35" s="25">
        <f t="shared" si="0"/>
        <v>700</v>
      </c>
    </row>
    <row r="36" spans="1:5">
      <c r="A36" s="7">
        <v>1</v>
      </c>
      <c r="B36" s="8" t="s">
        <v>48</v>
      </c>
      <c r="C36" s="9" t="s">
        <v>49</v>
      </c>
      <c r="D36" s="24">
        <v>700</v>
      </c>
      <c r="E36" s="25">
        <f t="shared" si="0"/>
        <v>700</v>
      </c>
    </row>
    <row r="37" spans="1:5">
      <c r="A37" s="7">
        <v>1</v>
      </c>
      <c r="B37" s="8" t="s">
        <v>50</v>
      </c>
      <c r="C37" s="9" t="s">
        <v>51</v>
      </c>
      <c r="D37" s="24">
        <v>700</v>
      </c>
      <c r="E37" s="25">
        <f t="shared" si="0"/>
        <v>700</v>
      </c>
    </row>
    <row r="38" spans="1:5">
      <c r="A38" s="7">
        <v>1</v>
      </c>
      <c r="B38" s="8" t="s">
        <v>52</v>
      </c>
      <c r="C38" s="9" t="s">
        <v>53</v>
      </c>
      <c r="D38" s="24">
        <v>700</v>
      </c>
      <c r="E38" s="25">
        <f t="shared" si="0"/>
        <v>700</v>
      </c>
    </row>
    <row r="39" spans="1:5">
      <c r="A39" s="7">
        <v>1</v>
      </c>
      <c r="B39" s="8" t="s">
        <v>54</v>
      </c>
      <c r="C39" s="9" t="s">
        <v>55</v>
      </c>
      <c r="D39" s="24">
        <v>700</v>
      </c>
      <c r="E39" s="25">
        <f t="shared" si="0"/>
        <v>700</v>
      </c>
    </row>
    <row r="40" spans="1:5">
      <c r="A40" s="7">
        <v>1</v>
      </c>
      <c r="B40" s="8" t="s">
        <v>56</v>
      </c>
      <c r="C40" s="9" t="s">
        <v>57</v>
      </c>
      <c r="D40" s="24">
        <v>700</v>
      </c>
      <c r="E40" s="25">
        <f t="shared" si="0"/>
        <v>700</v>
      </c>
    </row>
    <row r="41" spans="1:5">
      <c r="A41" s="7">
        <v>1</v>
      </c>
      <c r="B41" s="8" t="s">
        <v>58</v>
      </c>
      <c r="C41" s="9" t="s">
        <v>59</v>
      </c>
      <c r="D41" s="24">
        <v>700</v>
      </c>
      <c r="E41" s="25">
        <f t="shared" si="0"/>
        <v>700</v>
      </c>
    </row>
    <row r="42" spans="1:5">
      <c r="A42" s="7">
        <v>1</v>
      </c>
      <c r="B42" s="8" t="s">
        <v>60</v>
      </c>
      <c r="C42" s="10" t="s">
        <v>61</v>
      </c>
      <c r="D42" s="24">
        <v>700</v>
      </c>
      <c r="E42" s="25">
        <f t="shared" si="0"/>
        <v>700</v>
      </c>
    </row>
    <row r="43" spans="1:5">
      <c r="A43" s="7">
        <v>1</v>
      </c>
      <c r="B43" s="8" t="s">
        <v>62</v>
      </c>
      <c r="C43" s="10" t="s">
        <v>137</v>
      </c>
      <c r="D43" s="24">
        <v>700</v>
      </c>
      <c r="E43" s="25">
        <f t="shared" si="0"/>
        <v>700</v>
      </c>
    </row>
    <row r="44" spans="1:5">
      <c r="A44" s="7">
        <v>1</v>
      </c>
      <c r="B44" s="8" t="s">
        <v>63</v>
      </c>
      <c r="C44" s="10" t="s">
        <v>138</v>
      </c>
      <c r="D44" s="24">
        <v>700</v>
      </c>
      <c r="E44" s="25">
        <f t="shared" si="0"/>
        <v>700</v>
      </c>
    </row>
    <row r="45" spans="1:5">
      <c r="A45" s="7">
        <v>1</v>
      </c>
      <c r="B45" s="8" t="s">
        <v>64</v>
      </c>
      <c r="C45" s="10" t="s">
        <v>65</v>
      </c>
      <c r="D45" s="24">
        <v>700</v>
      </c>
      <c r="E45" s="25">
        <f t="shared" si="0"/>
        <v>700</v>
      </c>
    </row>
    <row r="46" spans="1:5">
      <c r="A46" s="7">
        <v>1</v>
      </c>
      <c r="B46" s="8" t="s">
        <v>66</v>
      </c>
      <c r="C46" s="10" t="s">
        <v>67</v>
      </c>
      <c r="D46" s="24">
        <v>700</v>
      </c>
      <c r="E46" s="25">
        <f t="shared" si="0"/>
        <v>700</v>
      </c>
    </row>
    <row r="47" spans="1:5">
      <c r="A47" s="7">
        <v>1</v>
      </c>
      <c r="B47" s="8" t="s">
        <v>68</v>
      </c>
      <c r="C47" s="10" t="s">
        <v>69</v>
      </c>
      <c r="D47" s="24">
        <v>700</v>
      </c>
      <c r="E47" s="25">
        <f t="shared" si="0"/>
        <v>700</v>
      </c>
    </row>
    <row r="48" spans="1:5">
      <c r="A48" s="7">
        <v>1</v>
      </c>
      <c r="B48" s="8" t="s">
        <v>70</v>
      </c>
      <c r="C48" s="10" t="s">
        <v>71</v>
      </c>
      <c r="D48" s="24">
        <v>700</v>
      </c>
      <c r="E48" s="25">
        <f t="shared" si="0"/>
        <v>700</v>
      </c>
    </row>
    <row r="49" spans="1:5">
      <c r="A49" s="7">
        <v>1</v>
      </c>
      <c r="B49" s="8" t="s">
        <v>72</v>
      </c>
      <c r="C49" s="10" t="s">
        <v>73</v>
      </c>
      <c r="D49" s="24">
        <v>700</v>
      </c>
      <c r="E49" s="25">
        <f>A49*D49</f>
        <v>700</v>
      </c>
    </row>
    <row r="50" spans="1:5" s="22" customFormat="1">
      <c r="A50" s="7">
        <v>1</v>
      </c>
      <c r="B50" s="8" t="s">
        <v>153</v>
      </c>
      <c r="C50" s="10" t="s">
        <v>139</v>
      </c>
      <c r="D50" s="24">
        <v>700</v>
      </c>
      <c r="E50" s="25">
        <f>A50*D50</f>
        <v>700</v>
      </c>
    </row>
    <row r="51" spans="1:5">
      <c r="A51" s="7">
        <v>2</v>
      </c>
      <c r="B51" s="8" t="s">
        <v>74</v>
      </c>
      <c r="C51" s="9" t="s">
        <v>75</v>
      </c>
      <c r="D51" s="24">
        <v>50</v>
      </c>
      <c r="E51" s="25">
        <f t="shared" si="0"/>
        <v>100</v>
      </c>
    </row>
    <row r="52" spans="1:5">
      <c r="A52" s="7">
        <v>2</v>
      </c>
      <c r="B52" s="8" t="s">
        <v>76</v>
      </c>
      <c r="C52" s="9" t="s">
        <v>77</v>
      </c>
      <c r="D52" s="24">
        <v>50</v>
      </c>
      <c r="E52" s="25">
        <f t="shared" si="0"/>
        <v>100</v>
      </c>
    </row>
    <row r="53" spans="1:5">
      <c r="A53" s="7">
        <v>2</v>
      </c>
      <c r="B53" s="8" t="s">
        <v>78</v>
      </c>
      <c r="C53" s="9" t="s">
        <v>79</v>
      </c>
      <c r="D53" s="24">
        <v>50</v>
      </c>
      <c r="E53" s="25">
        <f t="shared" si="0"/>
        <v>100</v>
      </c>
    </row>
    <row r="54" spans="1:5">
      <c r="A54" s="7">
        <v>2</v>
      </c>
      <c r="B54" s="8" t="s">
        <v>80</v>
      </c>
      <c r="C54" s="9" t="s">
        <v>81</v>
      </c>
      <c r="D54" s="24">
        <v>50</v>
      </c>
      <c r="E54" s="25">
        <f t="shared" si="0"/>
        <v>100</v>
      </c>
    </row>
    <row r="55" spans="1:5">
      <c r="A55" s="7">
        <v>2</v>
      </c>
      <c r="B55" s="8" t="s">
        <v>82</v>
      </c>
      <c r="C55" s="9" t="s">
        <v>83</v>
      </c>
      <c r="D55" s="24">
        <v>50</v>
      </c>
      <c r="E55" s="25">
        <f t="shared" si="0"/>
        <v>100</v>
      </c>
    </row>
    <row r="56" spans="1:5">
      <c r="A56" s="7">
        <v>1</v>
      </c>
      <c r="B56" s="8" t="s">
        <v>84</v>
      </c>
      <c r="C56" s="9" t="s">
        <v>85</v>
      </c>
      <c r="D56" s="24">
        <v>50</v>
      </c>
      <c r="E56" s="25">
        <f t="shared" si="0"/>
        <v>50</v>
      </c>
    </row>
    <row r="57" spans="1:5">
      <c r="A57" s="7">
        <v>2</v>
      </c>
      <c r="B57" s="8" t="s">
        <v>86</v>
      </c>
      <c r="C57" s="9" t="s">
        <v>87</v>
      </c>
      <c r="D57" s="24">
        <v>50</v>
      </c>
      <c r="E57" s="25">
        <f t="shared" si="0"/>
        <v>100</v>
      </c>
    </row>
    <row r="58" spans="1:5">
      <c r="A58" s="7">
        <v>2</v>
      </c>
      <c r="B58" s="8" t="s">
        <v>88</v>
      </c>
      <c r="C58" s="9" t="s">
        <v>89</v>
      </c>
      <c r="D58" s="24">
        <v>50</v>
      </c>
      <c r="E58" s="25">
        <f t="shared" si="0"/>
        <v>100</v>
      </c>
    </row>
    <row r="59" spans="1:5">
      <c r="A59" s="7">
        <v>2</v>
      </c>
      <c r="B59" s="8" t="s">
        <v>90</v>
      </c>
      <c r="C59" s="9" t="s">
        <v>91</v>
      </c>
      <c r="D59" s="24">
        <v>50</v>
      </c>
      <c r="E59" s="25">
        <f t="shared" si="0"/>
        <v>100</v>
      </c>
    </row>
    <row r="60" spans="1:5">
      <c r="A60" s="7">
        <v>2</v>
      </c>
      <c r="B60" s="8" t="s">
        <v>92</v>
      </c>
      <c r="C60" s="9" t="s">
        <v>93</v>
      </c>
      <c r="D60" s="24">
        <v>50</v>
      </c>
      <c r="E60" s="25">
        <f t="shared" si="0"/>
        <v>100</v>
      </c>
    </row>
    <row r="61" spans="1:5">
      <c r="A61" s="7">
        <v>2</v>
      </c>
      <c r="B61" s="8" t="s">
        <v>94</v>
      </c>
      <c r="C61" s="9" t="s">
        <v>95</v>
      </c>
      <c r="D61" s="24">
        <v>50</v>
      </c>
      <c r="E61" s="25">
        <f t="shared" si="0"/>
        <v>100</v>
      </c>
    </row>
    <row r="62" spans="1:5">
      <c r="A62" s="7">
        <v>2</v>
      </c>
      <c r="B62" s="8" t="s">
        <v>96</v>
      </c>
      <c r="C62" s="9" t="s">
        <v>97</v>
      </c>
      <c r="D62" s="24">
        <v>50</v>
      </c>
      <c r="E62" s="25">
        <f t="shared" si="0"/>
        <v>100</v>
      </c>
    </row>
    <row r="63" spans="1:5">
      <c r="A63" s="7">
        <v>2</v>
      </c>
      <c r="B63" s="8" t="s">
        <v>98</v>
      </c>
      <c r="C63" s="9" t="s">
        <v>99</v>
      </c>
      <c r="D63" s="24">
        <v>50</v>
      </c>
      <c r="E63" s="25">
        <f t="shared" si="0"/>
        <v>100</v>
      </c>
    </row>
    <row r="64" spans="1:5">
      <c r="A64" s="7">
        <v>2</v>
      </c>
      <c r="B64" s="8" t="s">
        <v>100</v>
      </c>
      <c r="C64" s="9" t="s">
        <v>101</v>
      </c>
      <c r="D64" s="24">
        <v>50</v>
      </c>
      <c r="E64" s="25">
        <f t="shared" si="0"/>
        <v>100</v>
      </c>
    </row>
    <row r="65" spans="1:5">
      <c r="A65" s="7">
        <v>2</v>
      </c>
      <c r="B65" s="8" t="s">
        <v>102</v>
      </c>
      <c r="C65" s="9" t="s">
        <v>103</v>
      </c>
      <c r="D65" s="24">
        <v>50</v>
      </c>
      <c r="E65" s="25">
        <f t="shared" si="0"/>
        <v>100</v>
      </c>
    </row>
    <row r="66" spans="1:5" s="22" customFormat="1">
      <c r="A66" s="7">
        <v>1</v>
      </c>
      <c r="B66" s="8" t="s">
        <v>102</v>
      </c>
      <c r="C66" s="9" t="s">
        <v>103</v>
      </c>
      <c r="D66" s="24">
        <v>50</v>
      </c>
      <c r="E66" s="25">
        <f t="shared" ref="E66:E67" si="1">A66*D66</f>
        <v>50</v>
      </c>
    </row>
    <row r="67" spans="1:5" s="22" customFormat="1">
      <c r="A67" s="7">
        <v>2</v>
      </c>
      <c r="B67" s="8" t="s">
        <v>154</v>
      </c>
      <c r="C67" s="9" t="s">
        <v>143</v>
      </c>
      <c r="D67" s="24">
        <v>50</v>
      </c>
      <c r="E67" s="25">
        <f t="shared" si="1"/>
        <v>100</v>
      </c>
    </row>
    <row r="68" spans="1:5">
      <c r="A68" s="7">
        <v>2</v>
      </c>
      <c r="B68" s="8" t="s">
        <v>104</v>
      </c>
      <c r="C68" s="9" t="s">
        <v>105</v>
      </c>
      <c r="D68" s="24">
        <v>50</v>
      </c>
      <c r="E68" s="25">
        <f t="shared" si="0"/>
        <v>100</v>
      </c>
    </row>
    <row r="69" spans="1:5">
      <c r="A69" s="7">
        <v>2</v>
      </c>
      <c r="B69" s="8" t="s">
        <v>106</v>
      </c>
      <c r="C69" s="9" t="s">
        <v>107</v>
      </c>
      <c r="D69" s="24">
        <v>50</v>
      </c>
      <c r="E69" s="25">
        <f t="shared" si="0"/>
        <v>100</v>
      </c>
    </row>
    <row r="70" spans="1:5">
      <c r="A70" s="7">
        <v>2</v>
      </c>
      <c r="B70" s="8" t="s">
        <v>108</v>
      </c>
      <c r="C70" s="9" t="s">
        <v>109</v>
      </c>
      <c r="D70" s="24">
        <v>50</v>
      </c>
      <c r="E70" s="25">
        <f t="shared" si="0"/>
        <v>100</v>
      </c>
    </row>
    <row r="71" spans="1:5">
      <c r="A71" s="7">
        <v>2</v>
      </c>
      <c r="B71" s="8" t="s">
        <v>110</v>
      </c>
      <c r="C71" s="9" t="s">
        <v>111</v>
      </c>
      <c r="D71" s="24">
        <v>50</v>
      </c>
      <c r="E71" s="25">
        <f t="shared" si="0"/>
        <v>100</v>
      </c>
    </row>
    <row r="72" spans="1:5">
      <c r="A72" s="7">
        <v>2</v>
      </c>
      <c r="B72" s="8" t="s">
        <v>112</v>
      </c>
      <c r="C72" s="9" t="s">
        <v>113</v>
      </c>
      <c r="D72" s="24">
        <v>50</v>
      </c>
      <c r="E72" s="25">
        <f t="shared" si="0"/>
        <v>100</v>
      </c>
    </row>
    <row r="73" spans="1:5">
      <c r="A73" s="7">
        <v>2</v>
      </c>
      <c r="B73" s="8" t="s">
        <v>114</v>
      </c>
      <c r="C73" s="9" t="s">
        <v>115</v>
      </c>
      <c r="D73" s="24">
        <v>50</v>
      </c>
      <c r="E73" s="25">
        <f t="shared" si="0"/>
        <v>100</v>
      </c>
    </row>
    <row r="74" spans="1:5">
      <c r="A74" s="7">
        <v>2</v>
      </c>
      <c r="B74" s="8" t="s">
        <v>116</v>
      </c>
      <c r="C74" s="9" t="s">
        <v>117</v>
      </c>
      <c r="D74" s="24">
        <v>50</v>
      </c>
      <c r="E74" s="25">
        <f t="shared" si="0"/>
        <v>100</v>
      </c>
    </row>
    <row r="75" spans="1:5" s="22" customFormat="1">
      <c r="A75" s="7">
        <v>2</v>
      </c>
      <c r="B75" s="8" t="s">
        <v>118</v>
      </c>
      <c r="C75" s="9" t="s">
        <v>119</v>
      </c>
      <c r="D75" s="24">
        <v>50</v>
      </c>
      <c r="E75" s="25">
        <f t="shared" ref="E75" si="2">A75*D75</f>
        <v>100</v>
      </c>
    </row>
    <row r="76" spans="1:5" s="22" customFormat="1">
      <c r="A76" s="7">
        <v>2</v>
      </c>
      <c r="B76" s="8" t="s">
        <v>155</v>
      </c>
      <c r="C76" s="9" t="s">
        <v>140</v>
      </c>
      <c r="D76" s="24">
        <v>50</v>
      </c>
      <c r="E76" s="25">
        <f t="shared" ref="E76:E77" si="3">A76*D76</f>
        <v>100</v>
      </c>
    </row>
    <row r="77" spans="1:5" s="22" customFormat="1">
      <c r="A77" s="7">
        <v>2</v>
      </c>
      <c r="B77" s="8" t="s">
        <v>156</v>
      </c>
      <c r="C77" s="9" t="s">
        <v>141</v>
      </c>
      <c r="D77" s="24">
        <v>50</v>
      </c>
      <c r="E77" s="25">
        <f t="shared" si="3"/>
        <v>100</v>
      </c>
    </row>
    <row r="78" spans="1:5">
      <c r="A78" s="7">
        <v>1</v>
      </c>
      <c r="B78" s="8" t="s">
        <v>157</v>
      </c>
      <c r="C78" s="9" t="s">
        <v>142</v>
      </c>
      <c r="D78" s="24">
        <v>50</v>
      </c>
      <c r="E78" s="25">
        <f t="shared" si="0"/>
        <v>50</v>
      </c>
    </row>
    <row r="79" spans="1:5">
      <c r="A79" s="26" t="s">
        <v>133</v>
      </c>
      <c r="B79" s="26"/>
      <c r="C79" s="26"/>
      <c r="D79" s="26"/>
      <c r="E79" s="25">
        <f>SUM(E18:E78)</f>
        <v>25750</v>
      </c>
    </row>
    <row r="80" spans="1:5">
      <c r="A80" s="31" t="s">
        <v>134</v>
      </c>
      <c r="B80" s="31"/>
      <c r="C80" s="31"/>
      <c r="D80" s="31"/>
      <c r="E80" s="25">
        <f>E79*12%</f>
        <v>3090</v>
      </c>
    </row>
    <row r="81" spans="1:5">
      <c r="A81" s="26" t="s">
        <v>135</v>
      </c>
      <c r="B81" s="26"/>
      <c r="C81" s="26"/>
      <c r="D81" s="26"/>
      <c r="E81" s="25">
        <f>+E79+E80</f>
        <v>28840</v>
      </c>
    </row>
    <row r="82" spans="1:5">
      <c r="A82" s="13"/>
      <c r="B82" s="13"/>
      <c r="C82" s="13"/>
      <c r="E82" s="13"/>
    </row>
    <row r="83" spans="1:5">
      <c r="A83" s="27" t="s">
        <v>136</v>
      </c>
      <c r="B83" s="27"/>
      <c r="C83" s="27"/>
      <c r="D83" s="27"/>
      <c r="E83" s="27"/>
    </row>
    <row r="84" spans="1:5">
      <c r="A84" s="22"/>
      <c r="B84" s="23">
        <v>14</v>
      </c>
      <c r="C84" s="23" t="s">
        <v>146</v>
      </c>
      <c r="D84" s="22"/>
      <c r="E84" s="22"/>
    </row>
    <row r="85" spans="1:5" s="22" customFormat="1">
      <c r="B85" s="23">
        <v>3</v>
      </c>
      <c r="C85" s="23" t="s">
        <v>149</v>
      </c>
    </row>
    <row r="86" spans="1:5">
      <c r="B86" s="23">
        <v>14</v>
      </c>
      <c r="C86" s="23" t="s">
        <v>147</v>
      </c>
    </row>
    <row r="87" spans="1:5" s="22" customFormat="1">
      <c r="B87" s="23">
        <v>3</v>
      </c>
      <c r="C87" s="23" t="s">
        <v>150</v>
      </c>
      <c r="D87" s="1"/>
    </row>
    <row r="88" spans="1:5" s="22" customFormat="1">
      <c r="B88" s="23">
        <v>20</v>
      </c>
      <c r="C88" s="23" t="s">
        <v>148</v>
      </c>
      <c r="D88" s="1"/>
    </row>
    <row r="89" spans="1:5" s="22" customFormat="1">
      <c r="B89" s="23">
        <v>2</v>
      </c>
      <c r="C89" s="23" t="s">
        <v>151</v>
      </c>
      <c r="D89" s="1"/>
    </row>
    <row r="90" spans="1:5" s="22" customFormat="1">
      <c r="B90" s="23">
        <v>1</v>
      </c>
      <c r="C90" s="23" t="s">
        <v>152</v>
      </c>
      <c r="D90" s="1"/>
    </row>
    <row r="91" spans="1:5">
      <c r="B91" s="23">
        <v>1</v>
      </c>
      <c r="C91" s="23" t="s">
        <v>144</v>
      </c>
    </row>
    <row r="92" spans="1:5">
      <c r="B92" s="23">
        <v>2</v>
      </c>
      <c r="C92" s="23" t="s">
        <v>145</v>
      </c>
    </row>
  </sheetData>
  <mergeCells count="7">
    <mergeCell ref="A81:D81"/>
    <mergeCell ref="A83:E83"/>
    <mergeCell ref="A1:C1"/>
    <mergeCell ref="A2:C2"/>
    <mergeCell ref="A3:C3"/>
    <mergeCell ref="A79:D79"/>
    <mergeCell ref="A80:D80"/>
  </mergeCells>
  <phoneticPr fontId="17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2021-04-29T21:57:04Z</cp:lastPrinted>
  <dcterms:created xsi:type="dcterms:W3CDTF">2021-04-29T14:11:42Z</dcterms:created>
  <dcterms:modified xsi:type="dcterms:W3CDTF">2021-04-29T21:57:26Z</dcterms:modified>
</cp:coreProperties>
</file>