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LINICA SAN FRANCISCO\"/>
    </mc:Choice>
  </mc:AlternateContent>
  <xr:revisionPtr revIDLastSave="0" documentId="8_{D6AD9CB1-AB54-408C-922A-0B4E659F5CC2}" xr6:coauthVersionLast="47" xr6:coauthVersionMax="47" xr10:uidLastSave="{00000000-0000-0000-0000-000000000000}"/>
  <bookViews>
    <workbookView xWindow="-120" yWindow="-120" windowWidth="29040" windowHeight="15840" activeTab="1" xr2:uid="{34C69A66-54B0-48BD-9474-72BED6299D02}"/>
  </bookViews>
  <sheets>
    <sheet name="Hoja1" sheetId="1" r:id="rId1"/>
    <sheet name="Hoja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2" l="1"/>
  <c r="B40" i="2"/>
  <c r="B41" i="2" s="1"/>
  <c r="A34" i="2" a="1"/>
  <c r="A34" i="2" s="1"/>
  <c r="G29" i="2"/>
  <c r="G28" i="2"/>
  <c r="G27" i="2"/>
  <c r="G26" i="2"/>
  <c r="G25" i="2"/>
  <c r="G24" i="2"/>
  <c r="C7" i="2"/>
  <c r="G30" i="2" l="1"/>
  <c r="G31" i="2" s="1"/>
  <c r="G32" i="2" s="1"/>
  <c r="B52" i="1" l="1"/>
  <c r="B45" i="1"/>
  <c r="B46" i="1" s="1"/>
  <c r="A39" i="1" a="1"/>
  <c r="A39" i="1" s="1"/>
  <c r="G34" i="1"/>
  <c r="G32" i="1"/>
  <c r="G31" i="1"/>
  <c r="G30" i="1"/>
  <c r="G29" i="1"/>
  <c r="G28" i="1"/>
  <c r="G27" i="1"/>
  <c r="G26" i="1"/>
  <c r="G25" i="1"/>
  <c r="G24" i="1"/>
  <c r="C7" i="1"/>
  <c r="G35" i="1" l="1"/>
  <c r="G36" i="1" s="1"/>
  <c r="G3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22E1AD0C-7976-4DF9-BB2D-736B3AA406EE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6918248-8F79-4761-83E0-5F564BDBE5B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0FD8610-2CB9-4203-AA92-483E541DF2B7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92E505BA-0450-4877-84A2-6106BC6375D7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<sst xmlns="http://schemas.openxmlformats.org/spreadsheetml/2006/main" count="158" uniqueCount="84">
  <si>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</si>
  <si>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</si>
  <si>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</si>
  <si>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</si>
  <si>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</si>
  <si>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</si>
  <si>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</si>
  <si>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</si>
  <si>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</si>
  <si>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HOSPITAL CLINICA SAN FRANCISCO</t>
  </si>
  <si>
    <t>RUC. CLIENTE</t>
  </si>
  <si>
    <t>0990763070001</t>
  </si>
  <si>
    <t>INSTITUCION/CLINICA/HOSPITAL</t>
  </si>
  <si>
    <t>NOTA</t>
  </si>
  <si>
    <t>INQ</t>
  </si>
  <si>
    <t>PUNTO DE LLEGADA</t>
  </si>
  <si>
    <t>AV. ALEJANDRO ANDRADE 27-29 JUAN ROLANDO CUELLO</t>
  </si>
  <si>
    <t>MOTIVO DE TRASLADO</t>
  </si>
  <si>
    <t>VENTA -CIRUGÍA</t>
  </si>
  <si>
    <t>FECHA CIRUGÍA</t>
  </si>
  <si>
    <t>HORA  CIRUGIA</t>
  </si>
  <si>
    <t>NOMBRE MÉDICO</t>
  </si>
  <si>
    <t>DR ANGEL CABEZAS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</si>
  <si>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</si>
  <si>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</si>
  <si>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</si>
  <si>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</si>
  <si>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</si>
  <si>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</si>
  <si>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</si>
  <si>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</si>
  <si>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</si>
  <si>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</si>
  <si>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185.766</t>
  </si>
  <si>
    <t>201226140</t>
  </si>
  <si>
    <t>210127381</t>
  </si>
  <si>
    <t>185.769</t>
  </si>
  <si>
    <t>201022788</t>
  </si>
  <si>
    <t>CLAVIJA KIRSCHNER 1.6*250mm ACERO</t>
  </si>
  <si>
    <t>210127383</t>
  </si>
  <si>
    <t>210127384</t>
  </si>
  <si>
    <t>CLAVIJA KIRSCHNER 2.0*250mm ACERO</t>
  </si>
  <si>
    <t>Subtotal</t>
  </si>
  <si>
    <t>12% IVA</t>
  </si>
  <si>
    <t>Total</t>
  </si>
  <si>
    <t>LLAVE JACOBS</t>
  </si>
  <si>
    <t xml:space="preserve">EL MOTOR DEBE SER ESTERILIZADO EN FRIO </t>
  </si>
  <si>
    <t xml:space="preserve">LA ENTIDAD SE HACE RESPONSABLE ANTE CUALQUIER DAÑO PRESENTADO </t>
  </si>
  <si>
    <t>LAS BATERIAS NO SE ESTERILIZAN</t>
  </si>
  <si>
    <t>ENTREGADO POR:</t>
  </si>
  <si>
    <t>RECIBIDO POR:</t>
  </si>
  <si>
    <t>INSRUMENTADOR</t>
  </si>
  <si>
    <t>VERIFICADO POR:</t>
  </si>
  <si>
    <t>OBSERVACIONES</t>
  </si>
  <si>
    <t>6:00PM</t>
  </si>
  <si>
    <t>CLAVIJA KIRSCHNER 1.0*250 MM ACERO</t>
  </si>
  <si>
    <t>CLAVIJA KIRSCHNER 1.2*250 MM ACERO</t>
  </si>
  <si>
    <t>185.767</t>
  </si>
  <si>
    <t>CLAVIJA KIRSCHNER 1.5*250 MM ACERO</t>
  </si>
  <si>
    <t>185.770</t>
  </si>
  <si>
    <t>CLAVIJA KIRSCHNER 1.8*250 MM ACERO</t>
  </si>
  <si>
    <t>185.771</t>
  </si>
  <si>
    <t>184.313</t>
  </si>
  <si>
    <t xml:space="preserve">METRO DE ALAMBRE QUIRÚRGICO *1.0mm ACERO </t>
  </si>
  <si>
    <t>184.301</t>
  </si>
  <si>
    <t xml:space="preserve">METRO DE ALAMBRE QUIRÚRGICO *1.2mm ACERO </t>
  </si>
  <si>
    <t>184.303</t>
  </si>
  <si>
    <t>210936961</t>
  </si>
  <si>
    <t xml:space="preserve">METRO DE ALAMBRE QUIRÚRGICO *1.5mm ACERO </t>
  </si>
  <si>
    <t>184.305</t>
  </si>
  <si>
    <t>211037899</t>
  </si>
  <si>
    <t xml:space="preserve">METRO DE ALAMBRE QUIRÚRGICO *1.8mm ACERO </t>
  </si>
  <si>
    <t>184.307</t>
  </si>
  <si>
    <t>210936962</t>
  </si>
  <si>
    <t xml:space="preserve">METRO DE ALAMBRE QUIRÚRGICO *2.0mm ACERO </t>
  </si>
  <si>
    <t>INSTRUMENTAL CERCLAJE # 2</t>
  </si>
  <si>
    <t>CANTIDAD</t>
  </si>
  <si>
    <t>DESCRIPCION</t>
  </si>
  <si>
    <t>CORTADOR</t>
  </si>
  <si>
    <t>PLAYO</t>
  </si>
  <si>
    <t>PASADOR DE ALAMBRE</t>
  </si>
  <si>
    <t>BROCAS</t>
  </si>
  <si>
    <t>PERFORADOR MINI AZUL</t>
  </si>
  <si>
    <t>BATERIAS GRIS PEQUEÑAS #3 #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</si>
</sst>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_-[$$-240A]\ * #,##0.00_-;\-[$$-240A]\ * #,##0.00_-;_-[$$-240A]\ * &quot;-&quot;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202124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4"/>
      <color theme="1"/>
      <name val="Arial"/>
      <family val="2"/>
    </font>
    <font>
      <b/>
      <sz val="12"/>
      <color theme="0"/>
      <name val="Arial"/>
      <family val="2"/>
    </font>
    <font>
      <b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</cellStyleXfs>
  <cellXfs count="8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10" fillId="0" borderId="10" xfId="3" applyFont="1" applyBorder="1"/>
    <xf numFmtId="0" fontId="10" fillId="0" borderId="11" xfId="3" applyFont="1" applyBorder="1"/>
    <xf numFmtId="0" fontId="11" fillId="0" borderId="0" xfId="3" applyFont="1"/>
    <xf numFmtId="0" fontId="12" fillId="0" borderId="0" xfId="0" applyFont="1" applyAlignment="1">
      <alignment horizontal="center" vertical="center"/>
    </xf>
    <xf numFmtId="0" fontId="10" fillId="0" borderId="0" xfId="3" applyFont="1"/>
    <xf numFmtId="0" fontId="13" fillId="3" borderId="0" xfId="0" applyFont="1" applyFill="1" applyAlignment="1">
      <alignment vertical="center"/>
    </xf>
    <xf numFmtId="164" fontId="14" fillId="0" borderId="12" xfId="0" applyNumberFormat="1" applyFont="1" applyBorder="1" applyAlignment="1">
      <alignment horizontal="left" vertical="center"/>
    </xf>
    <xf numFmtId="0" fontId="15" fillId="2" borderId="12" xfId="0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3" fillId="0" borderId="12" xfId="0" applyFont="1" applyBorder="1" applyAlignment="1">
      <alignment horizontal="left" wrapText="1"/>
    </xf>
    <xf numFmtId="0" fontId="13" fillId="3" borderId="0" xfId="0" applyFont="1" applyFill="1" applyAlignment="1">
      <alignment vertical="center" wrapText="1"/>
    </xf>
    <xf numFmtId="49" fontId="14" fillId="0" borderId="12" xfId="0" quotePrefix="1" applyNumberFormat="1" applyFont="1" applyBorder="1" applyAlignment="1">
      <alignment vertical="center"/>
    </xf>
    <xf numFmtId="49" fontId="14" fillId="2" borderId="12" xfId="0" applyNumberFormat="1" applyFont="1" applyFill="1" applyBorder="1" applyAlignment="1">
      <alignment horizontal="left" vertical="center"/>
    </xf>
    <xf numFmtId="0" fontId="16" fillId="0" borderId="12" xfId="0" applyFont="1" applyBorder="1"/>
    <xf numFmtId="0" fontId="14" fillId="0" borderId="12" xfId="0" applyFont="1" applyBorder="1" applyAlignment="1">
      <alignment vertical="center"/>
    </xf>
    <xf numFmtId="20" fontId="14" fillId="0" borderId="12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49" fontId="15" fillId="0" borderId="12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left" vertical="top"/>
    </xf>
    <xf numFmtId="0" fontId="3" fillId="4" borderId="12" xfId="0" applyFont="1" applyFill="1" applyBorder="1" applyAlignment="1">
      <alignment horizontal="center" vertical="center"/>
    </xf>
    <xf numFmtId="0" fontId="12" fillId="5" borderId="12" xfId="0" applyFont="1" applyFill="1" applyBorder="1" applyAlignment="1" applyProtection="1">
      <alignment horizontal="center" vertical="center" wrapText="1" readingOrder="1"/>
      <protection locked="0"/>
    </xf>
    <xf numFmtId="0" fontId="18" fillId="0" borderId="12" xfId="0" applyFont="1" applyBorder="1" applyAlignment="1">
      <alignment horizontal="center"/>
    </xf>
    <xf numFmtId="0" fontId="18" fillId="0" borderId="12" xfId="0" applyFont="1" applyBorder="1"/>
    <xf numFmtId="165" fontId="18" fillId="0" borderId="12" xfId="0" applyNumberFormat="1" applyFont="1" applyBorder="1"/>
    <xf numFmtId="0" fontId="3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4" fontId="3" fillId="0" borderId="12" xfId="1" applyFont="1" applyBorder="1"/>
    <xf numFmtId="49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9" fontId="3" fillId="0" borderId="0" xfId="2" applyFont="1" applyFill="1" applyBorder="1" applyAlignment="1">
      <alignment horizontal="right"/>
    </xf>
    <xf numFmtId="0" fontId="20" fillId="0" borderId="0" xfId="0" applyFont="1"/>
    <xf numFmtId="49" fontId="21" fillId="2" borderId="0" xfId="0" applyNumberFormat="1" applyFont="1" applyFill="1"/>
    <xf numFmtId="49" fontId="3" fillId="0" borderId="0" xfId="0" applyNumberFormat="1" applyFont="1" applyAlignment="1">
      <alignment horizontal="center"/>
    </xf>
    <xf numFmtId="0" fontId="20" fillId="0" borderId="12" xfId="0" applyFont="1" applyBorder="1" applyAlignment="1">
      <alignment horizontal="left"/>
    </xf>
    <xf numFmtId="0" fontId="22" fillId="0" borderId="12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49" fontId="18" fillId="0" borderId="0" xfId="0" applyNumberFormat="1" applyFont="1"/>
    <xf numFmtId="49" fontId="22" fillId="0" borderId="0" xfId="0" applyNumberFormat="1" applyFont="1" applyAlignment="1">
      <alignment horizontal="center"/>
    </xf>
    <xf numFmtId="0" fontId="22" fillId="0" borderId="0" xfId="0" applyFont="1"/>
    <xf numFmtId="49" fontId="20" fillId="0" borderId="0" xfId="0" applyNumberFormat="1" applyFont="1"/>
    <xf numFmtId="0" fontId="20" fillId="0" borderId="14" xfId="0" applyFont="1" applyBorder="1"/>
    <xf numFmtId="0" fontId="20" fillId="0" borderId="0" xfId="3" applyFont="1" applyAlignment="1">
      <alignment horizontal="left"/>
    </xf>
    <xf numFmtId="0" fontId="20" fillId="0" borderId="0" xfId="3" applyFont="1" applyAlignment="1">
      <alignment wrapText="1"/>
    </xf>
    <xf numFmtId="3" fontId="2" fillId="0" borderId="12" xfId="0" applyNumberFormat="1" applyFont="1" applyBorder="1" applyAlignment="1">
      <alignment horizontal="center"/>
    </xf>
    <xf numFmtId="49" fontId="18" fillId="6" borderId="12" xfId="0" applyNumberFormat="1" applyFont="1" applyFill="1" applyBorder="1" applyAlignment="1">
      <alignment horizontal="center"/>
    </xf>
    <xf numFmtId="0" fontId="18" fillId="6" borderId="12" xfId="0" applyFont="1" applyFill="1" applyBorder="1" applyAlignment="1">
      <alignment horizontal="left"/>
    </xf>
    <xf numFmtId="1" fontId="18" fillId="6" borderId="12" xfId="0" applyNumberFormat="1" applyFont="1" applyFill="1" applyBorder="1" applyAlignment="1">
      <alignment horizontal="center"/>
    </xf>
    <xf numFmtId="49" fontId="18" fillId="2" borderId="12" xfId="0" applyNumberFormat="1" applyFont="1" applyFill="1" applyBorder="1" applyAlignment="1">
      <alignment horizontal="center"/>
    </xf>
    <xf numFmtId="0" fontId="18" fillId="2" borderId="12" xfId="0" applyFont="1" applyFill="1" applyBorder="1" applyAlignment="1">
      <alignment horizontal="left"/>
    </xf>
    <xf numFmtId="0" fontId="18" fillId="2" borderId="12" xfId="0" applyFont="1" applyFill="1" applyBorder="1" applyAlignment="1">
      <alignment horizontal="center"/>
    </xf>
    <xf numFmtId="0" fontId="18" fillId="0" borderId="12" xfId="3" applyFont="1" applyBorder="1" applyAlignment="1">
      <alignment horizontal="center"/>
    </xf>
    <xf numFmtId="0" fontId="3" fillId="0" borderId="12" xfId="3" applyFont="1" applyBorder="1" applyAlignment="1">
      <alignment horizontal="center"/>
    </xf>
    <xf numFmtId="0" fontId="18" fillId="0" borderId="12" xfId="3" applyFont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13" fillId="3" borderId="0" xfId="0" applyFont="1" applyFill="1" applyAlignment="1">
      <alignment horizontal="left" vertical="center"/>
    </xf>
    <xf numFmtId="0" fontId="13" fillId="3" borderId="1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</cellXfs>
  <cellStyles count="4">
    <cellStyle name="Moneda" xfId="1" builtinId="4"/>
    <cellStyle name="Normal" xfId="0" builtinId="0"/>
    <cellStyle name="Normal 2" xfId="3" xr:uid="{0B66099C-845C-4518-A842-689634A26A60}"/>
    <cellStyle name="Porcentaje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A171F2C9-C9CF-4913-9530-346B05AE6D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D6019075-57CF-4EDE-975A-1A2E52E1F7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CD13-0BA2-4597-AB1D-0451C35DBA36}">
  <dimension ref="A1:N73"/>
  <sheetViews>
    <sheetView topLeftCell="A20" workbookViewId="0">
      <selection activeCell="A24" sqref="A24"/>
    </sheetView>
  </sheetViews>
  <sheetFormatPr baseColWidth="10" defaultColWidth="11.42578125" defaultRowHeight="20.100000000000001" customHeight="1" x14ac:dyDescent="0.2"/>
  <cols>
    <col min="1" max="1" width="31.7109375" style="1" bestFit="1" customWidth="1"/>
    <col min="2" max="2" width="27" style="2" customWidth="1"/>
    <col min="3" max="3" width="67" style="3" bestFit="1" customWidth="1"/>
    <col min="4" max="4" width="23.5703125" style="3" bestFit="1" customWidth="1"/>
    <col min="5" max="5" width="16.85546875" style="3" bestFit="1" customWidth="1"/>
    <col min="6" max="6" width="12.28515625" style="1" bestFit="1" customWidth="1"/>
    <col min="7" max="7" width="13.85546875" style="1" bestFit="1" customWidth="1"/>
    <col min="8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20.100000000000001" customHeight="1" thickBot="1" x14ac:dyDescent="0.3">
      <c r="A2" s="4"/>
      <c r="B2" s="5"/>
      <c r="C2" s="77" t="s">
        <v>0</v>
      </c>
      <c r="D2" s="79" t="s">
        <v>1</v>
      </c>
      <c r="E2" s="80"/>
      <c r="F2" s="6"/>
      <c r="G2" s="6"/>
      <c r="H2" s="6"/>
      <c r="I2" s="6"/>
      <c r="J2" s="7"/>
      <c r="K2" s="8"/>
    </row>
    <row r="3" spans="1:14" customFormat="1" ht="20.100000000000001" customHeight="1" thickBot="1" x14ac:dyDescent="0.3">
      <c r="A3" s="9"/>
      <c r="B3" s="10"/>
      <c r="C3" s="78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00000000000001" customHeight="1" thickBot="1" x14ac:dyDescent="0.3">
      <c r="A4" s="9"/>
      <c r="B4" s="10"/>
      <c r="C4" s="81" t="s">
        <v>3</v>
      </c>
      <c r="D4" s="83" t="s">
        <v>4</v>
      </c>
      <c r="E4" s="84"/>
      <c r="F4" s="6"/>
      <c r="G4" s="6"/>
      <c r="H4" s="6"/>
      <c r="I4" s="6"/>
      <c r="J4" s="7"/>
      <c r="K4" s="8"/>
    </row>
    <row r="5" spans="1:14" customFormat="1" ht="20.100000000000001" customHeight="1" thickBot="1" x14ac:dyDescent="0.4">
      <c r="A5" s="13"/>
      <c r="B5" s="14"/>
      <c r="C5" s="82"/>
      <c r="D5" s="85" t="s">
        <v>5</v>
      </c>
      <c r="E5" s="86"/>
      <c r="F5" s="15"/>
      <c r="G5" s="15"/>
      <c r="H5" s="15"/>
      <c r="I5" s="15"/>
      <c r="J5" s="15"/>
      <c r="K5" s="15"/>
      <c r="L5" s="74"/>
      <c r="M5" s="74"/>
      <c r="N5" s="1"/>
    </row>
    <row r="6" spans="1:14" ht="20.100000000000001" customHeight="1" x14ac:dyDescent="0.25">
      <c r="A6" s="17"/>
      <c r="B6" s="17"/>
      <c r="C6" s="17"/>
      <c r="D6" s="17"/>
      <c r="E6" s="17"/>
      <c r="L6" s="74"/>
      <c r="M6" s="74"/>
    </row>
    <row r="7" spans="1:14" ht="20.100000000000001" customHeight="1" x14ac:dyDescent="0.2">
      <c r="A7" s="18" t="s">
        <v>6</v>
      </c>
      <c r="B7" s="18"/>
      <c r="C7" s="19">
        <f ca="1">NOW()</f>
        <v>44994.771046296293</v>
      </c>
      <c r="D7" s="18" t="s">
        <v>7</v>
      </c>
      <c r="E7" s="20">
        <v>20230200062</v>
      </c>
      <c r="L7" s="16"/>
      <c r="M7" s="16"/>
    </row>
    <row r="8" spans="1:14" ht="20.100000000000001" customHeight="1" x14ac:dyDescent="0.25">
      <c r="A8" s="21"/>
      <c r="B8" s="21"/>
      <c r="C8" s="21"/>
      <c r="D8" s="21"/>
      <c r="E8" s="21"/>
      <c r="L8" s="16"/>
      <c r="M8" s="16"/>
    </row>
    <row r="9" spans="1:14" ht="20.100000000000001" customHeight="1" x14ac:dyDescent="0.25">
      <c r="A9" s="18" t="s">
        <v>8</v>
      </c>
      <c r="B9" s="18"/>
      <c r="C9" s="22" t="s">
        <v>9</v>
      </c>
      <c r="D9" s="23" t="s">
        <v>10</v>
      </c>
      <c r="E9" s="24" t="s">
        <v>11</v>
      </c>
      <c r="L9" s="16"/>
      <c r="M9" s="16"/>
    </row>
    <row r="10" spans="1:14" ht="20.100000000000001" customHeight="1" x14ac:dyDescent="0.25">
      <c r="A10" s="21"/>
      <c r="B10" s="21"/>
      <c r="C10" s="21"/>
      <c r="D10" s="21"/>
      <c r="E10" s="21"/>
      <c r="L10" s="16"/>
      <c r="M10" s="16"/>
    </row>
    <row r="11" spans="1:14" ht="20.100000000000001" customHeight="1" x14ac:dyDescent="0.25">
      <c r="A11" s="75" t="s">
        <v>12</v>
      </c>
      <c r="B11" s="76"/>
      <c r="C11" s="22" t="s">
        <v>9</v>
      </c>
      <c r="D11" s="23" t="s">
        <v>13</v>
      </c>
      <c r="E11" s="25" t="s">
        <v>14</v>
      </c>
      <c r="L11" s="16"/>
      <c r="M11" s="16"/>
    </row>
    <row r="12" spans="1:14" ht="20.100000000000001" customHeight="1" x14ac:dyDescent="0.25">
      <c r="A12" s="21"/>
      <c r="B12" s="21"/>
      <c r="C12" s="21"/>
      <c r="D12" s="21"/>
      <c r="E12" s="21"/>
      <c r="L12" s="16"/>
      <c r="M12" s="16"/>
    </row>
    <row r="13" spans="1:14" ht="20.100000000000001" customHeight="1" x14ac:dyDescent="0.25">
      <c r="A13" s="18" t="s">
        <v>15</v>
      </c>
      <c r="B13" s="18"/>
      <c r="C13" s="26" t="s">
        <v>16</v>
      </c>
      <c r="D13" s="23" t="s">
        <v>17</v>
      </c>
      <c r="E13" s="27" t="s">
        <v>18</v>
      </c>
      <c r="L13" s="16"/>
      <c r="M13" s="16"/>
    </row>
    <row r="14" spans="1:14" ht="20.100000000000001" customHeight="1" x14ac:dyDescent="0.25">
      <c r="A14" s="21"/>
      <c r="B14" s="21"/>
      <c r="C14" s="21"/>
      <c r="D14" s="21"/>
      <c r="E14" s="21"/>
      <c r="L14" s="16"/>
      <c r="M14" s="16"/>
    </row>
    <row r="15" spans="1:14" ht="20.100000000000001" customHeight="1" x14ac:dyDescent="0.2">
      <c r="A15" s="18" t="s">
        <v>19</v>
      </c>
      <c r="B15" s="18"/>
      <c r="C15" s="19">
        <v>44984</v>
      </c>
      <c r="D15" s="23" t="s">
        <v>20</v>
      </c>
      <c r="E15" s="28" t="s">
        <v>54</v>
      </c>
      <c r="L15" s="16"/>
      <c r="M15" s="16"/>
    </row>
    <row r="16" spans="1:14" ht="20.100000000000001" customHeight="1" x14ac:dyDescent="0.25">
      <c r="A16" s="21"/>
      <c r="B16" s="21"/>
      <c r="C16" s="21"/>
      <c r="D16" s="21"/>
      <c r="E16" s="21"/>
      <c r="L16" s="16"/>
      <c r="M16" s="16"/>
    </row>
    <row r="17" spans="1:13" ht="20.100000000000001" customHeight="1" x14ac:dyDescent="0.2">
      <c r="A17" s="18" t="s">
        <v>21</v>
      </c>
      <c r="B17" s="18"/>
      <c r="C17" s="27" t="s">
        <v>22</v>
      </c>
      <c r="D17" s="29"/>
      <c r="E17" s="30"/>
      <c r="L17" s="16"/>
      <c r="M17" s="16"/>
    </row>
    <row r="18" spans="1:13" ht="20.100000000000001" customHeight="1" x14ac:dyDescent="0.25">
      <c r="A18" s="21"/>
      <c r="B18" s="21"/>
      <c r="C18" s="21"/>
      <c r="D18" s="21"/>
      <c r="E18" s="21"/>
      <c r="L18" s="16"/>
      <c r="M18" s="16"/>
    </row>
    <row r="19" spans="1:13" ht="20.100000000000001" customHeight="1" x14ac:dyDescent="0.2">
      <c r="A19" s="18" t="s">
        <v>23</v>
      </c>
      <c r="B19" s="18"/>
      <c r="C19" s="27"/>
      <c r="D19" s="23" t="s">
        <v>24</v>
      </c>
      <c r="E19" s="28"/>
      <c r="L19" s="16"/>
      <c r="M19" s="16"/>
    </row>
    <row r="20" spans="1:13" ht="20.100000000000001" customHeight="1" x14ac:dyDescent="0.25">
      <c r="A20" s="21"/>
      <c r="B20" s="21"/>
      <c r="C20" s="21"/>
      <c r="D20" s="21"/>
      <c r="E20" s="21"/>
      <c r="L20" s="16"/>
      <c r="M20" s="16"/>
    </row>
    <row r="21" spans="1:13" ht="20.100000000000001" customHeight="1" x14ac:dyDescent="0.2">
      <c r="A21" s="18" t="s">
        <v>25</v>
      </c>
      <c r="B21" s="18"/>
      <c r="C21" s="31"/>
      <c r="D21" s="32"/>
      <c r="E21" s="33"/>
      <c r="L21" s="16"/>
      <c r="M21" s="16"/>
    </row>
    <row r="22" spans="1:13" ht="20.100000000000001" customHeight="1" x14ac:dyDescent="0.2">
      <c r="A22" s="34"/>
      <c r="B22" s="35"/>
      <c r="C22" s="34"/>
      <c r="D22" s="34"/>
      <c r="E22" s="34"/>
      <c r="L22" s="36"/>
      <c r="M22" s="36"/>
    </row>
    <row r="23" spans="1:13" ht="31.5" x14ac:dyDescent="0.2">
      <c r="A23" s="37" t="s">
        <v>26</v>
      </c>
      <c r="B23" s="37" t="s">
        <v>27</v>
      </c>
      <c r="C23" s="37" t="s">
        <v>28</v>
      </c>
      <c r="D23" s="37" t="s">
        <v>29</v>
      </c>
      <c r="E23" s="37" t="s">
        <v>30</v>
      </c>
      <c r="F23" s="38" t="s">
        <v>31</v>
      </c>
      <c r="G23" s="38" t="s">
        <v>32</v>
      </c>
      <c r="L23" s="36"/>
      <c r="M23" s="36"/>
    </row>
    <row r="24" spans="1:13" ht="20.100000000000001" customHeight="1" x14ac:dyDescent="0.2">
      <c r="A24" s="64">
        <v>185765</v>
      </c>
      <c r="B24" s="43">
        <v>210127379</v>
      </c>
      <c r="C24" s="44" t="s">
        <v>55</v>
      </c>
      <c r="D24" s="39">
        <v>5</v>
      </c>
      <c r="E24" s="40"/>
      <c r="F24" s="41">
        <v>200</v>
      </c>
      <c r="G24" s="41">
        <f t="shared" ref="G24:G32" si="0">D24*F24</f>
        <v>1000</v>
      </c>
      <c r="L24" s="36"/>
      <c r="M24" s="36"/>
    </row>
    <row r="25" spans="1:13" ht="20.100000000000001" customHeight="1" x14ac:dyDescent="0.2">
      <c r="A25" s="43" t="s">
        <v>33</v>
      </c>
      <c r="B25" s="43" t="s">
        <v>34</v>
      </c>
      <c r="C25" s="44" t="s">
        <v>56</v>
      </c>
      <c r="D25" s="39">
        <v>5</v>
      </c>
      <c r="E25" s="40"/>
      <c r="F25" s="41">
        <v>200</v>
      </c>
      <c r="G25" s="41">
        <f t="shared" si="0"/>
        <v>1000</v>
      </c>
      <c r="L25" s="36"/>
      <c r="M25" s="36"/>
    </row>
    <row r="26" spans="1:13" ht="20.100000000000001" customHeight="1" x14ac:dyDescent="0.2">
      <c r="A26" s="43" t="s">
        <v>57</v>
      </c>
      <c r="B26" s="43" t="s">
        <v>35</v>
      </c>
      <c r="C26" s="44" t="s">
        <v>58</v>
      </c>
      <c r="D26" s="39">
        <v>0</v>
      </c>
      <c r="E26" s="40"/>
      <c r="F26" s="41">
        <v>200</v>
      </c>
      <c r="G26" s="41">
        <f t="shared" si="0"/>
        <v>0</v>
      </c>
      <c r="L26" s="36"/>
      <c r="M26" s="36"/>
    </row>
    <row r="27" spans="1:13" ht="20.100000000000001" customHeight="1" x14ac:dyDescent="0.2">
      <c r="A27" s="64" t="s">
        <v>36</v>
      </c>
      <c r="B27" s="43" t="s">
        <v>37</v>
      </c>
      <c r="C27" s="44" t="s">
        <v>38</v>
      </c>
      <c r="D27" s="39">
        <v>5</v>
      </c>
      <c r="E27" s="40"/>
      <c r="F27" s="41">
        <v>200</v>
      </c>
      <c r="G27" s="41">
        <f t="shared" si="0"/>
        <v>1000</v>
      </c>
      <c r="L27" s="36"/>
      <c r="M27" s="36"/>
    </row>
    <row r="28" spans="1:13" ht="20.100000000000001" customHeight="1" x14ac:dyDescent="0.2">
      <c r="A28" s="64" t="s">
        <v>59</v>
      </c>
      <c r="B28" s="43" t="s">
        <v>39</v>
      </c>
      <c r="C28" s="44" t="s">
        <v>60</v>
      </c>
      <c r="D28" s="39">
        <v>5</v>
      </c>
      <c r="E28" s="40"/>
      <c r="F28" s="41">
        <v>200</v>
      </c>
      <c r="G28" s="41">
        <f t="shared" si="0"/>
        <v>1000</v>
      </c>
      <c r="L28" s="36"/>
      <c r="M28" s="36"/>
    </row>
    <row r="29" spans="1:13" ht="20.100000000000001" customHeight="1" x14ac:dyDescent="0.2">
      <c r="A29" s="64" t="s">
        <v>61</v>
      </c>
      <c r="B29" s="43" t="s">
        <v>40</v>
      </c>
      <c r="C29" s="44" t="s">
        <v>41</v>
      </c>
      <c r="D29" s="39">
        <v>5</v>
      </c>
      <c r="E29" s="40"/>
      <c r="F29" s="41">
        <v>200</v>
      </c>
      <c r="G29" s="41">
        <f t="shared" si="0"/>
        <v>1000</v>
      </c>
      <c r="L29" s="36"/>
      <c r="M29" s="36"/>
    </row>
    <row r="30" spans="1:13" ht="20.100000000000001" customHeight="1" x14ac:dyDescent="0.2">
      <c r="A30" s="65" t="s">
        <v>62</v>
      </c>
      <c r="B30" s="65">
        <v>210936270</v>
      </c>
      <c r="C30" s="66" t="s">
        <v>63</v>
      </c>
      <c r="D30" s="67">
        <v>1</v>
      </c>
      <c r="E30" s="40"/>
      <c r="F30" s="41">
        <v>200</v>
      </c>
      <c r="G30" s="41">
        <f t="shared" si="0"/>
        <v>200</v>
      </c>
      <c r="L30" s="36"/>
      <c r="M30" s="36"/>
    </row>
    <row r="31" spans="1:13" ht="20.100000000000001" customHeight="1" x14ac:dyDescent="0.2">
      <c r="A31" s="68" t="s">
        <v>64</v>
      </c>
      <c r="B31" s="68">
        <v>210936271</v>
      </c>
      <c r="C31" s="69" t="s">
        <v>65</v>
      </c>
      <c r="D31" s="70">
        <v>1</v>
      </c>
      <c r="E31" s="40"/>
      <c r="F31" s="41">
        <v>200</v>
      </c>
      <c r="G31" s="41">
        <f t="shared" si="0"/>
        <v>200</v>
      </c>
      <c r="L31" s="36"/>
      <c r="M31" s="36"/>
    </row>
    <row r="32" spans="1:13" ht="20.100000000000001" customHeight="1" x14ac:dyDescent="0.2">
      <c r="A32" s="65" t="s">
        <v>66</v>
      </c>
      <c r="B32" s="65" t="s">
        <v>67</v>
      </c>
      <c r="C32" s="66" t="s">
        <v>68</v>
      </c>
      <c r="D32" s="70">
        <v>1</v>
      </c>
      <c r="E32" s="40"/>
      <c r="F32" s="41">
        <v>200</v>
      </c>
      <c r="G32" s="41">
        <f t="shared" si="0"/>
        <v>200</v>
      </c>
      <c r="L32" s="36"/>
      <c r="M32" s="36"/>
    </row>
    <row r="33" spans="1:13" ht="20.100000000000001" customHeight="1" x14ac:dyDescent="0.2">
      <c r="A33" s="68" t="s">
        <v>69</v>
      </c>
      <c r="B33" s="68" t="s">
        <v>70</v>
      </c>
      <c r="C33" s="69" t="s">
        <v>71</v>
      </c>
      <c r="D33" s="70">
        <v>1</v>
      </c>
      <c r="E33" s="40"/>
      <c r="F33" s="41"/>
      <c r="G33" s="41"/>
      <c r="L33" s="36"/>
      <c r="M33" s="36"/>
    </row>
    <row r="34" spans="1:13" ht="20.100000000000001" customHeight="1" x14ac:dyDescent="0.2">
      <c r="A34" s="65" t="s">
        <v>72</v>
      </c>
      <c r="B34" s="65" t="s">
        <v>73</v>
      </c>
      <c r="C34" s="66" t="s">
        <v>74</v>
      </c>
      <c r="D34" s="70">
        <v>1</v>
      </c>
      <c r="E34" s="40"/>
      <c r="F34" s="41">
        <v>200</v>
      </c>
      <c r="G34" s="41">
        <f t="shared" ref="G34" si="1">D34*F34</f>
        <v>200</v>
      </c>
      <c r="L34" s="36"/>
      <c r="M34" s="36"/>
    </row>
    <row r="35" spans="1:13" ht="20.100000000000001" customHeight="1" x14ac:dyDescent="0.25">
      <c r="A35" s="45"/>
      <c r="B35" s="46"/>
      <c r="C35" s="46"/>
      <c r="D35" s="46"/>
      <c r="E35" s="46"/>
      <c r="F35" s="46" t="s">
        <v>42</v>
      </c>
      <c r="G35" s="47">
        <f>SUM(G24:G34)</f>
        <v>5800</v>
      </c>
      <c r="L35" s="36"/>
      <c r="M35" s="36"/>
    </row>
    <row r="36" spans="1:13" ht="20.100000000000001" customHeight="1" x14ac:dyDescent="0.25">
      <c r="A36" s="48"/>
      <c r="B36" s="49"/>
      <c r="C36" s="49"/>
      <c r="D36" s="49"/>
      <c r="E36" s="49"/>
      <c r="F36" s="50" t="s">
        <v>43</v>
      </c>
      <c r="G36" s="47">
        <f>+G35*0.12</f>
        <v>696</v>
      </c>
      <c r="L36" s="36"/>
      <c r="M36" s="36"/>
    </row>
    <row r="37" spans="1:13" ht="20.100000000000001" customHeight="1" x14ac:dyDescent="0.25">
      <c r="A37" s="48"/>
      <c r="B37" s="49"/>
      <c r="C37" s="49"/>
      <c r="D37" s="49"/>
      <c r="E37" s="49"/>
      <c r="F37" s="49" t="s">
        <v>44</v>
      </c>
      <c r="G37" s="47">
        <f>+G35+G36</f>
        <v>6496</v>
      </c>
      <c r="L37" s="36"/>
      <c r="M37" s="36"/>
    </row>
    <row r="38" spans="1:13" ht="20.100000000000001" customHeight="1" x14ac:dyDescent="0.25">
      <c r="B38" s="51"/>
      <c r="C38" s="51"/>
      <c r="L38" s="36"/>
      <c r="M38" s="36"/>
    </row>
    <row r="39" spans="1:13" ht="20.100000000000001" customHeight="1" x14ac:dyDescent="0.25">
      <c r="A39" s="52" t="e">
        <f t="array" ref="A39">+A39:D137A112:D136A1A112:#REF!</f>
        <v>#NAME?</v>
      </c>
      <c r="B39" s="71"/>
      <c r="C39" s="72" t="s">
        <v>75</v>
      </c>
      <c r="L39" s="36"/>
      <c r="M39" s="36"/>
    </row>
    <row r="40" spans="1:13" ht="20.100000000000001" customHeight="1" x14ac:dyDescent="0.25">
      <c r="A40" s="52"/>
      <c r="B40" s="72" t="s">
        <v>76</v>
      </c>
      <c r="C40" s="72" t="s">
        <v>77</v>
      </c>
      <c r="L40" s="36"/>
      <c r="M40" s="36"/>
    </row>
    <row r="41" spans="1:13" ht="20.100000000000001" customHeight="1" x14ac:dyDescent="0.25">
      <c r="A41" s="53"/>
      <c r="B41" s="71">
        <v>1</v>
      </c>
      <c r="C41" s="73" t="s">
        <v>78</v>
      </c>
      <c r="L41" s="36"/>
      <c r="M41" s="36"/>
    </row>
    <row r="42" spans="1:13" ht="20.100000000000001" customHeight="1" x14ac:dyDescent="0.25">
      <c r="A42" s="53"/>
      <c r="B42" s="71">
        <v>1</v>
      </c>
      <c r="C42" s="73" t="s">
        <v>79</v>
      </c>
      <c r="L42" s="36"/>
      <c r="M42" s="36"/>
    </row>
    <row r="43" spans="1:13" ht="20.100000000000001" customHeight="1" x14ac:dyDescent="0.25">
      <c r="A43" s="53"/>
      <c r="B43" s="71">
        <v>1</v>
      </c>
      <c r="C43" s="73" t="s">
        <v>80</v>
      </c>
      <c r="L43" s="36"/>
      <c r="M43" s="36"/>
    </row>
    <row r="44" spans="1:13" ht="20.100000000000001" customHeight="1" x14ac:dyDescent="0.25">
      <c r="A44" s="53"/>
      <c r="B44" s="71">
        <v>3</v>
      </c>
      <c r="C44" s="73" t="s">
        <v>81</v>
      </c>
      <c r="L44" s="36"/>
      <c r="M44" s="36"/>
    </row>
    <row r="45" spans="1:13" ht="20.100000000000001" customHeight="1" x14ac:dyDescent="0.25">
      <c r="A45" s="53"/>
      <c r="B45" s="72">
        <f>SUM(B41:B44)</f>
        <v>6</v>
      </c>
      <c r="C45" s="73"/>
      <c r="L45" s="36"/>
      <c r="M45" s="36"/>
    </row>
    <row r="46" spans="1:13" ht="20.100000000000001" customHeight="1" x14ac:dyDescent="0.25">
      <c r="A46" s="53"/>
      <c r="B46" s="55">
        <f>SUM(B41:B45)</f>
        <v>12</v>
      </c>
      <c r="C46" s="54"/>
      <c r="L46" s="36"/>
      <c r="M46" s="36"/>
    </row>
    <row r="47" spans="1:13" ht="20.100000000000001" customHeight="1" x14ac:dyDescent="0.25">
      <c r="A47" s="53"/>
      <c r="B47" s="55"/>
      <c r="C47" s="55"/>
      <c r="L47" s="36"/>
      <c r="M47" s="36"/>
    </row>
    <row r="48" spans="1:13" ht="20.100000000000001" customHeight="1" x14ac:dyDescent="0.25">
      <c r="A48" s="53"/>
      <c r="B48" s="56"/>
      <c r="C48" s="56"/>
      <c r="L48" s="36"/>
      <c r="M48" s="36"/>
    </row>
    <row r="49" spans="1:13" ht="20.100000000000001" customHeight="1" x14ac:dyDescent="0.2">
      <c r="A49" s="57"/>
      <c r="B49" s="39">
        <v>1</v>
      </c>
      <c r="C49" s="40" t="s">
        <v>82</v>
      </c>
      <c r="L49" s="36"/>
      <c r="M49" s="36"/>
    </row>
    <row r="50" spans="1:13" ht="20.100000000000001" customHeight="1" x14ac:dyDescent="0.2">
      <c r="A50" s="57"/>
      <c r="B50" s="39">
        <v>1</v>
      </c>
      <c r="C50" s="40" t="s">
        <v>45</v>
      </c>
      <c r="L50" s="36"/>
      <c r="M50" s="36"/>
    </row>
    <row r="51" spans="1:13" ht="20.100000000000001" customHeight="1" x14ac:dyDescent="0.2">
      <c r="A51" s="57"/>
      <c r="B51" s="39">
        <v>2</v>
      </c>
      <c r="C51" s="40" t="s">
        <v>83</v>
      </c>
      <c r="L51" s="36"/>
      <c r="M51" s="36"/>
    </row>
    <row r="52" spans="1:13" ht="20.100000000000001" customHeight="1" x14ac:dyDescent="0.25">
      <c r="A52" s="57"/>
      <c r="B52" s="42">
        <f>SUM(B49:B51)</f>
        <v>4</v>
      </c>
      <c r="C52" s="40"/>
      <c r="L52" s="36"/>
      <c r="M52" s="36"/>
    </row>
    <row r="53" spans="1:13" ht="20.100000000000001" customHeight="1" x14ac:dyDescent="0.2">
      <c r="A53" s="57"/>
      <c r="B53" s="34"/>
      <c r="C53" s="34"/>
      <c r="L53" s="36"/>
      <c r="M53" s="36"/>
    </row>
    <row r="54" spans="1:13" ht="20.100000000000001" customHeight="1" x14ac:dyDescent="0.25">
      <c r="A54" s="58" t="s">
        <v>13</v>
      </c>
      <c r="B54" s="59" t="s">
        <v>46</v>
      </c>
      <c r="C54" s="34"/>
      <c r="L54" s="36"/>
      <c r="M54" s="36"/>
    </row>
    <row r="55" spans="1:13" ht="20.100000000000001" customHeight="1" x14ac:dyDescent="0.25">
      <c r="A55" s="60"/>
      <c r="B55" s="59" t="s">
        <v>47</v>
      </c>
      <c r="C55" s="34"/>
      <c r="L55" s="36"/>
      <c r="M55" s="36"/>
    </row>
    <row r="56" spans="1:13" ht="20.100000000000001" customHeight="1" x14ac:dyDescent="0.25">
      <c r="A56" s="60"/>
      <c r="B56" s="59" t="s">
        <v>48</v>
      </c>
      <c r="C56" s="34"/>
      <c r="L56" s="36"/>
      <c r="M56" s="36"/>
    </row>
    <row r="59" spans="1:13" ht="20.100000000000001" customHeight="1" thickBot="1" x14ac:dyDescent="0.3">
      <c r="A59" s="51" t="s">
        <v>49</v>
      </c>
      <c r="B59" s="51"/>
      <c r="C59" s="61"/>
    </row>
    <row r="60" spans="1:13" ht="20.100000000000001" customHeight="1" x14ac:dyDescent="0.25">
      <c r="A60" s="51"/>
      <c r="B60" s="51"/>
      <c r="C60" s="51"/>
    </row>
    <row r="61" spans="1:13" ht="20.100000000000001" customHeight="1" x14ac:dyDescent="0.25">
      <c r="A61" s="51"/>
      <c r="B61" s="51"/>
      <c r="C61" s="51"/>
    </row>
    <row r="62" spans="1:13" ht="20.100000000000001" customHeight="1" x14ac:dyDescent="0.25">
      <c r="A62" s="51"/>
      <c r="B62" s="51"/>
      <c r="C62" s="51"/>
    </row>
    <row r="63" spans="1:13" ht="20.100000000000001" customHeight="1" thickBot="1" x14ac:dyDescent="0.3">
      <c r="A63" s="51" t="s">
        <v>50</v>
      </c>
      <c r="B63" s="51"/>
      <c r="C63" s="61"/>
    </row>
    <row r="64" spans="1:13" ht="20.100000000000001" customHeight="1" x14ac:dyDescent="0.25">
      <c r="A64" s="51"/>
      <c r="B64" s="51"/>
      <c r="C64" s="51"/>
    </row>
    <row r="65" spans="1:3" ht="20.100000000000001" customHeight="1" x14ac:dyDescent="0.25">
      <c r="A65" s="51"/>
      <c r="B65" s="51"/>
      <c r="C65" s="51"/>
    </row>
    <row r="66" spans="1:3" ht="20.100000000000001" customHeight="1" x14ac:dyDescent="0.25">
      <c r="A66" s="51"/>
      <c r="B66" s="51"/>
      <c r="C66" s="51"/>
    </row>
    <row r="67" spans="1:3" ht="20.100000000000001" customHeight="1" thickBot="1" x14ac:dyDescent="0.3">
      <c r="A67" s="51" t="s">
        <v>51</v>
      </c>
      <c r="B67" s="51"/>
      <c r="C67" s="61"/>
    </row>
    <row r="68" spans="1:3" ht="20.100000000000001" customHeight="1" x14ac:dyDescent="0.25">
      <c r="A68" s="51"/>
      <c r="B68" s="51"/>
      <c r="C68" s="51"/>
    </row>
    <row r="69" spans="1:3" ht="20.100000000000001" customHeight="1" x14ac:dyDescent="0.25">
      <c r="A69" s="62"/>
      <c r="B69" s="62"/>
      <c r="C69" s="63"/>
    </row>
    <row r="70" spans="1:3" ht="20.100000000000001" customHeight="1" thickBot="1" x14ac:dyDescent="0.3">
      <c r="A70" s="51" t="s">
        <v>52</v>
      </c>
      <c r="B70" s="51"/>
      <c r="C70" s="61"/>
    </row>
    <row r="71" spans="1:3" ht="20.100000000000001" customHeight="1" x14ac:dyDescent="0.25">
      <c r="A71" s="51"/>
      <c r="B71" s="51"/>
      <c r="C71" s="51"/>
    </row>
    <row r="72" spans="1:3" ht="20.100000000000001" customHeight="1" x14ac:dyDescent="0.25">
      <c r="A72" s="51"/>
      <c r="B72" s="51"/>
      <c r="C72" s="51"/>
    </row>
    <row r="73" spans="1:3" ht="20.100000000000001" customHeight="1" thickBot="1" x14ac:dyDescent="0.3">
      <c r="A73" s="51" t="s">
        <v>53</v>
      </c>
      <c r="B73" s="51"/>
      <c r="C73" s="61"/>
    </row>
  </sheetData>
  <mergeCells count="7">
    <mergeCell ref="L5:M6"/>
    <mergeCell ref="A11:B11"/>
    <mergeCell ref="C2:C3"/>
    <mergeCell ref="D2:E2"/>
    <mergeCell ref="C4:C5"/>
    <mergeCell ref="D4:E4"/>
    <mergeCell ref="D5:E5"/>
  </mergeCells>
  <conditionalFormatting sqref="C30">
    <cfRule type="duplicateValues" dxfId="0" priority="1"/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DB73-DEC9-4225-A86E-E085CC5EF391}">
  <dimension ref="A1:N68"/>
  <sheetViews>
    <sheetView tabSelected="1" topLeftCell="B1" workbookViewId="0">
      <selection activeCell="G30" sqref="G30"/>
    </sheetView>
  </sheetViews>
  <sheetFormatPr baseColWidth="10" defaultColWidth="11.42578125" defaultRowHeight="20.100000000000001" customHeight="1" x14ac:dyDescent="0.2"/>
  <cols>
    <col min="1" max="1" width="31.7109375" style="1" bestFit="1" customWidth="1"/>
    <col min="2" max="2" width="27" style="2" customWidth="1"/>
    <col min="3" max="3" width="67" style="3" bestFit="1" customWidth="1"/>
    <col min="4" max="4" width="23.5703125" style="3" bestFit="1" customWidth="1"/>
    <col min="5" max="5" width="16.85546875" style="3" bestFit="1" customWidth="1"/>
    <col min="6" max="6" width="12.28515625" style="1" bestFit="1" customWidth="1"/>
    <col min="7" max="7" width="13.85546875" style="1" bestFit="1" customWidth="1"/>
    <col min="8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20.100000000000001" customHeight="1" thickBot="1" x14ac:dyDescent="0.3">
      <c r="A2" s="4"/>
      <c r="B2" s="5"/>
      <c r="C2" s="77" t="s">
        <v>0</v>
      </c>
      <c r="D2" s="79" t="s">
        <v>1</v>
      </c>
      <c r="E2" s="80"/>
      <c r="F2" s="6"/>
      <c r="G2" s="6"/>
      <c r="H2" s="6"/>
      <c r="I2" s="6"/>
      <c r="J2" s="7"/>
      <c r="K2" s="8"/>
    </row>
    <row r="3" spans="1:14" customFormat="1" ht="20.100000000000001" customHeight="1" thickBot="1" x14ac:dyDescent="0.3">
      <c r="A3" s="9"/>
      <c r="B3" s="10"/>
      <c r="C3" s="78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00000000000001" customHeight="1" thickBot="1" x14ac:dyDescent="0.3">
      <c r="A4" s="9"/>
      <c r="B4" s="10"/>
      <c r="C4" s="81" t="s">
        <v>3</v>
      </c>
      <c r="D4" s="83" t="s">
        <v>4</v>
      </c>
      <c r="E4" s="84"/>
      <c r="F4" s="6"/>
      <c r="G4" s="6"/>
      <c r="H4" s="6"/>
      <c r="I4" s="6"/>
      <c r="J4" s="7"/>
      <c r="K4" s="8"/>
    </row>
    <row r="5" spans="1:14" customFormat="1" ht="20.100000000000001" customHeight="1" thickBot="1" x14ac:dyDescent="0.4">
      <c r="A5" s="13"/>
      <c r="B5" s="14"/>
      <c r="C5" s="82"/>
      <c r="D5" s="85" t="s">
        <v>5</v>
      </c>
      <c r="E5" s="86"/>
      <c r="F5" s="15"/>
      <c r="G5" s="15"/>
      <c r="H5" s="15"/>
      <c r="I5" s="15"/>
      <c r="J5" s="15"/>
      <c r="K5" s="15"/>
      <c r="L5" s="74"/>
      <c r="M5" s="74"/>
      <c r="N5" s="1"/>
    </row>
    <row r="6" spans="1:14" ht="20.100000000000001" customHeight="1" x14ac:dyDescent="0.25">
      <c r="A6" s="17"/>
      <c r="B6" s="17"/>
      <c r="C6" s="17"/>
      <c r="D6" s="17"/>
      <c r="E6" s="17"/>
      <c r="L6" s="74"/>
      <c r="M6" s="74"/>
    </row>
    <row r="7" spans="1:14" ht="20.100000000000001" customHeight="1" x14ac:dyDescent="0.2">
      <c r="A7" s="18" t="s">
        <v>6</v>
      </c>
      <c r="B7" s="18"/>
      <c r="C7" s="19">
        <f ca="1">NOW()</f>
        <v>44994.771046296293</v>
      </c>
      <c r="D7" s="18" t="s">
        <v>7</v>
      </c>
      <c r="E7" s="20">
        <v>20230200062</v>
      </c>
      <c r="L7" s="16"/>
      <c r="M7" s="16"/>
    </row>
    <row r="8" spans="1:14" ht="20.100000000000001" customHeight="1" x14ac:dyDescent="0.25">
      <c r="A8" s="21"/>
      <c r="B8" s="21"/>
      <c r="C8" s="21"/>
      <c r="D8" s="21"/>
      <c r="E8" s="21"/>
      <c r="L8" s="16"/>
      <c r="M8" s="16"/>
    </row>
    <row r="9" spans="1:14" ht="20.100000000000001" customHeight="1" x14ac:dyDescent="0.25">
      <c r="A9" s="18" t="s">
        <v>8</v>
      </c>
      <c r="B9" s="18"/>
      <c r="C9" s="22" t="s">
        <v>9</v>
      </c>
      <c r="D9" s="23" t="s">
        <v>10</v>
      </c>
      <c r="E9" s="24" t="s">
        <v>11</v>
      </c>
      <c r="L9" s="16"/>
      <c r="M9" s="16"/>
    </row>
    <row r="10" spans="1:14" ht="20.100000000000001" customHeight="1" x14ac:dyDescent="0.25">
      <c r="A10" s="21"/>
      <c r="B10" s="21"/>
      <c r="C10" s="21"/>
      <c r="D10" s="21"/>
      <c r="E10" s="21"/>
      <c r="L10" s="16"/>
      <c r="M10" s="16"/>
    </row>
    <row r="11" spans="1:14" ht="20.100000000000001" customHeight="1" x14ac:dyDescent="0.25">
      <c r="A11" s="75" t="s">
        <v>12</v>
      </c>
      <c r="B11" s="76"/>
      <c r="C11" s="22" t="s">
        <v>9</v>
      </c>
      <c r="D11" s="23" t="s">
        <v>13</v>
      </c>
      <c r="E11" s="25" t="s">
        <v>14</v>
      </c>
      <c r="L11" s="16"/>
      <c r="M11" s="16"/>
    </row>
    <row r="12" spans="1:14" ht="20.100000000000001" customHeight="1" x14ac:dyDescent="0.25">
      <c r="A12" s="21"/>
      <c r="B12" s="21"/>
      <c r="C12" s="21"/>
      <c r="D12" s="21"/>
      <c r="E12" s="21"/>
      <c r="L12" s="16"/>
      <c r="M12" s="16"/>
    </row>
    <row r="13" spans="1:14" ht="20.100000000000001" customHeight="1" x14ac:dyDescent="0.25">
      <c r="A13" s="18" t="s">
        <v>15</v>
      </c>
      <c r="B13" s="18"/>
      <c r="C13" s="26" t="s">
        <v>16</v>
      </c>
      <c r="D13" s="23" t="s">
        <v>17</v>
      </c>
      <c r="E13" s="27" t="s">
        <v>18</v>
      </c>
      <c r="L13" s="16"/>
      <c r="M13" s="16"/>
    </row>
    <row r="14" spans="1:14" ht="20.100000000000001" customHeight="1" x14ac:dyDescent="0.25">
      <c r="A14" s="21"/>
      <c r="B14" s="21"/>
      <c r="C14" s="21"/>
      <c r="D14" s="21"/>
      <c r="E14" s="21"/>
      <c r="L14" s="16"/>
      <c r="M14" s="16"/>
    </row>
    <row r="15" spans="1:14" ht="20.100000000000001" customHeight="1" x14ac:dyDescent="0.2">
      <c r="A15" s="18" t="s">
        <v>19</v>
      </c>
      <c r="B15" s="18"/>
      <c r="C15" s="19">
        <v>44984</v>
      </c>
      <c r="D15" s="23" t="s">
        <v>20</v>
      </c>
      <c r="E15" s="28" t="s">
        <v>54</v>
      </c>
      <c r="L15" s="16"/>
      <c r="M15" s="16"/>
    </row>
    <row r="16" spans="1:14" ht="20.100000000000001" customHeight="1" x14ac:dyDescent="0.25">
      <c r="A16" s="21"/>
      <c r="B16" s="21"/>
      <c r="C16" s="21"/>
      <c r="D16" s="21"/>
      <c r="E16" s="21"/>
      <c r="L16" s="16"/>
      <c r="M16" s="16"/>
    </row>
    <row r="17" spans="1:13" ht="20.100000000000001" customHeight="1" x14ac:dyDescent="0.2">
      <c r="A17" s="18" t="s">
        <v>21</v>
      </c>
      <c r="B17" s="18"/>
      <c r="C17" s="27" t="s">
        <v>22</v>
      </c>
      <c r="D17" s="29"/>
      <c r="E17" s="30"/>
      <c r="L17" s="16"/>
      <c r="M17" s="16"/>
    </row>
    <row r="18" spans="1:13" ht="20.100000000000001" customHeight="1" x14ac:dyDescent="0.25">
      <c r="A18" s="21"/>
      <c r="B18" s="21"/>
      <c r="C18" s="21"/>
      <c r="D18" s="21"/>
      <c r="E18" s="21"/>
      <c r="L18" s="16"/>
      <c r="M18" s="16"/>
    </row>
    <row r="19" spans="1:13" ht="20.100000000000001" customHeight="1" x14ac:dyDescent="0.2">
      <c r="A19" s="18" t="s">
        <v>23</v>
      </c>
      <c r="B19" s="18"/>
      <c r="C19" s="27"/>
      <c r="D19" s="23" t="s">
        <v>24</v>
      </c>
      <c r="E19" s="28"/>
      <c r="L19" s="16"/>
      <c r="M19" s="16"/>
    </row>
    <row r="20" spans="1:13" ht="20.100000000000001" customHeight="1" x14ac:dyDescent="0.25">
      <c r="A20" s="21"/>
      <c r="B20" s="21"/>
      <c r="C20" s="21"/>
      <c r="D20" s="21"/>
      <c r="E20" s="21"/>
      <c r="L20" s="16"/>
      <c r="M20" s="16"/>
    </row>
    <row r="21" spans="1:13" ht="20.100000000000001" customHeight="1" x14ac:dyDescent="0.2">
      <c r="A21" s="18" t="s">
        <v>25</v>
      </c>
      <c r="B21" s="18"/>
      <c r="C21" s="31"/>
      <c r="D21" s="32"/>
      <c r="E21" s="33"/>
      <c r="L21" s="16"/>
      <c r="M21" s="16"/>
    </row>
    <row r="22" spans="1:13" ht="20.100000000000001" customHeight="1" x14ac:dyDescent="0.2">
      <c r="A22" s="34"/>
      <c r="B22" s="35"/>
      <c r="C22" s="34"/>
      <c r="D22" s="34"/>
      <c r="E22" s="34"/>
      <c r="L22" s="36"/>
      <c r="M22" s="36"/>
    </row>
    <row r="23" spans="1:13" ht="31.5" x14ac:dyDescent="0.2">
      <c r="A23" s="37" t="s">
        <v>26</v>
      </c>
      <c r="B23" s="37" t="s">
        <v>27</v>
      </c>
      <c r="C23" s="37" t="s">
        <v>28</v>
      </c>
      <c r="D23" s="37" t="s">
        <v>29</v>
      </c>
      <c r="E23" s="37" t="s">
        <v>30</v>
      </c>
      <c r="F23" s="38" t="s">
        <v>31</v>
      </c>
      <c r="G23" s="38" t="s">
        <v>32</v>
      </c>
      <c r="L23" s="36"/>
      <c r="M23" s="36"/>
    </row>
    <row r="24" spans="1:13" ht="20.100000000000001" customHeight="1" x14ac:dyDescent="0.2">
      <c r="A24" s="64">
        <v>185116</v>
      </c>
      <c r="B24" s="43">
        <v>210127379</v>
      </c>
      <c r="C24" s="44" t="s">
        <v>55</v>
      </c>
      <c r="D24" s="39">
        <v>5</v>
      </c>
      <c r="E24" s="40"/>
      <c r="F24" s="41">
        <v>12</v>
      </c>
      <c r="G24" s="41">
        <f t="shared" ref="G24:G29" si="0">D24*F24</f>
        <v>60</v>
      </c>
      <c r="L24" s="36"/>
      <c r="M24" s="36"/>
    </row>
    <row r="25" spans="1:13" ht="20.100000000000001" customHeight="1" x14ac:dyDescent="0.2">
      <c r="A25" s="43" t="s">
        <v>33</v>
      </c>
      <c r="B25" s="43" t="s">
        <v>34</v>
      </c>
      <c r="C25" s="44" t="s">
        <v>56</v>
      </c>
      <c r="D25" s="39">
        <v>5</v>
      </c>
      <c r="E25" s="40"/>
      <c r="F25" s="41">
        <v>12</v>
      </c>
      <c r="G25" s="41">
        <f t="shared" si="0"/>
        <v>60</v>
      </c>
      <c r="L25" s="36"/>
      <c r="M25" s="36"/>
    </row>
    <row r="26" spans="1:13" ht="20.100000000000001" customHeight="1" x14ac:dyDescent="0.2">
      <c r="A26" s="64">
        <v>185768</v>
      </c>
      <c r="B26" s="43" t="s">
        <v>35</v>
      </c>
      <c r="C26" s="44" t="s">
        <v>58</v>
      </c>
      <c r="D26" s="39">
        <v>0</v>
      </c>
      <c r="E26" s="40"/>
      <c r="F26" s="41">
        <v>12</v>
      </c>
      <c r="G26" s="41">
        <f t="shared" si="0"/>
        <v>0</v>
      </c>
      <c r="L26" s="36"/>
      <c r="M26" s="36"/>
    </row>
    <row r="27" spans="1:13" ht="20.100000000000001" customHeight="1" x14ac:dyDescent="0.2">
      <c r="A27" s="64" t="s">
        <v>36</v>
      </c>
      <c r="B27" s="43" t="s">
        <v>37</v>
      </c>
      <c r="C27" s="44" t="s">
        <v>38</v>
      </c>
      <c r="D27" s="39">
        <v>5</v>
      </c>
      <c r="E27" s="40"/>
      <c r="F27" s="41">
        <v>12</v>
      </c>
      <c r="G27" s="41">
        <f t="shared" si="0"/>
        <v>60</v>
      </c>
      <c r="L27" s="36"/>
      <c r="M27" s="36"/>
    </row>
    <row r="28" spans="1:13" ht="20.100000000000001" customHeight="1" x14ac:dyDescent="0.2">
      <c r="A28" s="64" t="s">
        <v>59</v>
      </c>
      <c r="B28" s="43" t="s">
        <v>39</v>
      </c>
      <c r="C28" s="44" t="s">
        <v>60</v>
      </c>
      <c r="D28" s="39">
        <v>5</v>
      </c>
      <c r="E28" s="40"/>
      <c r="F28" s="41">
        <v>12</v>
      </c>
      <c r="G28" s="41">
        <f t="shared" si="0"/>
        <v>60</v>
      </c>
      <c r="L28" s="36"/>
      <c r="M28" s="36"/>
    </row>
    <row r="29" spans="1:13" ht="20.100000000000001" customHeight="1" x14ac:dyDescent="0.2">
      <c r="A29" s="64" t="s">
        <v>61</v>
      </c>
      <c r="B29" s="43" t="s">
        <v>40</v>
      </c>
      <c r="C29" s="44" t="s">
        <v>41</v>
      </c>
      <c r="D29" s="39">
        <v>5</v>
      </c>
      <c r="E29" s="40"/>
      <c r="F29" s="41">
        <v>12</v>
      </c>
      <c r="G29" s="41">
        <f t="shared" si="0"/>
        <v>60</v>
      </c>
      <c r="L29" s="36"/>
      <c r="M29" s="36"/>
    </row>
    <row r="30" spans="1:13" ht="20.100000000000001" customHeight="1" x14ac:dyDescent="0.25">
      <c r="A30" s="45"/>
      <c r="B30" s="46"/>
      <c r="C30" s="46"/>
      <c r="D30" s="46"/>
      <c r="E30" s="46"/>
      <c r="F30" s="46" t="s">
        <v>42</v>
      </c>
      <c r="G30" s="47">
        <f>SUM(G24:G29)</f>
        <v>300</v>
      </c>
      <c r="L30" s="36"/>
      <c r="M30" s="36"/>
    </row>
    <row r="31" spans="1:13" ht="20.100000000000001" customHeight="1" x14ac:dyDescent="0.25">
      <c r="A31" s="48"/>
      <c r="B31" s="49"/>
      <c r="C31" s="49"/>
      <c r="D31" s="49"/>
      <c r="E31" s="49"/>
      <c r="F31" s="50" t="s">
        <v>43</v>
      </c>
      <c r="G31" s="47">
        <f>+G30*0.12</f>
        <v>36</v>
      </c>
      <c r="L31" s="36"/>
      <c r="M31" s="36"/>
    </row>
    <row r="32" spans="1:13" ht="20.100000000000001" customHeight="1" x14ac:dyDescent="0.25">
      <c r="A32" s="48"/>
      <c r="B32" s="49"/>
      <c r="C32" s="49"/>
      <c r="D32" s="49"/>
      <c r="E32" s="49"/>
      <c r="F32" s="49" t="s">
        <v>44</v>
      </c>
      <c r="G32" s="47">
        <f>+G30+G31</f>
        <v>336</v>
      </c>
      <c r="L32" s="36"/>
      <c r="M32" s="36"/>
    </row>
    <row r="33" spans="1:13" ht="20.100000000000001" customHeight="1" x14ac:dyDescent="0.25">
      <c r="B33" s="51"/>
      <c r="C33" s="51"/>
      <c r="L33" s="36"/>
      <c r="M33" s="36"/>
    </row>
    <row r="34" spans="1:13" ht="20.100000000000001" customHeight="1" x14ac:dyDescent="0.25">
      <c r="A34" s="52" t="e">
        <f t="array" ref="A34">+A34:D137A112:D136A1A112:#REF!</f>
        <v>#NAME?</v>
      </c>
      <c r="B34" s="71"/>
      <c r="C34" s="72" t="s">
        <v>75</v>
      </c>
      <c r="L34" s="36"/>
      <c r="M34" s="36"/>
    </row>
    <row r="35" spans="1:13" ht="20.100000000000001" customHeight="1" x14ac:dyDescent="0.25">
      <c r="A35" s="52"/>
      <c r="B35" s="72" t="s">
        <v>76</v>
      </c>
      <c r="C35" s="72" t="s">
        <v>77</v>
      </c>
      <c r="L35" s="36"/>
      <c r="M35" s="36"/>
    </row>
    <row r="36" spans="1:13" ht="20.100000000000001" customHeight="1" x14ac:dyDescent="0.25">
      <c r="A36" s="53"/>
      <c r="B36" s="71">
        <v>1</v>
      </c>
      <c r="C36" s="73" t="s">
        <v>78</v>
      </c>
      <c r="L36" s="36"/>
      <c r="M36" s="36"/>
    </row>
    <row r="37" spans="1:13" ht="20.100000000000001" customHeight="1" x14ac:dyDescent="0.25">
      <c r="A37" s="53"/>
      <c r="B37" s="71">
        <v>1</v>
      </c>
      <c r="C37" s="73" t="s">
        <v>79</v>
      </c>
      <c r="L37" s="36"/>
      <c r="M37" s="36"/>
    </row>
    <row r="38" spans="1:13" ht="20.100000000000001" customHeight="1" x14ac:dyDescent="0.25">
      <c r="A38" s="53"/>
      <c r="B38" s="71">
        <v>1</v>
      </c>
      <c r="C38" s="73" t="s">
        <v>80</v>
      </c>
      <c r="L38" s="36"/>
      <c r="M38" s="36"/>
    </row>
    <row r="39" spans="1:13" ht="20.100000000000001" customHeight="1" x14ac:dyDescent="0.25">
      <c r="A39" s="53"/>
      <c r="B39" s="71">
        <v>3</v>
      </c>
      <c r="C39" s="73" t="s">
        <v>81</v>
      </c>
      <c r="L39" s="36"/>
      <c r="M39" s="36"/>
    </row>
    <row r="40" spans="1:13" ht="20.100000000000001" customHeight="1" x14ac:dyDescent="0.25">
      <c r="A40" s="53"/>
      <c r="B40" s="72">
        <f>SUM(B36:B39)</f>
        <v>6</v>
      </c>
      <c r="C40" s="73"/>
      <c r="L40" s="36"/>
      <c r="M40" s="36"/>
    </row>
    <row r="41" spans="1:13" ht="20.100000000000001" customHeight="1" x14ac:dyDescent="0.25">
      <c r="A41" s="53"/>
      <c r="B41" s="55">
        <f>SUM(B36:B40)</f>
        <v>12</v>
      </c>
      <c r="C41" s="54"/>
      <c r="L41" s="36"/>
      <c r="M41" s="36"/>
    </row>
    <row r="42" spans="1:13" ht="20.100000000000001" customHeight="1" x14ac:dyDescent="0.25">
      <c r="A42" s="53"/>
      <c r="B42" s="55"/>
      <c r="C42" s="55"/>
      <c r="L42" s="36"/>
      <c r="M42" s="36"/>
    </row>
    <row r="43" spans="1:13" ht="20.100000000000001" customHeight="1" x14ac:dyDescent="0.25">
      <c r="A43" s="53"/>
      <c r="B43" s="56"/>
      <c r="C43" s="56"/>
      <c r="L43" s="36"/>
      <c r="M43" s="36"/>
    </row>
    <row r="44" spans="1:13" ht="20.100000000000001" customHeight="1" x14ac:dyDescent="0.2">
      <c r="A44" s="57"/>
      <c r="B44" s="39">
        <v>1</v>
      </c>
      <c r="C44" s="40" t="s">
        <v>82</v>
      </c>
      <c r="L44" s="36"/>
      <c r="M44" s="36"/>
    </row>
    <row r="45" spans="1:13" ht="20.100000000000001" customHeight="1" x14ac:dyDescent="0.2">
      <c r="A45" s="57"/>
      <c r="B45" s="39">
        <v>1</v>
      </c>
      <c r="C45" s="40" t="s">
        <v>45</v>
      </c>
      <c r="L45" s="36"/>
      <c r="M45" s="36"/>
    </row>
    <row r="46" spans="1:13" ht="20.100000000000001" customHeight="1" x14ac:dyDescent="0.2">
      <c r="A46" s="57"/>
      <c r="B46" s="39">
        <v>2</v>
      </c>
      <c r="C46" s="40" t="s">
        <v>83</v>
      </c>
      <c r="L46" s="36"/>
      <c r="M46" s="36"/>
    </row>
    <row r="47" spans="1:13" ht="20.100000000000001" customHeight="1" x14ac:dyDescent="0.25">
      <c r="A47" s="57"/>
      <c r="B47" s="42">
        <f>SUM(B44:B46)</f>
        <v>4</v>
      </c>
      <c r="C47" s="40"/>
      <c r="L47" s="36"/>
      <c r="M47" s="36"/>
    </row>
    <row r="48" spans="1:13" ht="20.100000000000001" customHeight="1" x14ac:dyDescent="0.2">
      <c r="A48" s="57"/>
      <c r="B48" s="34"/>
      <c r="C48" s="34"/>
      <c r="L48" s="36"/>
      <c r="M48" s="36"/>
    </row>
    <row r="49" spans="1:13" ht="20.100000000000001" customHeight="1" x14ac:dyDescent="0.25">
      <c r="A49" s="58" t="s">
        <v>13</v>
      </c>
      <c r="B49" s="59" t="s">
        <v>46</v>
      </c>
      <c r="C49" s="34"/>
      <c r="L49" s="36"/>
      <c r="M49" s="36"/>
    </row>
    <row r="50" spans="1:13" ht="20.100000000000001" customHeight="1" x14ac:dyDescent="0.25">
      <c r="A50" s="60"/>
      <c r="B50" s="59" t="s">
        <v>47</v>
      </c>
      <c r="C50" s="34"/>
      <c r="L50" s="36"/>
      <c r="M50" s="36"/>
    </row>
    <row r="51" spans="1:13" ht="20.100000000000001" customHeight="1" x14ac:dyDescent="0.25">
      <c r="A51" s="60"/>
      <c r="B51" s="59" t="s">
        <v>48</v>
      </c>
      <c r="C51" s="34"/>
      <c r="L51" s="36"/>
      <c r="M51" s="36"/>
    </row>
    <row r="54" spans="1:13" ht="20.100000000000001" customHeight="1" thickBot="1" x14ac:dyDescent="0.3">
      <c r="A54" s="51" t="s">
        <v>49</v>
      </c>
      <c r="B54" s="51"/>
      <c r="C54" s="61"/>
    </row>
    <row r="55" spans="1:13" ht="20.100000000000001" customHeight="1" x14ac:dyDescent="0.25">
      <c r="A55" s="51"/>
      <c r="B55" s="51"/>
      <c r="C55" s="51"/>
    </row>
    <row r="56" spans="1:13" ht="20.100000000000001" customHeight="1" x14ac:dyDescent="0.25">
      <c r="A56" s="51"/>
      <c r="B56" s="51"/>
      <c r="C56" s="51"/>
    </row>
    <row r="57" spans="1:13" ht="20.100000000000001" customHeight="1" x14ac:dyDescent="0.25">
      <c r="A57" s="51"/>
      <c r="B57" s="51"/>
      <c r="C57" s="51"/>
    </row>
    <row r="58" spans="1:13" ht="20.100000000000001" customHeight="1" thickBot="1" x14ac:dyDescent="0.3">
      <c r="A58" s="51" t="s">
        <v>50</v>
      </c>
      <c r="B58" s="51"/>
      <c r="C58" s="61"/>
    </row>
    <row r="59" spans="1:13" ht="20.100000000000001" customHeight="1" x14ac:dyDescent="0.25">
      <c r="A59" s="51"/>
      <c r="B59" s="51"/>
      <c r="C59" s="51"/>
    </row>
    <row r="60" spans="1:13" ht="20.100000000000001" customHeight="1" x14ac:dyDescent="0.25">
      <c r="A60" s="51"/>
      <c r="B60" s="51"/>
      <c r="C60" s="51"/>
    </row>
    <row r="61" spans="1:13" ht="20.100000000000001" customHeight="1" x14ac:dyDescent="0.25">
      <c r="A61" s="51"/>
      <c r="B61" s="51"/>
      <c r="C61" s="51"/>
    </row>
    <row r="62" spans="1:13" ht="20.100000000000001" customHeight="1" thickBot="1" x14ac:dyDescent="0.3">
      <c r="A62" s="51" t="s">
        <v>51</v>
      </c>
      <c r="B62" s="51"/>
      <c r="C62" s="61"/>
    </row>
    <row r="63" spans="1:13" ht="20.100000000000001" customHeight="1" x14ac:dyDescent="0.25">
      <c r="A63" s="51"/>
      <c r="B63" s="51"/>
      <c r="C63" s="51"/>
    </row>
    <row r="64" spans="1:13" ht="20.100000000000001" customHeight="1" x14ac:dyDescent="0.25">
      <c r="A64" s="62"/>
      <c r="B64" s="62"/>
      <c r="C64" s="63"/>
    </row>
    <row r="65" spans="1:3" ht="20.100000000000001" customHeight="1" thickBot="1" x14ac:dyDescent="0.3">
      <c r="A65" s="51" t="s">
        <v>52</v>
      </c>
      <c r="B65" s="51"/>
      <c r="C65" s="61"/>
    </row>
    <row r="66" spans="1:3" ht="20.100000000000001" customHeight="1" x14ac:dyDescent="0.25">
      <c r="A66" s="51"/>
      <c r="B66" s="51"/>
      <c r="C66" s="51"/>
    </row>
    <row r="67" spans="1:3" ht="20.100000000000001" customHeight="1" x14ac:dyDescent="0.25">
      <c r="A67" s="51"/>
      <c r="B67" s="51"/>
      <c r="C67" s="51"/>
    </row>
    <row r="68" spans="1:3" ht="20.100000000000001" customHeight="1" thickBot="1" x14ac:dyDescent="0.3">
      <c r="A68" s="51" t="s">
        <v>53</v>
      </c>
      <c r="B68" s="51"/>
      <c r="C68" s="61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User</cp:lastModifiedBy>
  <cp:lastPrinted>2023-02-27T18:24:47Z</cp:lastPrinted>
  <dcterms:created xsi:type="dcterms:W3CDTF">2023-02-27T17:35:41Z</dcterms:created>
  <dcterms:modified xsi:type="dcterms:W3CDTF">2023-03-09T23:30:54Z</dcterms:modified>
</cp:coreProperties>
</file>