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 FRANCISCO\"/>
    </mc:Choice>
  </mc:AlternateContent>
  <xr:revisionPtr revIDLastSave="0" documentId="13_ncr:1_{2383542D-4EC8-4FD1-B66D-6670ECE1E3F2}" xr6:coauthVersionLast="47" xr6:coauthVersionMax="47" xr10:uidLastSave="{00000000-0000-0000-0000-000000000000}"/>
  <bookViews>
    <workbookView xWindow="-120" yWindow="-120" windowWidth="29040" windowHeight="15840" xr2:uid="{9312373D-3734-4E21-A65A-C991B0F223A7}"/>
  </bookViews>
  <sheets>
    <sheet name="JAIRO" sheetId="1" r:id="rId1"/>
    <sheet name="CODI SAN FRANCISCO" sheetId="2" r:id="rId2"/>
  </sheets>
  <definedNames>
    <definedName name="_xlnm.Print_Area" localSheetId="1">'CODI SAN FRANCISCO'!$A$1:$G$212</definedName>
    <definedName name="_xlnm.Print_Area" localSheetId="0">JAIRO!$A$1:$G$112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0" i="2" l="1"/>
  <c r="B190" i="2"/>
  <c r="B181" i="2"/>
  <c r="B163" i="2"/>
  <c r="B155" i="2"/>
  <c r="B143" i="2"/>
  <c r="B123" i="2"/>
  <c r="G97" i="2"/>
  <c r="G96" i="2"/>
  <c r="D96" i="2"/>
  <c r="G95" i="2"/>
  <c r="G94" i="2"/>
  <c r="G93" i="2"/>
  <c r="G92" i="2"/>
  <c r="G91" i="2"/>
  <c r="G90" i="2"/>
  <c r="G89" i="2"/>
  <c r="G88" i="2"/>
  <c r="G87" i="2"/>
  <c r="D86" i="2"/>
  <c r="G86" i="2" s="1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D60" i="2"/>
  <c r="G60" i="2" s="1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D33" i="2"/>
  <c r="G32" i="2"/>
  <c r="G31" i="2"/>
  <c r="G30" i="2"/>
  <c r="G29" i="2"/>
  <c r="G28" i="2"/>
  <c r="G27" i="2"/>
  <c r="G26" i="2"/>
  <c r="G25" i="2"/>
  <c r="G98" i="2" s="1"/>
  <c r="C7" i="2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3" i="1"/>
  <c r="G34" i="1"/>
  <c r="G32" i="1"/>
  <c r="G31" i="1"/>
  <c r="G30" i="1"/>
  <c r="G29" i="1"/>
  <c r="G28" i="1"/>
  <c r="G27" i="1"/>
  <c r="G26" i="1"/>
  <c r="C7" i="1"/>
  <c r="G99" i="2" l="1"/>
  <c r="G100" i="2" s="1"/>
  <c r="D33" i="1"/>
  <c r="D190" i="1"/>
  <c r="B190" i="1"/>
  <c r="B181" i="1"/>
  <c r="B163" i="1"/>
  <c r="B155" i="1"/>
  <c r="B143" i="1"/>
  <c r="B123" i="1"/>
  <c r="D96" i="1" l="1"/>
  <c r="D86" i="1"/>
  <c r="D60" i="1"/>
  <c r="G25" i="1"/>
  <c r="G98" i="1" l="1"/>
  <c r="G99" i="1" s="1"/>
  <c r="G10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521A0A8A-2E06-486F-AA75-95EDD1DEBF4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D845EC9A-5067-40AA-B06E-9D4B99D3E3C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AE9FFD98-928C-4FF9-9CD7-B6BDB3B1451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15C30212-523F-4399-BB15-9825BED66C6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<sst xmlns="http://schemas.openxmlformats.org/spreadsheetml/2006/main" count="628" uniqueCount="306">
  <si>
    <t>CANT.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</si>
  <si>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</si>
  <si>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</si>
  <si>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</si>
  <si>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</si>
  <si>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</si>
  <si>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</si>
  <si>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</si>
  <si>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</si>
  <si>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</si>
  <si>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</si>
  <si>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</si>
  <si>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 xml:space="preserve">DESCRIPCION ARTICULO </t>
  </si>
  <si>
    <t>Lote</t>
  </si>
  <si>
    <t>DESCARGO</t>
  </si>
  <si>
    <t>PRECIO UNITARIO</t>
  </si>
  <si>
    <t>PRECIO TOTAL</t>
  </si>
  <si>
    <t xml:space="preserve">SUBTOTAL </t>
  </si>
  <si>
    <t>IVA 12%</t>
  </si>
  <si>
    <t>TOTAL</t>
  </si>
  <si>
    <t>CANTIDAD</t>
  </si>
  <si>
    <t>DESCRIPCION</t>
  </si>
  <si>
    <t>MEDIDOR DE PROFUNDIDAD</t>
  </si>
  <si>
    <t>PINES</t>
  </si>
  <si>
    <t>SF-642.003</t>
  </si>
  <si>
    <t>PLACA BLOQ. HUMERO PROXIMAL PHILOS  3.5mm*03 ORIF. ACERO</t>
  </si>
  <si>
    <t>SF-642.004</t>
  </si>
  <si>
    <t>PLACA BLOQ. HUMERO PROXIMAL PHILOS  3.5mm*04 ORIF. ACERO</t>
  </si>
  <si>
    <t>SF-642.005</t>
  </si>
  <si>
    <t>200215231</t>
  </si>
  <si>
    <t>PLACA BLOQ. HUMERO PROXIMAL PHILOS  3.5mm*05 ORIF. ACERO</t>
  </si>
  <si>
    <t>SF-642.206</t>
  </si>
  <si>
    <t>201022969</t>
  </si>
  <si>
    <t>PLACA BLOQ. HUMERO PROXIMAL PHILOS  3.5mm*06 ORIF. ACERO</t>
  </si>
  <si>
    <t>SF-642.207</t>
  </si>
  <si>
    <t>PLACA BLOQ. HUMERO PROXIMAL PHILOS  3.5mm*07 ORIF. ACERO</t>
  </si>
  <si>
    <t>SF-642.208</t>
  </si>
  <si>
    <t>PLACA BLOQ.  HUMERO PROXIMAL PHILOS  3.5mm*08 ORIF. ACERO</t>
  </si>
  <si>
    <t>SF-642.210</t>
  </si>
  <si>
    <t>200922257</t>
  </si>
  <si>
    <t>PLACA BLOQ.  HUMERO PROXIMAL PHILOS  3.5mm*10 ORIF. ACERO</t>
  </si>
  <si>
    <t>SF-642.212</t>
  </si>
  <si>
    <t>PLACA BLOQ.  HUMERO PROXIMAL PHILOS  3.5mm*12 ORIF. ACERO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</si>
  <si>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</si>
  <si>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</si>
  <si>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</si>
  <si>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</si>
  <si>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</si>
  <si>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</si>
  <si>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</si>
  <si>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</si>
  <si>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</si>
  <si>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</si>
  <si>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</si>
  <si>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</si>
  <si>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</si>
  <si>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</si>
  <si>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</si>
  <si>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</si>
  <si>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</si>
  <si>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</si>
  <si>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</si>
  <si>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</si>
  <si>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</si>
  <si>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</si>
  <si>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</si>
  <si>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</si>
  <si>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</si>
  <si>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</si>
  <si>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</si>
  <si>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</si>
  <si>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</si>
  <si>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</si>
  <si>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</si>
  <si>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</si>
  <si>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</si>
  <si>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</si>
  <si>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</si>
  <si>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</si>
  <si>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</si>
  <si>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</si>
  <si>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</si>
  <si>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</si>
  <si>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</si>
  <si>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</si>
  <si>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</si>
  <si>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</si>
  <si>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</si>
  <si>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</si>
  <si>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</si>
  <si>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</si>
  <si>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</si>
  <si>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</si>
  <si>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</si>
  <si>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</si>
  <si>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</si>
  <si>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</si>
  <si>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</si>
  <si>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</si>
  <si>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</si>
  <si>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</si>
  <si>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</si>
  <si>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</si>
  <si>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</si>
  <si>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</si>
  <si>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</si>
  <si>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</si>
  <si>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102.258</t>
  </si>
  <si>
    <t>200112566</t>
  </si>
  <si>
    <t xml:space="preserve">TORNILLO CORTICAL 3.5*58mm ACERO </t>
  </si>
  <si>
    <t>102.260</t>
  </si>
  <si>
    <t>210733742</t>
  </si>
  <si>
    <t xml:space="preserve">TORNILLO CORTICAL 3.5*60mm ACERO </t>
  </si>
  <si>
    <t>102.264</t>
  </si>
  <si>
    <t xml:space="preserve">TORNILLO CORTICAL 3.5*64mm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</si>
  <si>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</si>
  <si>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</si>
  <si>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</si>
  <si>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</si>
  <si>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</si>
  <si>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</si>
  <si>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</si>
  <si>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</si>
  <si>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</si>
  <si>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</si>
  <si>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</si>
  <si>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</si>
  <si>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</si>
  <si>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</si>
  <si>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</si>
  <si>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</si>
  <si>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</si>
  <si>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</si>
  <si>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</si>
  <si>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</si>
  <si>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</si>
  <si>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</si>
  <si>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</si>
  <si>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</si>
  <si>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</si>
  <si>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</si>
  <si>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</si>
  <si>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</si>
  <si>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</si>
  <si>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</si>
  <si>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</si>
  <si>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</si>
  <si>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</si>
  <si>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</si>
  <si>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</si>
  <si>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</si>
  <si>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</si>
  <si>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</si>
  <si>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</si>
  <si>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</si>
  <si>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</si>
  <si>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</si>
  <si>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</si>
  <si>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</si>
  <si>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</si>
  <si>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</si>
  <si>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</si>
  <si>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</si>
  <si>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</si>
  <si>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</si>
  <si>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</si>
  <si>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</si>
  <si>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</si>
  <si>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</si>
  <si>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</si>
  <si>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</si>
  <si>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</si>
  <si>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</si>
  <si>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</si>
  <si>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</si>
  <si>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</si>
  <si>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</si>
  <si>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</si>
  <si>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</si>
  <si>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</si>
  <si>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</si>
  <si>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</si>
  <si>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</si>
  <si>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</si>
  <si>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</si>
  <si>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</si>
  <si>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</si>
  <si>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</si>
  <si>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</si>
  <si>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</si>
  <si>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</si>
  <si>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</si>
  <si>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</si>
  <si>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</si>
  <si>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</si>
  <si>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</si>
  <si>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</si>
  <si>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</si>
  <si>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</si>
  <si>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</si>
  <si>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</si>
  <si>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</si>
  <si>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</si>
  <si>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</si>
  <si>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</si>
  <si>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</si>
  <si>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</si>
  <si>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</si>
  <si>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</si>
  <si>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</si>
  <si>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</si>
  <si>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</si>
  <si>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</si>
  <si>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</si>
  <si>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 IRENE # 2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</si>
  <si>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</si>
  <si>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</si>
  <si>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</si>
  <si>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</si>
  <si>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</si>
  <si>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</si>
  <si>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2.7MM CON TOPE </t>
  </si>
  <si>
    <t>BROCA 2.7</t>
  </si>
  <si>
    <t>MANCHUELO EN T (TARRAJA)</t>
  </si>
  <si>
    <t>PINZA REDUCTORA  DE PUNTA CREMALLERA</t>
  </si>
  <si>
    <t>MANGO EN T ANCLAJE RAPIDO</t>
  </si>
  <si>
    <t>GUIAS DE BLOQUEO 2.8</t>
  </si>
  <si>
    <t>GUIAS DE BLOQUEO 1.5</t>
  </si>
  <si>
    <t>LLAVES EN L GRANDE 4.5</t>
  </si>
  <si>
    <t>LLAVES EN L PEQUEÑA 2.5</t>
  </si>
  <si>
    <t>SEPARADORES DE SENMILER</t>
  </si>
  <si>
    <t>BANDEJA MEDIA</t>
  </si>
  <si>
    <t xml:space="preserve">SEPARADORES 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</si>
  <si>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</si>
  <si>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</si>
  <si>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</si>
  <si>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</si>
  <si>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</si>
  <si>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 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</si>
  <si>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</si>
  <si>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</si>
  <si>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</si>
  <si>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</si>
  <si>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</si>
  <si>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</si>
  <si>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</si>
  <si>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PINES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</si>
  <si>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</si>
  <si>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</si>
  <si>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</si>
  <si>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</si>
  <si>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 xml:space="preserve">ATORNILLADOR MANGO AZUL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</si>
  <si>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</si>
  <si>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</si>
  <si>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</si>
  <si>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</si>
  <si>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</si>
  <si>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</si>
  <si>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</si>
  <si>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MOTOR AUXEN</t>
  </si>
  <si>
    <t>ADAPTADORES ANCLAJE RAPIDO</t>
  </si>
  <si>
    <t>LLAVE JACOBS</t>
  </si>
  <si>
    <t>INTERCAMBIADOR DE BATERIA</t>
  </si>
  <si>
    <t>PORTA BATERIA</t>
  </si>
  <si>
    <t>BATERIAS</t>
  </si>
  <si>
    <t xml:space="preserve">INSTRUMENTAL BASICO 3.5 </t>
  </si>
  <si>
    <t xml:space="preserve">DESPERIO </t>
  </si>
  <si>
    <t>SEPARADORES VOLKMANN MEDIANOS</t>
  </si>
  <si>
    <t>SEPARADORES HOMMAN MEDIANOS</t>
  </si>
  <si>
    <t xml:space="preserve">SEPARADOR HOMMAN FINO </t>
  </si>
  <si>
    <t>SEPARADORES HOMMAN FINOS LARGOS</t>
  </si>
  <si>
    <t>PINZA VERBRUGUER</t>
  </si>
  <si>
    <t>PINZA EN PUNTA CREMALLERA</t>
  </si>
  <si>
    <t>CLAN DE LAYNE MEDIANOS</t>
  </si>
  <si>
    <t>OSTEOTOMO</t>
  </si>
  <si>
    <t>MARTILLO</t>
  </si>
  <si>
    <t>BROCA 2.7 LARGA</t>
  </si>
  <si>
    <t>MOTOR AUXEN # 3</t>
  </si>
  <si>
    <t>BATERIAS ROJAS # 1 # 2</t>
  </si>
  <si>
    <t xml:space="preserve">CONTENEDOR </t>
  </si>
  <si>
    <t>ENTREGADO</t>
  </si>
  <si>
    <t>RECIBIDO</t>
  </si>
  <si>
    <t>INSTRUMENTADOR</t>
  </si>
  <si>
    <t>VERIFICADO</t>
  </si>
  <si>
    <t xml:space="preserve">OBSERVACIONES </t>
  </si>
  <si>
    <t>HOSPITAL CLINICA SAN FRANCISCO</t>
  </si>
  <si>
    <t>0990763070001</t>
  </si>
  <si>
    <t>NOTA</t>
  </si>
  <si>
    <t>INQ</t>
  </si>
  <si>
    <t>AV. ALEJANDRO ANDRADE 27-29 JUAN ROLANDO CUELLO</t>
  </si>
  <si>
    <t>VENTA -CIRUGÍA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</si>
  <si>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</si>
  <si>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</si>
  <si>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</si>
  <si>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</si>
  <si>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</si>
  <si>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</si>
  <si>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INSTITUCION/CLINICA/HOSPITAL</t>
  </si>
  <si>
    <t xml:space="preserve">TIPO DE SEGURO </t>
  </si>
  <si>
    <t xml:space="preserve">IDENTIFICACION DEL PACIENTE </t>
  </si>
  <si>
    <t>10:30PM</t>
  </si>
  <si>
    <t>S50003558</t>
  </si>
  <si>
    <t>Ti115020</t>
  </si>
  <si>
    <t>S52034020</t>
  </si>
  <si>
    <t>S52034045</t>
  </si>
  <si>
    <t>REGISTRO DE NOTA DE RETIRO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</si>
</sst>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&quot;$&quot;#,##0.00"/>
    <numFmt numFmtId="165" formatCode="[$-F800]dddd\,\ mmmm\ dd\,\ yyyy"/>
  </numFmts>
  <fonts count="3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sz val="8"/>
      <name val="Calibri"/>
      <family val="2"/>
      <scheme val="minor"/>
    </font>
    <font>
      <sz val="14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theme="1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u/>
      <sz val="16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b/>
      <sz val="12"/>
      <color rgb="FF202124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44" fontId="2" fillId="0" borderId="0" applyFont="0" applyFill="0" applyBorder="0" applyAlignment="0" applyProtection="0"/>
  </cellStyleXfs>
  <cellXfs count="115">
    <xf numFmtId="0" fontId="0" fillId="0" borderId="0" xfId="0"/>
    <xf numFmtId="0" fontId="3" fillId="0" borderId="0" xfId="1" applyFont="1"/>
    <xf numFmtId="0" fontId="5" fillId="0" borderId="0" xfId="0" applyFont="1"/>
    <xf numFmtId="0" fontId="6" fillId="0" borderId="0" xfId="0" applyFont="1" applyAlignment="1">
      <alignment horizontal="center" vertical="center"/>
    </xf>
    <xf numFmtId="0" fontId="9" fillId="0" borderId="0" xfId="0" applyFont="1"/>
    <xf numFmtId="0" fontId="10" fillId="0" borderId="0" xfId="0" applyFont="1" applyAlignment="1" applyProtection="1">
      <alignment vertical="top"/>
      <protection locked="0"/>
    </xf>
    <xf numFmtId="0" fontId="5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top"/>
    </xf>
    <xf numFmtId="0" fontId="9" fillId="0" borderId="0" xfId="0" applyFont="1" applyAlignment="1">
      <alignment horizontal="center"/>
    </xf>
    <xf numFmtId="0" fontId="13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/>
    <xf numFmtId="0" fontId="5" fillId="0" borderId="1" xfId="0" applyFont="1" applyBorder="1" applyAlignment="1">
      <alignment horizontal="center"/>
    </xf>
    <xf numFmtId="0" fontId="9" fillId="0" borderId="1" xfId="0" applyFont="1" applyBorder="1"/>
    <xf numFmtId="164" fontId="9" fillId="0" borderId="1" xfId="0" applyNumberFormat="1" applyFont="1" applyBorder="1"/>
    <xf numFmtId="0" fontId="9" fillId="7" borderId="1" xfId="0" applyFont="1" applyFill="1" applyBorder="1" applyAlignment="1">
      <alignment horizontal="center"/>
    </xf>
    <xf numFmtId="0" fontId="9" fillId="7" borderId="1" xfId="0" applyFont="1" applyFill="1" applyBorder="1"/>
    <xf numFmtId="0" fontId="9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64" fontId="13" fillId="0" borderId="0" xfId="1" applyNumberFormat="1" applyFont="1" applyAlignment="1">
      <alignment horizontal="left" wrapText="1"/>
    </xf>
    <xf numFmtId="164" fontId="13" fillId="0" borderId="5" xfId="2" applyNumberFormat="1" applyFont="1" applyBorder="1" applyAlignment="1"/>
    <xf numFmtId="164" fontId="13" fillId="0" borderId="1" xfId="2" applyNumberFormat="1" applyFont="1" applyBorder="1" applyAlignment="1"/>
    <xf numFmtId="0" fontId="13" fillId="0" borderId="1" xfId="0" applyFont="1" applyBorder="1" applyAlignment="1">
      <alignment horizontal="center"/>
    </xf>
    <xf numFmtId="49" fontId="9" fillId="2" borderId="1" xfId="0" applyNumberFormat="1" applyFont="1" applyFill="1" applyBorder="1" applyAlignment="1">
      <alignment horizontal="center"/>
    </xf>
    <xf numFmtId="0" fontId="9" fillId="0" borderId="0" xfId="0" applyFont="1" applyAlignment="1">
      <alignment horizontal="left"/>
    </xf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0" fontId="9" fillId="0" borderId="0" xfId="1" applyFont="1" applyAlignment="1">
      <alignment horizontal="left"/>
    </xf>
    <xf numFmtId="0" fontId="9" fillId="0" borderId="0" xfId="1" applyFont="1"/>
    <xf numFmtId="49" fontId="17" fillId="2" borderId="1" xfId="0" applyNumberFormat="1" applyFont="1" applyFill="1" applyBorder="1" applyAlignment="1">
      <alignment horizontal="center"/>
    </xf>
    <xf numFmtId="0" fontId="18" fillId="2" borderId="1" xfId="0" applyFont="1" applyFill="1" applyBorder="1" applyAlignment="1">
      <alignment horizontal="left"/>
    </xf>
    <xf numFmtId="1" fontId="19" fillId="2" borderId="1" xfId="0" applyNumberFormat="1" applyFont="1" applyFill="1" applyBorder="1" applyAlignment="1">
      <alignment horizontal="center"/>
    </xf>
    <xf numFmtId="49" fontId="17" fillId="8" borderId="1" xfId="0" applyNumberFormat="1" applyFont="1" applyFill="1" applyBorder="1" applyAlignment="1">
      <alignment horizontal="center"/>
    </xf>
    <xf numFmtId="0" fontId="18" fillId="8" borderId="1" xfId="0" applyFont="1" applyFill="1" applyBorder="1" applyAlignment="1">
      <alignment horizontal="left"/>
    </xf>
    <xf numFmtId="49" fontId="18" fillId="2" borderId="1" xfId="0" applyNumberFormat="1" applyFont="1" applyFill="1" applyBorder="1" applyAlignment="1">
      <alignment horizontal="center"/>
    </xf>
    <xf numFmtId="0" fontId="18" fillId="8" borderId="1" xfId="0" applyFont="1" applyFill="1" applyBorder="1" applyAlignment="1">
      <alignment horizontal="center"/>
    </xf>
    <xf numFmtId="1" fontId="20" fillId="2" borderId="1" xfId="0" applyNumberFormat="1" applyFont="1" applyFill="1" applyBorder="1" applyAlignment="1">
      <alignment horizontal="center"/>
    </xf>
    <xf numFmtId="1" fontId="19" fillId="2" borderId="6" xfId="0" applyNumberFormat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6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22" fillId="0" borderId="1" xfId="0" applyFont="1" applyBorder="1" applyAlignment="1">
      <alignment horizontal="left"/>
    </xf>
    <xf numFmtId="0" fontId="20" fillId="0" borderId="1" xfId="0" applyFont="1" applyBorder="1" applyAlignment="1">
      <alignment horizontal="center"/>
    </xf>
    <xf numFmtId="0" fontId="22" fillId="0" borderId="7" xfId="0" applyFont="1" applyBorder="1" applyAlignment="1">
      <alignment horizontal="left"/>
    </xf>
    <xf numFmtId="0" fontId="23" fillId="0" borderId="1" xfId="0" applyFont="1" applyBorder="1" applyAlignment="1">
      <alignment horizontal="center"/>
    </xf>
    <xf numFmtId="0" fontId="23" fillId="0" borderId="1" xfId="0" applyFont="1" applyBorder="1"/>
    <xf numFmtId="0" fontId="7" fillId="0" borderId="1" xfId="0" applyFont="1" applyBorder="1" applyAlignment="1">
      <alignment horizontal="center"/>
    </xf>
    <xf numFmtId="0" fontId="0" fillId="0" borderId="1" xfId="0" applyBorder="1"/>
    <xf numFmtId="0" fontId="24" fillId="0" borderId="1" xfId="0" applyFont="1" applyBorder="1" applyAlignment="1">
      <alignment horizontal="center"/>
    </xf>
    <xf numFmtId="0" fontId="24" fillId="0" borderId="1" xfId="0" applyFont="1" applyBorder="1"/>
    <xf numFmtId="0" fontId="2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1" fontId="9" fillId="8" borderId="1" xfId="0" applyNumberFormat="1" applyFont="1" applyFill="1" applyBorder="1" applyAlignment="1">
      <alignment horizontal="center"/>
    </xf>
    <xf numFmtId="0" fontId="9" fillId="8" borderId="1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left"/>
    </xf>
    <xf numFmtId="49" fontId="9" fillId="8" borderId="1" xfId="0" applyNumberFormat="1" applyFont="1" applyFill="1" applyBorder="1" applyAlignment="1">
      <alignment horizontal="center"/>
    </xf>
    <xf numFmtId="0" fontId="11" fillId="0" borderId="0" xfId="0" applyFont="1" applyAlignment="1">
      <alignment horizontal="left"/>
    </xf>
    <xf numFmtId="1" fontId="5" fillId="0" borderId="0" xfId="0" applyNumberFormat="1" applyFont="1" applyAlignment="1">
      <alignment horizontal="center"/>
    </xf>
    <xf numFmtId="0" fontId="23" fillId="0" borderId="0" xfId="0" applyFont="1"/>
    <xf numFmtId="0" fontId="9" fillId="0" borderId="4" xfId="0" applyFont="1" applyBorder="1"/>
    <xf numFmtId="0" fontId="21" fillId="0" borderId="1" xfId="0" applyFont="1" applyBorder="1" applyAlignment="1">
      <alignment horizontal="left" wrapText="1"/>
    </xf>
    <xf numFmtId="0" fontId="26" fillId="3" borderId="0" xfId="0" applyFont="1" applyFill="1" applyAlignment="1">
      <alignment vertical="center" wrapText="1"/>
    </xf>
    <xf numFmtId="49" fontId="27" fillId="0" borderId="1" xfId="0" quotePrefix="1" applyNumberFormat="1" applyFont="1" applyBorder="1" applyAlignment="1">
      <alignment vertical="center"/>
    </xf>
    <xf numFmtId="49" fontId="27" fillId="2" borderId="1" xfId="0" applyNumberFormat="1" applyFont="1" applyFill="1" applyBorder="1" applyAlignment="1">
      <alignment horizontal="left" vertical="center"/>
    </xf>
    <xf numFmtId="0" fontId="26" fillId="3" borderId="0" xfId="0" applyFont="1" applyFill="1" applyAlignment="1">
      <alignment vertical="center"/>
    </xf>
    <xf numFmtId="0" fontId="29" fillId="0" borderId="1" xfId="0" applyFont="1" applyBorder="1"/>
    <xf numFmtId="0" fontId="27" fillId="0" borderId="1" xfId="0" applyFont="1" applyBorder="1" applyAlignment="1">
      <alignment vertical="center"/>
    </xf>
    <xf numFmtId="0" fontId="5" fillId="0" borderId="0" xfId="0" applyFont="1" applyAlignment="1">
      <alignment wrapText="1"/>
    </xf>
    <xf numFmtId="0" fontId="7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5" fillId="0" borderId="0" xfId="1" applyFont="1"/>
    <xf numFmtId="0" fontId="19" fillId="0" borderId="0" xfId="0" applyFont="1"/>
    <xf numFmtId="0" fontId="19" fillId="0" borderId="0" xfId="0" applyFont="1" applyAlignment="1">
      <alignment horizontal="left"/>
    </xf>
    <xf numFmtId="0" fontId="19" fillId="0" borderId="0" xfId="0" applyFont="1" applyAlignment="1">
      <alignment wrapText="1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3" xfId="0" applyBorder="1"/>
    <xf numFmtId="0" fontId="0" fillId="0" borderId="14" xfId="0" applyBorder="1" applyAlignment="1">
      <alignment horizontal="center"/>
    </xf>
    <xf numFmtId="0" fontId="30" fillId="0" borderId="11" xfId="0" applyFont="1" applyBorder="1" applyAlignment="1">
      <alignment vertical="center" wrapText="1"/>
    </xf>
    <xf numFmtId="0" fontId="30" fillId="0" borderId="16" xfId="0" applyFont="1" applyBorder="1" applyAlignment="1">
      <alignment vertical="center" wrapText="1"/>
    </xf>
    <xf numFmtId="0" fontId="3" fillId="0" borderId="17" xfId="1" applyFont="1" applyBorder="1"/>
    <xf numFmtId="0" fontId="3" fillId="0" borderId="18" xfId="1" applyFont="1" applyBorder="1"/>
    <xf numFmtId="165" fontId="27" fillId="0" borderId="1" xfId="0" applyNumberFormat="1" applyFont="1" applyBorder="1" applyAlignment="1">
      <alignment horizontal="left" vertical="center"/>
    </xf>
    <xf numFmtId="0" fontId="32" fillId="2" borderId="1" xfId="0" applyFont="1" applyFill="1" applyBorder="1" applyAlignment="1">
      <alignment horizontal="center" vertical="center"/>
    </xf>
    <xf numFmtId="0" fontId="27" fillId="0" borderId="0" xfId="0" applyFont="1" applyAlignment="1">
      <alignment horizontal="left"/>
    </xf>
    <xf numFmtId="20" fontId="27" fillId="0" borderId="1" xfId="0" applyNumberFormat="1" applyFont="1" applyBorder="1" applyAlignment="1">
      <alignment vertical="center"/>
    </xf>
    <xf numFmtId="0" fontId="27" fillId="0" borderId="0" xfId="0" applyFont="1" applyAlignment="1">
      <alignment vertical="center"/>
    </xf>
    <xf numFmtId="0" fontId="27" fillId="0" borderId="0" xfId="0" applyFont="1" applyAlignment="1">
      <alignment horizontal="left" vertical="center"/>
    </xf>
    <xf numFmtId="49" fontId="32" fillId="0" borderId="1" xfId="0" applyNumberFormat="1" applyFont="1" applyBorder="1" applyAlignment="1">
      <alignment horizontal="left" vertical="center"/>
    </xf>
    <xf numFmtId="0" fontId="33" fillId="0" borderId="0" xfId="0" applyFont="1" applyAlignment="1">
      <alignment vertical="center"/>
    </xf>
    <xf numFmtId="0" fontId="33" fillId="0" borderId="0" xfId="0" applyFont="1" applyAlignment="1">
      <alignment horizontal="left" vertical="center"/>
    </xf>
    <xf numFmtId="1" fontId="20" fillId="2" borderId="6" xfId="0" applyNumberFormat="1" applyFont="1" applyFill="1" applyBorder="1" applyAlignment="1">
      <alignment horizontal="center"/>
    </xf>
    <xf numFmtId="0" fontId="19" fillId="2" borderId="6" xfId="0" applyFont="1" applyFill="1" applyBorder="1" applyAlignment="1">
      <alignment horizontal="center"/>
    </xf>
    <xf numFmtId="49" fontId="17" fillId="9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12" fillId="4" borderId="3" xfId="0" applyFont="1" applyFill="1" applyBorder="1" applyAlignment="1">
      <alignment horizontal="center"/>
    </xf>
    <xf numFmtId="0" fontId="21" fillId="0" borderId="10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5" fillId="2" borderId="11" xfId="0" applyFont="1" applyFill="1" applyBorder="1" applyAlignment="1">
      <alignment horizontal="left" vertical="center"/>
    </xf>
    <xf numFmtId="0" fontId="25" fillId="2" borderId="12" xfId="0" applyFont="1" applyFill="1" applyBorder="1" applyAlignment="1">
      <alignment horizontal="left" vertical="center"/>
    </xf>
    <xf numFmtId="0" fontId="31" fillId="0" borderId="10" xfId="0" applyFont="1" applyBorder="1" applyAlignment="1">
      <alignment horizontal="center"/>
    </xf>
    <xf numFmtId="0" fontId="31" fillId="0" borderId="15" xfId="0" applyFont="1" applyBorder="1" applyAlignment="1">
      <alignment horizontal="center"/>
    </xf>
    <xf numFmtId="0" fontId="30" fillId="0" borderId="11" xfId="0" applyFont="1" applyBorder="1" applyAlignment="1">
      <alignment horizontal="left" vertical="center" wrapText="1"/>
    </xf>
    <xf numFmtId="0" fontId="30" fillId="0" borderId="12" xfId="0" applyFont="1" applyBorder="1" applyAlignment="1">
      <alignment horizontal="left" vertical="center" wrapText="1"/>
    </xf>
    <xf numFmtId="0" fontId="30" fillId="0" borderId="17" xfId="0" applyFont="1" applyBorder="1" applyAlignment="1">
      <alignment horizontal="left" vertical="center" wrapText="1"/>
    </xf>
    <xf numFmtId="0" fontId="30" fillId="0" borderId="18" xfId="0" applyFont="1" applyBorder="1" applyAlignment="1">
      <alignment horizontal="left" vertical="center" wrapText="1"/>
    </xf>
    <xf numFmtId="0" fontId="26" fillId="3" borderId="0" xfId="0" applyFont="1" applyFill="1" applyAlignment="1">
      <alignment horizontal="left" vertical="center"/>
    </xf>
    <xf numFmtId="0" fontId="26" fillId="3" borderId="2" xfId="0" applyFont="1" applyFill="1" applyBorder="1" applyAlignment="1">
      <alignment horizontal="left" vertical="center"/>
    </xf>
  </cellXfs>
  <cellStyles count="3">
    <cellStyle name="Moneda" xfId="2" builtinId="4"/>
    <cellStyle name="Normal" xfId="0" builtinId="0"/>
    <cellStyle name="Normal 2" xfId="1" xr:uid="{58AAC80B-4BBF-4A5D-BD96-6786B999051E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3A12444D-47E1-428F-A000-083C58445E9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8B358598-E4FE-4418-A06C-9778E3A175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AD5E8-F2DD-45F2-BC49-EE4FBBACE98B}">
  <sheetPr>
    <pageSetUpPr fitToPage="1"/>
  </sheetPr>
  <dimension ref="A1:O209"/>
  <sheetViews>
    <sheetView showGridLines="0" tabSelected="1" zoomScale="60" zoomScaleNormal="60" workbookViewId="0">
      <selection activeCell="A57" sqref="A57"/>
    </sheetView>
  </sheetViews>
  <sheetFormatPr baseColWidth="10" defaultColWidth="11.28515625" defaultRowHeight="20.100000000000001" customHeight="1" x14ac:dyDescent="0.25"/>
  <cols>
    <col min="1" max="1" width="22.42578125" style="4" bestFit="1" customWidth="1"/>
    <col min="2" max="2" width="18.42578125" style="4" bestFit="1" customWidth="1"/>
    <col min="3" max="3" width="87.85546875" style="4" customWidth="1"/>
    <col min="4" max="4" width="22.7109375" style="4" bestFit="1" customWidth="1"/>
    <col min="5" max="5" width="24.7109375" style="4" bestFit="1" customWidth="1"/>
    <col min="6" max="6" width="16" style="4" customWidth="1"/>
    <col min="7" max="7" width="19.28515625" style="4" bestFit="1" customWidth="1"/>
    <col min="8" max="8" width="11.28515625" style="4"/>
    <col min="9" max="9" width="14.5703125" style="4" customWidth="1"/>
    <col min="10" max="10" width="16.5703125" style="4" bestFit="1" customWidth="1"/>
    <col min="11" max="11" width="18.85546875" style="4" customWidth="1"/>
    <col min="12" max="16384" width="11.28515625" style="4"/>
  </cols>
  <sheetData>
    <row r="1" spans="1:15" s="2" customFormat="1" ht="20.100000000000001" customHeight="1" thickBot="1" x14ac:dyDescent="0.3">
      <c r="A1" s="78"/>
      <c r="B1" s="79"/>
      <c r="C1" s="80"/>
      <c r="D1" s="80"/>
      <c r="E1" s="80"/>
      <c r="F1" s="71"/>
    </row>
    <row r="2" spans="1:15" s="2" customFormat="1" ht="20.100000000000001" customHeight="1" thickBot="1" x14ac:dyDescent="0.35">
      <c r="A2" s="81"/>
      <c r="B2" s="82"/>
      <c r="C2" s="103" t="s">
        <v>291</v>
      </c>
      <c r="D2" s="105" t="s">
        <v>292</v>
      </c>
      <c r="E2" s="106"/>
      <c r="F2" s="77"/>
      <c r="G2" s="77"/>
      <c r="H2" s="1"/>
    </row>
    <row r="3" spans="1:15" s="2" customFormat="1" ht="20.100000000000001" customHeight="1" thickBot="1" x14ac:dyDescent="0.35">
      <c r="A3" s="83"/>
      <c r="B3" s="84"/>
      <c r="C3" s="104"/>
      <c r="D3" s="85" t="s">
        <v>293</v>
      </c>
      <c r="E3" s="86"/>
      <c r="F3" s="77"/>
      <c r="G3" s="77"/>
      <c r="H3" s="1"/>
    </row>
    <row r="4" spans="1:15" s="2" customFormat="1" ht="20.100000000000001" customHeight="1" thickBot="1" x14ac:dyDescent="0.35">
      <c r="A4" s="83"/>
      <c r="B4" s="84"/>
      <c r="C4" s="107" t="s">
        <v>294</v>
      </c>
      <c r="D4" s="109" t="s">
        <v>295</v>
      </c>
      <c r="E4" s="110"/>
      <c r="F4" s="77"/>
      <c r="G4" s="77"/>
      <c r="H4" s="1"/>
      <c r="N4" s="101"/>
      <c r="O4" s="101"/>
    </row>
    <row r="5" spans="1:15" s="2" customFormat="1" ht="20.100000000000001" customHeight="1" thickBot="1" x14ac:dyDescent="0.3">
      <c r="A5" s="87"/>
      <c r="B5" s="88"/>
      <c r="C5" s="108"/>
      <c r="D5" s="111" t="s">
        <v>296</v>
      </c>
      <c r="E5" s="112"/>
      <c r="F5" s="1"/>
      <c r="G5" s="1"/>
      <c r="N5" s="101"/>
      <c r="O5" s="101"/>
    </row>
    <row r="6" spans="1:15" s="2" customFormat="1" ht="20.100000000000001" customHeight="1" x14ac:dyDescent="0.25">
      <c r="A6" s="1"/>
      <c r="B6" s="1"/>
      <c r="C6" s="1"/>
      <c r="D6" s="1"/>
      <c r="E6" s="1"/>
      <c r="F6" s="1"/>
      <c r="G6" s="1"/>
      <c r="N6" s="3"/>
      <c r="O6" s="3"/>
    </row>
    <row r="7" spans="1:15" s="2" customFormat="1" ht="20.100000000000001" customHeight="1" x14ac:dyDescent="0.25">
      <c r="A7" s="68" t="s">
        <v>1</v>
      </c>
      <c r="B7" s="68"/>
      <c r="C7" s="89">
        <f ca="1">NOW()</f>
        <v>44990.583268518516</v>
      </c>
      <c r="D7" s="68" t="s">
        <v>2</v>
      </c>
      <c r="E7" s="90">
        <v>20230300079</v>
      </c>
      <c r="N7" s="3"/>
      <c r="O7" s="3"/>
    </row>
    <row r="8" spans="1:15" s="2" customFormat="1" ht="20.100000000000001" customHeight="1" x14ac:dyDescent="0.25">
      <c r="A8" s="91"/>
      <c r="B8" s="91"/>
      <c r="C8" s="91"/>
      <c r="D8" s="91"/>
      <c r="E8" s="91"/>
      <c r="N8" s="3"/>
      <c r="O8" s="3"/>
    </row>
    <row r="9" spans="1:15" s="2" customFormat="1" ht="20.100000000000001" customHeight="1" x14ac:dyDescent="0.25">
      <c r="A9" s="68" t="s">
        <v>3</v>
      </c>
      <c r="B9" s="68"/>
      <c r="C9" s="64" t="s">
        <v>285</v>
      </c>
      <c r="D9" s="65" t="s">
        <v>4</v>
      </c>
      <c r="E9" s="66" t="s">
        <v>286</v>
      </c>
      <c r="N9" s="3"/>
      <c r="O9" s="3"/>
    </row>
    <row r="10" spans="1:15" s="2" customFormat="1" ht="20.100000000000001" customHeight="1" x14ac:dyDescent="0.25">
      <c r="A10" s="91"/>
      <c r="B10" s="91"/>
      <c r="C10" s="91"/>
      <c r="D10" s="91"/>
      <c r="E10" s="91"/>
      <c r="N10" s="3"/>
      <c r="O10" s="3"/>
    </row>
    <row r="11" spans="1:15" s="2" customFormat="1" ht="20.100000000000001" customHeight="1" x14ac:dyDescent="0.25">
      <c r="A11" s="113" t="s">
        <v>297</v>
      </c>
      <c r="B11" s="114"/>
      <c r="C11" s="64" t="s">
        <v>285</v>
      </c>
      <c r="D11" s="65" t="s">
        <v>287</v>
      </c>
      <c r="E11" s="67" t="s">
        <v>288</v>
      </c>
      <c r="N11" s="3"/>
      <c r="O11" s="3"/>
    </row>
    <row r="12" spans="1:15" s="2" customFormat="1" ht="20.100000000000001" customHeight="1" x14ac:dyDescent="0.25">
      <c r="A12" s="91"/>
      <c r="B12" s="91"/>
      <c r="C12" s="91"/>
      <c r="D12" s="91"/>
      <c r="E12" s="91"/>
      <c r="N12" s="3"/>
      <c r="O12" s="3"/>
    </row>
    <row r="13" spans="1:15" s="2" customFormat="1" ht="30.6" customHeight="1" x14ac:dyDescent="0.25">
      <c r="A13" s="68" t="s">
        <v>5</v>
      </c>
      <c r="B13" s="68"/>
      <c r="C13" s="69" t="s">
        <v>289</v>
      </c>
      <c r="D13" s="65" t="s">
        <v>6</v>
      </c>
      <c r="E13" s="70" t="s">
        <v>290</v>
      </c>
      <c r="N13" s="3"/>
      <c r="O13" s="3"/>
    </row>
    <row r="14" spans="1:15" s="2" customFormat="1" ht="20.100000000000001" customHeight="1" x14ac:dyDescent="0.25">
      <c r="A14" s="91"/>
      <c r="B14" s="91"/>
      <c r="C14" s="91"/>
      <c r="D14" s="91"/>
      <c r="E14" s="91"/>
      <c r="N14" s="5"/>
      <c r="O14" s="5"/>
    </row>
    <row r="15" spans="1:15" s="2" customFormat="1" ht="20.100000000000001" customHeight="1" x14ac:dyDescent="0.25">
      <c r="A15" s="68" t="s">
        <v>7</v>
      </c>
      <c r="B15" s="68"/>
      <c r="C15" s="89">
        <v>44989</v>
      </c>
      <c r="D15" s="65" t="s">
        <v>8</v>
      </c>
      <c r="E15" s="92" t="s">
        <v>300</v>
      </c>
      <c r="N15" s="5"/>
      <c r="O15" s="5"/>
    </row>
    <row r="16" spans="1:15" s="2" customFormat="1" ht="20.100000000000001" customHeight="1" x14ac:dyDescent="0.3">
      <c r="A16" s="91"/>
      <c r="B16" s="91"/>
      <c r="C16" s="91"/>
      <c r="D16" s="91"/>
      <c r="E16" s="91"/>
      <c r="F16" s="72"/>
      <c r="G16" s="73"/>
      <c r="N16" s="6"/>
      <c r="O16" s="6"/>
    </row>
    <row r="17" spans="1:15" s="2" customFormat="1" ht="20.100000000000001" customHeight="1" x14ac:dyDescent="0.25">
      <c r="A17" s="68" t="s">
        <v>9</v>
      </c>
      <c r="B17" s="68"/>
      <c r="C17" s="70"/>
      <c r="D17" s="93"/>
      <c r="E17" s="94"/>
      <c r="F17" s="75"/>
      <c r="G17" s="74"/>
      <c r="N17" s="6"/>
      <c r="O17" s="6"/>
    </row>
    <row r="18" spans="1:15" s="2" customFormat="1" ht="20.100000000000001" customHeight="1" x14ac:dyDescent="0.3">
      <c r="A18" s="91"/>
      <c r="B18" s="91"/>
      <c r="C18" s="91"/>
      <c r="D18" s="91"/>
      <c r="E18" s="91"/>
      <c r="F18" s="72"/>
      <c r="G18" s="73"/>
      <c r="N18" s="6"/>
      <c r="O18" s="6"/>
    </row>
    <row r="19" spans="1:15" s="2" customFormat="1" ht="31.5" customHeight="1" x14ac:dyDescent="0.25">
      <c r="A19" s="68" t="s">
        <v>10</v>
      </c>
      <c r="B19" s="68"/>
      <c r="C19" s="70"/>
      <c r="D19" s="65" t="s">
        <v>298</v>
      </c>
      <c r="E19" s="92"/>
      <c r="F19" s="75"/>
      <c r="G19" s="74"/>
      <c r="N19" s="6"/>
      <c r="O19" s="6"/>
    </row>
    <row r="20" spans="1:15" s="2" customFormat="1" ht="20.100000000000001" customHeight="1" x14ac:dyDescent="0.3">
      <c r="A20" s="91"/>
      <c r="B20" s="91"/>
      <c r="C20" s="91"/>
      <c r="D20" s="91"/>
      <c r="E20" s="91"/>
      <c r="F20" s="72"/>
      <c r="G20" s="73"/>
      <c r="N20" s="7"/>
      <c r="O20" s="7"/>
    </row>
    <row r="21" spans="1:15" s="2" customFormat="1" ht="20.100000000000001" customHeight="1" x14ac:dyDescent="0.25">
      <c r="A21" s="68" t="s">
        <v>299</v>
      </c>
      <c r="B21" s="68"/>
      <c r="C21" s="95"/>
      <c r="D21" s="96"/>
      <c r="E21" s="97"/>
      <c r="F21" s="76"/>
      <c r="G21" s="75"/>
      <c r="N21" s="7"/>
      <c r="O21" s="7"/>
    </row>
    <row r="22" spans="1:15" s="2" customFormat="1" ht="20.100000000000001" customHeight="1" x14ac:dyDescent="0.25">
      <c r="A22" s="4"/>
      <c r="B22" s="8"/>
      <c r="C22" s="4"/>
      <c r="D22" s="4"/>
      <c r="E22" s="4"/>
      <c r="F22" s="4"/>
      <c r="G22" s="4"/>
      <c r="N22" s="7"/>
      <c r="O22" s="7"/>
    </row>
    <row r="23" spans="1:15" s="2" customFormat="1" ht="20.100000000000001" customHeight="1" x14ac:dyDescent="0.3">
      <c r="A23" s="102"/>
      <c r="B23" s="102"/>
      <c r="C23" s="102"/>
      <c r="D23" s="102"/>
      <c r="E23" s="102"/>
      <c r="F23" s="102"/>
      <c r="G23" s="102"/>
      <c r="N23" s="7"/>
      <c r="O23" s="7"/>
    </row>
    <row r="24" spans="1:15" s="2" customFormat="1" ht="30" customHeight="1" x14ac:dyDescent="0.25">
      <c r="A24" s="9" t="s">
        <v>11</v>
      </c>
      <c r="B24" s="9" t="s">
        <v>13</v>
      </c>
      <c r="C24" s="9" t="s">
        <v>12</v>
      </c>
      <c r="D24" s="9" t="s">
        <v>0</v>
      </c>
      <c r="E24" s="9" t="s">
        <v>14</v>
      </c>
      <c r="F24" s="10" t="s">
        <v>15</v>
      </c>
      <c r="G24" s="10" t="s">
        <v>16</v>
      </c>
      <c r="N24" s="7"/>
      <c r="O24" s="7"/>
    </row>
    <row r="25" spans="1:15" ht="20.100000000000001" customHeight="1" x14ac:dyDescent="0.25">
      <c r="A25" s="11" t="s">
        <v>24</v>
      </c>
      <c r="B25" s="11">
        <v>200922693</v>
      </c>
      <c r="C25" s="12" t="s">
        <v>25</v>
      </c>
      <c r="D25" s="13">
        <v>1</v>
      </c>
      <c r="E25" s="14"/>
      <c r="F25" s="15">
        <v>300</v>
      </c>
      <c r="G25" s="15">
        <f>+D25*F25</f>
        <v>300</v>
      </c>
    </row>
    <row r="26" spans="1:15" ht="20.100000000000001" customHeight="1" x14ac:dyDescent="0.25">
      <c r="A26" s="16" t="s">
        <v>26</v>
      </c>
      <c r="B26" s="16">
        <v>200820859</v>
      </c>
      <c r="C26" s="17" t="s">
        <v>27</v>
      </c>
      <c r="D26" s="13">
        <v>1</v>
      </c>
      <c r="E26" s="14"/>
      <c r="F26" s="15">
        <v>300</v>
      </c>
      <c r="G26" s="15">
        <f t="shared" ref="G26:G34" si="0">+D26*F26</f>
        <v>300</v>
      </c>
    </row>
    <row r="27" spans="1:15" ht="20.100000000000001" customHeight="1" x14ac:dyDescent="0.25">
      <c r="A27" s="11" t="s">
        <v>28</v>
      </c>
      <c r="B27" s="11" t="s">
        <v>29</v>
      </c>
      <c r="C27" s="12" t="s">
        <v>30</v>
      </c>
      <c r="D27" s="13">
        <v>1</v>
      </c>
      <c r="E27" s="14"/>
      <c r="F27" s="15">
        <v>300</v>
      </c>
      <c r="G27" s="15">
        <f t="shared" si="0"/>
        <v>300</v>
      </c>
    </row>
    <row r="28" spans="1:15" ht="20.100000000000001" customHeight="1" x14ac:dyDescent="0.25">
      <c r="A28" s="11" t="s">
        <v>31</v>
      </c>
      <c r="B28" s="18" t="s">
        <v>32</v>
      </c>
      <c r="C28" s="12" t="s">
        <v>33</v>
      </c>
      <c r="D28" s="13">
        <v>1</v>
      </c>
      <c r="E28" s="14"/>
      <c r="F28" s="15">
        <v>300</v>
      </c>
      <c r="G28" s="15">
        <f t="shared" si="0"/>
        <v>300</v>
      </c>
    </row>
    <row r="29" spans="1:15" ht="20.100000000000001" customHeight="1" x14ac:dyDescent="0.25">
      <c r="A29" s="11" t="s">
        <v>34</v>
      </c>
      <c r="B29" s="18">
        <v>200517901</v>
      </c>
      <c r="C29" s="12" t="s">
        <v>35</v>
      </c>
      <c r="D29" s="13">
        <v>1</v>
      </c>
      <c r="E29" s="14"/>
      <c r="F29" s="15">
        <v>300</v>
      </c>
      <c r="G29" s="15">
        <f t="shared" si="0"/>
        <v>300</v>
      </c>
    </row>
    <row r="30" spans="1:15" ht="20.100000000000001" customHeight="1" x14ac:dyDescent="0.25">
      <c r="A30" s="11" t="s">
        <v>36</v>
      </c>
      <c r="B30" s="18">
        <v>200517901</v>
      </c>
      <c r="C30" s="12" t="s">
        <v>37</v>
      </c>
      <c r="D30" s="13">
        <v>0</v>
      </c>
      <c r="E30" s="14"/>
      <c r="F30" s="15">
        <v>300</v>
      </c>
      <c r="G30" s="15">
        <f t="shared" si="0"/>
        <v>0</v>
      </c>
    </row>
    <row r="31" spans="1:15" ht="20.100000000000001" customHeight="1" x14ac:dyDescent="0.25">
      <c r="A31" s="24" t="s">
        <v>38</v>
      </c>
      <c r="B31" s="18" t="s">
        <v>39</v>
      </c>
      <c r="C31" s="12" t="s">
        <v>40</v>
      </c>
      <c r="D31" s="13">
        <v>1</v>
      </c>
      <c r="E31" s="14"/>
      <c r="F31" s="15">
        <v>300</v>
      </c>
      <c r="G31" s="15">
        <f t="shared" si="0"/>
        <v>300</v>
      </c>
    </row>
    <row r="32" spans="1:15" ht="20.100000000000001" customHeight="1" x14ac:dyDescent="0.25">
      <c r="A32" s="24" t="s">
        <v>41</v>
      </c>
      <c r="B32" s="18">
        <v>200517901</v>
      </c>
      <c r="C32" s="12" t="s">
        <v>42</v>
      </c>
      <c r="D32" s="13">
        <v>1</v>
      </c>
      <c r="E32" s="14"/>
      <c r="F32" s="15">
        <v>300</v>
      </c>
      <c r="G32" s="15">
        <f t="shared" si="0"/>
        <v>300</v>
      </c>
    </row>
    <row r="33" spans="1:7" ht="20.100000000000001" customHeight="1" x14ac:dyDescent="0.25">
      <c r="A33" s="24"/>
      <c r="B33" s="18"/>
      <c r="C33" s="12"/>
      <c r="D33" s="19">
        <f>SUM(D25:D32)</f>
        <v>7</v>
      </c>
      <c r="E33" s="14"/>
      <c r="F33" s="15"/>
      <c r="G33" s="15">
        <f t="shared" si="0"/>
        <v>0</v>
      </c>
    </row>
    <row r="34" spans="1:7" ht="20.100000000000001" customHeight="1" x14ac:dyDescent="0.25">
      <c r="A34" s="31" t="s">
        <v>43</v>
      </c>
      <c r="B34" s="31" t="s">
        <v>44</v>
      </c>
      <c r="C34" s="32" t="s">
        <v>45</v>
      </c>
      <c r="D34" s="33">
        <v>6</v>
      </c>
      <c r="E34" s="14"/>
      <c r="F34" s="15">
        <v>12.4</v>
      </c>
      <c r="G34" s="15">
        <f t="shared" si="0"/>
        <v>74.400000000000006</v>
      </c>
    </row>
    <row r="35" spans="1:7" ht="20.100000000000001" customHeight="1" x14ac:dyDescent="0.25">
      <c r="A35" s="34" t="s">
        <v>46</v>
      </c>
      <c r="B35" s="34" t="s">
        <v>47</v>
      </c>
      <c r="C35" s="35" t="s">
        <v>48</v>
      </c>
      <c r="D35" s="33">
        <v>6</v>
      </c>
      <c r="E35" s="14"/>
      <c r="F35" s="15">
        <v>12.4</v>
      </c>
      <c r="G35" s="15">
        <f t="shared" ref="G35:G60" si="1">+D35*F35</f>
        <v>74.400000000000006</v>
      </c>
    </row>
    <row r="36" spans="1:7" ht="20.100000000000001" customHeight="1" x14ac:dyDescent="0.25">
      <c r="A36" s="31" t="s">
        <v>49</v>
      </c>
      <c r="B36" s="31" t="s">
        <v>50</v>
      </c>
      <c r="C36" s="32" t="s">
        <v>51</v>
      </c>
      <c r="D36" s="33">
        <v>6</v>
      </c>
      <c r="E36" s="14"/>
      <c r="F36" s="15">
        <v>12.4</v>
      </c>
      <c r="G36" s="15">
        <f t="shared" si="1"/>
        <v>74.400000000000006</v>
      </c>
    </row>
    <row r="37" spans="1:7" ht="20.100000000000001" customHeight="1" x14ac:dyDescent="0.25">
      <c r="A37" s="34" t="s">
        <v>52</v>
      </c>
      <c r="B37" s="34" t="s">
        <v>53</v>
      </c>
      <c r="C37" s="35" t="s">
        <v>54</v>
      </c>
      <c r="D37" s="33">
        <v>6</v>
      </c>
      <c r="E37" s="14"/>
      <c r="F37" s="15">
        <v>12.4</v>
      </c>
      <c r="G37" s="15">
        <f t="shared" si="1"/>
        <v>74.400000000000006</v>
      </c>
    </row>
    <row r="38" spans="1:7" ht="20.100000000000001" customHeight="1" x14ac:dyDescent="0.25">
      <c r="A38" s="31" t="s">
        <v>55</v>
      </c>
      <c r="B38" s="31" t="s">
        <v>56</v>
      </c>
      <c r="C38" s="32" t="s">
        <v>57</v>
      </c>
      <c r="D38" s="33">
        <v>6</v>
      </c>
      <c r="E38" s="14"/>
      <c r="F38" s="15">
        <v>12.4</v>
      </c>
      <c r="G38" s="15">
        <f t="shared" si="1"/>
        <v>74.400000000000006</v>
      </c>
    </row>
    <row r="39" spans="1:7" ht="20.100000000000001" customHeight="1" x14ac:dyDescent="0.25">
      <c r="A39" s="34" t="s">
        <v>58</v>
      </c>
      <c r="B39" s="34" t="s">
        <v>59</v>
      </c>
      <c r="C39" s="35" t="s">
        <v>60</v>
      </c>
      <c r="D39" s="33">
        <v>6</v>
      </c>
      <c r="E39" s="14"/>
      <c r="F39" s="15">
        <v>12.4</v>
      </c>
      <c r="G39" s="15">
        <f t="shared" si="1"/>
        <v>74.400000000000006</v>
      </c>
    </row>
    <row r="40" spans="1:7" ht="20.100000000000001" customHeight="1" x14ac:dyDescent="0.25">
      <c r="A40" s="31" t="s">
        <v>61</v>
      </c>
      <c r="B40" s="31" t="s">
        <v>62</v>
      </c>
      <c r="C40" s="32" t="s">
        <v>63</v>
      </c>
      <c r="D40" s="33">
        <v>6</v>
      </c>
      <c r="E40" s="14"/>
      <c r="F40" s="15">
        <v>12.4</v>
      </c>
      <c r="G40" s="15">
        <f t="shared" si="1"/>
        <v>74.400000000000006</v>
      </c>
    </row>
    <row r="41" spans="1:7" ht="20.100000000000001" customHeight="1" x14ac:dyDescent="0.25">
      <c r="A41" s="34" t="s">
        <v>64</v>
      </c>
      <c r="B41" s="34">
        <v>210936085</v>
      </c>
      <c r="C41" s="35" t="s">
        <v>65</v>
      </c>
      <c r="D41" s="33">
        <v>6</v>
      </c>
      <c r="E41" s="14"/>
      <c r="F41" s="15">
        <v>12.4</v>
      </c>
      <c r="G41" s="15">
        <f t="shared" si="1"/>
        <v>74.400000000000006</v>
      </c>
    </row>
    <row r="42" spans="1:7" ht="20.100000000000001" customHeight="1" x14ac:dyDescent="0.25">
      <c r="A42" s="36" t="s">
        <v>66</v>
      </c>
      <c r="B42" s="36" t="s">
        <v>67</v>
      </c>
      <c r="C42" s="32" t="s">
        <v>68</v>
      </c>
      <c r="D42" s="33">
        <v>6</v>
      </c>
      <c r="E42" s="14"/>
      <c r="F42" s="15">
        <v>12.4</v>
      </c>
      <c r="G42" s="15">
        <f t="shared" si="1"/>
        <v>74.400000000000006</v>
      </c>
    </row>
    <row r="43" spans="1:7" ht="20.100000000000001" customHeight="1" x14ac:dyDescent="0.25">
      <c r="A43" s="34" t="s">
        <v>69</v>
      </c>
      <c r="B43" s="34">
        <v>201225757</v>
      </c>
      <c r="C43" s="35" t="s">
        <v>70</v>
      </c>
      <c r="D43" s="33">
        <v>6</v>
      </c>
      <c r="E43" s="14"/>
      <c r="F43" s="15">
        <v>12.4</v>
      </c>
      <c r="G43" s="15">
        <f t="shared" si="1"/>
        <v>74.400000000000006</v>
      </c>
    </row>
    <row r="44" spans="1:7" ht="20.100000000000001" customHeight="1" x14ac:dyDescent="0.25">
      <c r="A44" s="31" t="s">
        <v>71</v>
      </c>
      <c r="B44" s="31">
        <v>201225758</v>
      </c>
      <c r="C44" s="32" t="s">
        <v>72</v>
      </c>
      <c r="D44" s="33">
        <v>6</v>
      </c>
      <c r="E44" s="14"/>
      <c r="F44" s="15">
        <v>12.4</v>
      </c>
      <c r="G44" s="15">
        <f t="shared" si="1"/>
        <v>74.400000000000006</v>
      </c>
    </row>
    <row r="45" spans="1:7" ht="20.100000000000001" customHeight="1" x14ac:dyDescent="0.25">
      <c r="A45" s="34" t="s">
        <v>73</v>
      </c>
      <c r="B45" s="34">
        <v>210330220</v>
      </c>
      <c r="C45" s="35" t="s">
        <v>74</v>
      </c>
      <c r="D45" s="33">
        <v>6</v>
      </c>
      <c r="E45" s="14"/>
      <c r="F45" s="15">
        <v>12.4</v>
      </c>
      <c r="G45" s="15">
        <f t="shared" si="1"/>
        <v>74.400000000000006</v>
      </c>
    </row>
    <row r="46" spans="1:7" ht="20.100000000000001" customHeight="1" x14ac:dyDescent="0.25">
      <c r="A46" s="31" t="s">
        <v>75</v>
      </c>
      <c r="B46" s="31" t="s">
        <v>76</v>
      </c>
      <c r="C46" s="32" t="s">
        <v>77</v>
      </c>
      <c r="D46" s="33">
        <v>6</v>
      </c>
      <c r="E46" s="14"/>
      <c r="F46" s="15">
        <v>12.4</v>
      </c>
      <c r="G46" s="15">
        <f t="shared" si="1"/>
        <v>74.400000000000006</v>
      </c>
    </row>
    <row r="47" spans="1:7" ht="20.100000000000001" customHeight="1" x14ac:dyDescent="0.25">
      <c r="A47" s="34" t="s">
        <v>78</v>
      </c>
      <c r="B47" s="34">
        <v>210733737</v>
      </c>
      <c r="C47" s="35" t="s">
        <v>79</v>
      </c>
      <c r="D47" s="33">
        <v>6</v>
      </c>
      <c r="E47" s="14"/>
      <c r="F47" s="15">
        <v>12.4</v>
      </c>
      <c r="G47" s="15">
        <f t="shared" si="1"/>
        <v>74.400000000000006</v>
      </c>
    </row>
    <row r="48" spans="1:7" ht="20.100000000000001" customHeight="1" x14ac:dyDescent="0.25">
      <c r="A48" s="31" t="s">
        <v>80</v>
      </c>
      <c r="B48" s="31" t="s">
        <v>81</v>
      </c>
      <c r="C48" s="32" t="s">
        <v>82</v>
      </c>
      <c r="D48" s="33">
        <v>6</v>
      </c>
      <c r="E48" s="14"/>
      <c r="F48" s="15">
        <v>12.4</v>
      </c>
      <c r="G48" s="15">
        <f t="shared" si="1"/>
        <v>74.400000000000006</v>
      </c>
    </row>
    <row r="49" spans="1:7" ht="20.100000000000001" customHeight="1" x14ac:dyDescent="0.25">
      <c r="A49" s="34" t="s">
        <v>83</v>
      </c>
      <c r="B49" s="34" t="s">
        <v>84</v>
      </c>
      <c r="C49" s="35" t="s">
        <v>85</v>
      </c>
      <c r="D49" s="33">
        <v>6</v>
      </c>
      <c r="E49" s="14"/>
      <c r="F49" s="15">
        <v>12.4</v>
      </c>
      <c r="G49" s="15">
        <f t="shared" si="1"/>
        <v>74.400000000000006</v>
      </c>
    </row>
    <row r="50" spans="1:7" ht="20.100000000000001" customHeight="1" x14ac:dyDescent="0.25">
      <c r="A50" s="31" t="s">
        <v>86</v>
      </c>
      <c r="B50" s="31" t="s">
        <v>87</v>
      </c>
      <c r="C50" s="32" t="s">
        <v>88</v>
      </c>
      <c r="D50" s="33">
        <v>6</v>
      </c>
      <c r="E50" s="14"/>
      <c r="F50" s="15">
        <v>12.4</v>
      </c>
      <c r="G50" s="15">
        <f t="shared" si="1"/>
        <v>74.400000000000006</v>
      </c>
    </row>
    <row r="51" spans="1:7" ht="20.100000000000001" customHeight="1" x14ac:dyDescent="0.25">
      <c r="A51" s="34" t="s">
        <v>89</v>
      </c>
      <c r="B51" s="34" t="s">
        <v>90</v>
      </c>
      <c r="C51" s="35" t="s">
        <v>91</v>
      </c>
      <c r="D51" s="33">
        <v>6</v>
      </c>
      <c r="E51" s="14"/>
      <c r="F51" s="15">
        <v>12.4</v>
      </c>
      <c r="G51" s="15">
        <f t="shared" si="1"/>
        <v>74.400000000000006</v>
      </c>
    </row>
    <row r="52" spans="1:7" ht="20.100000000000001" customHeight="1" x14ac:dyDescent="0.25">
      <c r="A52" s="31" t="s">
        <v>92</v>
      </c>
      <c r="B52" s="31" t="s">
        <v>93</v>
      </c>
      <c r="C52" s="32" t="s">
        <v>94</v>
      </c>
      <c r="D52" s="33">
        <v>6</v>
      </c>
      <c r="E52" s="14"/>
      <c r="F52" s="15">
        <v>12.4</v>
      </c>
      <c r="G52" s="15">
        <f t="shared" si="1"/>
        <v>74.400000000000006</v>
      </c>
    </row>
    <row r="53" spans="1:7" ht="20.100000000000001" customHeight="1" x14ac:dyDescent="0.25">
      <c r="A53" s="34" t="s">
        <v>95</v>
      </c>
      <c r="B53" s="34" t="s">
        <v>96</v>
      </c>
      <c r="C53" s="35" t="s">
        <v>97</v>
      </c>
      <c r="D53" s="33">
        <v>6</v>
      </c>
      <c r="E53" s="14"/>
      <c r="F53" s="15">
        <v>12.4</v>
      </c>
      <c r="G53" s="15">
        <f t="shared" si="1"/>
        <v>74.400000000000006</v>
      </c>
    </row>
    <row r="54" spans="1:7" ht="20.100000000000001" customHeight="1" x14ac:dyDescent="0.25">
      <c r="A54" s="31" t="s">
        <v>98</v>
      </c>
      <c r="B54" s="31" t="s">
        <v>99</v>
      </c>
      <c r="C54" s="32" t="s">
        <v>100</v>
      </c>
      <c r="D54" s="33">
        <v>6</v>
      </c>
      <c r="E54" s="14"/>
      <c r="F54" s="15">
        <v>12.4</v>
      </c>
      <c r="G54" s="15">
        <f t="shared" si="1"/>
        <v>74.400000000000006</v>
      </c>
    </row>
    <row r="55" spans="1:7" ht="20.100000000000001" customHeight="1" x14ac:dyDescent="0.25">
      <c r="A55" s="34" t="s">
        <v>101</v>
      </c>
      <c r="B55" s="34" t="s">
        <v>102</v>
      </c>
      <c r="C55" s="35" t="s">
        <v>103</v>
      </c>
      <c r="D55" s="33">
        <v>4</v>
      </c>
      <c r="E55" s="14"/>
      <c r="F55" s="15">
        <v>12.4</v>
      </c>
      <c r="G55" s="15">
        <f t="shared" si="1"/>
        <v>49.6</v>
      </c>
    </row>
    <row r="56" spans="1:7" ht="20.100000000000001" customHeight="1" x14ac:dyDescent="0.25">
      <c r="A56" s="31" t="s">
        <v>104</v>
      </c>
      <c r="B56" s="31" t="s">
        <v>105</v>
      </c>
      <c r="C56" s="32" t="s">
        <v>106</v>
      </c>
      <c r="D56" s="33">
        <v>6</v>
      </c>
      <c r="E56" s="14"/>
      <c r="F56" s="15">
        <v>12.4</v>
      </c>
      <c r="G56" s="15">
        <f t="shared" si="1"/>
        <v>74.400000000000006</v>
      </c>
    </row>
    <row r="57" spans="1:7" ht="20.100000000000001" customHeight="1" x14ac:dyDescent="0.25">
      <c r="A57" s="100" t="s">
        <v>107</v>
      </c>
      <c r="B57" s="31" t="s">
        <v>108</v>
      </c>
      <c r="C57" s="32" t="s">
        <v>109</v>
      </c>
      <c r="D57" s="33">
        <v>0</v>
      </c>
      <c r="E57" s="14"/>
      <c r="F57" s="15">
        <v>12.4</v>
      </c>
      <c r="G57" s="15">
        <f t="shared" si="1"/>
        <v>0</v>
      </c>
    </row>
    <row r="58" spans="1:7" ht="20.100000000000001" customHeight="1" x14ac:dyDescent="0.25">
      <c r="A58" s="34" t="s">
        <v>110</v>
      </c>
      <c r="B58" s="34" t="s">
        <v>111</v>
      </c>
      <c r="C58" s="35" t="s">
        <v>112</v>
      </c>
      <c r="D58" s="33">
        <v>6</v>
      </c>
      <c r="E58" s="14"/>
      <c r="F58" s="15">
        <v>12.4</v>
      </c>
      <c r="G58" s="15">
        <f t="shared" si="1"/>
        <v>74.400000000000006</v>
      </c>
    </row>
    <row r="59" spans="1:7" ht="20.100000000000001" customHeight="1" x14ac:dyDescent="0.25">
      <c r="A59" s="37" t="s">
        <v>113</v>
      </c>
      <c r="B59" s="37">
        <v>210936631</v>
      </c>
      <c r="C59" s="35" t="s">
        <v>114</v>
      </c>
      <c r="D59" s="33">
        <v>2</v>
      </c>
      <c r="E59" s="14"/>
      <c r="F59" s="15">
        <v>12.4</v>
      </c>
      <c r="G59" s="15">
        <f t="shared" si="1"/>
        <v>24.8</v>
      </c>
    </row>
    <row r="60" spans="1:7" ht="20.100000000000001" customHeight="1" x14ac:dyDescent="0.25">
      <c r="A60" s="34"/>
      <c r="B60" s="34"/>
      <c r="C60" s="35"/>
      <c r="D60" s="38">
        <f>SUM(D34:D59)</f>
        <v>144</v>
      </c>
      <c r="E60" s="14"/>
      <c r="F60" s="15"/>
      <c r="G60" s="15">
        <f t="shared" si="1"/>
        <v>0</v>
      </c>
    </row>
    <row r="61" spans="1:7" ht="19.5" customHeight="1" x14ac:dyDescent="0.25">
      <c r="A61" s="31" t="s">
        <v>115</v>
      </c>
      <c r="B61" s="31" t="s">
        <v>44</v>
      </c>
      <c r="C61" s="32" t="s">
        <v>116</v>
      </c>
      <c r="D61" s="39">
        <v>6</v>
      </c>
      <c r="E61" s="14"/>
      <c r="F61" s="15">
        <v>30</v>
      </c>
      <c r="G61" s="15">
        <f t="shared" ref="G61" si="2">+D61*F61</f>
        <v>180</v>
      </c>
    </row>
    <row r="62" spans="1:7" ht="20.100000000000001" customHeight="1" x14ac:dyDescent="0.25">
      <c r="A62" s="34" t="s">
        <v>117</v>
      </c>
      <c r="B62" s="34" t="s">
        <v>118</v>
      </c>
      <c r="C62" s="35" t="s">
        <v>119</v>
      </c>
      <c r="D62" s="39">
        <v>6</v>
      </c>
      <c r="E62" s="14"/>
      <c r="F62" s="15">
        <v>30</v>
      </c>
      <c r="G62" s="15">
        <f t="shared" ref="G62:G85" si="3">+D62*F62</f>
        <v>180</v>
      </c>
    </row>
    <row r="63" spans="1:7" ht="20.100000000000001" customHeight="1" x14ac:dyDescent="0.25">
      <c r="A63" s="31" t="s">
        <v>120</v>
      </c>
      <c r="B63" s="31" t="s">
        <v>121</v>
      </c>
      <c r="C63" s="32" t="s">
        <v>122</v>
      </c>
      <c r="D63" s="39">
        <v>6</v>
      </c>
      <c r="E63" s="14"/>
      <c r="F63" s="15">
        <v>30</v>
      </c>
      <c r="G63" s="15">
        <f t="shared" si="3"/>
        <v>180</v>
      </c>
    </row>
    <row r="64" spans="1:7" ht="20.100000000000001" customHeight="1" x14ac:dyDescent="0.25">
      <c r="A64" s="31" t="s">
        <v>123</v>
      </c>
      <c r="B64" s="31" t="s">
        <v>124</v>
      </c>
      <c r="C64" s="32" t="s">
        <v>125</v>
      </c>
      <c r="D64" s="39">
        <v>6</v>
      </c>
      <c r="E64" s="14"/>
      <c r="F64" s="15">
        <v>30</v>
      </c>
      <c r="G64" s="15">
        <f t="shared" si="3"/>
        <v>180</v>
      </c>
    </row>
    <row r="65" spans="1:7" ht="20.100000000000001" customHeight="1" x14ac:dyDescent="0.25">
      <c r="A65" s="34" t="s">
        <v>126</v>
      </c>
      <c r="B65" s="34">
        <v>190805847</v>
      </c>
      <c r="C65" s="35" t="s">
        <v>127</v>
      </c>
      <c r="D65" s="39">
        <v>6</v>
      </c>
      <c r="E65" s="14"/>
      <c r="F65" s="15">
        <v>30</v>
      </c>
      <c r="G65" s="15">
        <f t="shared" si="3"/>
        <v>180</v>
      </c>
    </row>
    <row r="66" spans="1:7" ht="20.100000000000001" customHeight="1" x14ac:dyDescent="0.25">
      <c r="A66" s="31" t="s">
        <v>128</v>
      </c>
      <c r="B66" s="31" t="s">
        <v>129</v>
      </c>
      <c r="C66" s="32" t="s">
        <v>130</v>
      </c>
      <c r="D66" s="39">
        <v>6</v>
      </c>
      <c r="E66" s="14"/>
      <c r="F66" s="15">
        <v>30</v>
      </c>
      <c r="G66" s="15">
        <f t="shared" si="3"/>
        <v>180</v>
      </c>
    </row>
    <row r="67" spans="1:7" ht="20.100000000000001" customHeight="1" x14ac:dyDescent="0.25">
      <c r="A67" s="34" t="s">
        <v>131</v>
      </c>
      <c r="B67" s="34" t="s">
        <v>132</v>
      </c>
      <c r="C67" s="35" t="s">
        <v>133</v>
      </c>
      <c r="D67" s="39">
        <v>6</v>
      </c>
      <c r="E67" s="14"/>
      <c r="F67" s="15">
        <v>30</v>
      </c>
      <c r="G67" s="15">
        <f t="shared" si="3"/>
        <v>180</v>
      </c>
    </row>
    <row r="68" spans="1:7" ht="20.100000000000001" customHeight="1" x14ac:dyDescent="0.25">
      <c r="A68" s="31" t="s">
        <v>134</v>
      </c>
      <c r="B68" s="31" t="s">
        <v>135</v>
      </c>
      <c r="C68" s="32" t="s">
        <v>136</v>
      </c>
      <c r="D68" s="39">
        <v>6</v>
      </c>
      <c r="E68" s="14"/>
      <c r="F68" s="15">
        <v>30</v>
      </c>
      <c r="G68" s="15">
        <f t="shared" si="3"/>
        <v>180</v>
      </c>
    </row>
    <row r="69" spans="1:7" ht="20.100000000000001" customHeight="1" x14ac:dyDescent="0.25">
      <c r="A69" s="34" t="s">
        <v>137</v>
      </c>
      <c r="B69" s="34" t="s">
        <v>138</v>
      </c>
      <c r="C69" s="35" t="s">
        <v>139</v>
      </c>
      <c r="D69" s="39">
        <v>6</v>
      </c>
      <c r="E69" s="13"/>
      <c r="F69" s="15">
        <v>30</v>
      </c>
      <c r="G69" s="15">
        <f t="shared" si="3"/>
        <v>180</v>
      </c>
    </row>
    <row r="70" spans="1:7" ht="20.100000000000001" customHeight="1" x14ac:dyDescent="0.25">
      <c r="A70" s="31" t="s">
        <v>140</v>
      </c>
      <c r="B70" s="31" t="s">
        <v>141</v>
      </c>
      <c r="C70" s="32" t="s">
        <v>142</v>
      </c>
      <c r="D70" s="39">
        <v>6</v>
      </c>
      <c r="E70" s="14"/>
      <c r="F70" s="15">
        <v>30</v>
      </c>
      <c r="G70" s="15">
        <f t="shared" si="3"/>
        <v>180</v>
      </c>
    </row>
    <row r="71" spans="1:7" ht="20.100000000000001" customHeight="1" x14ac:dyDescent="0.25">
      <c r="A71" s="34" t="s">
        <v>143</v>
      </c>
      <c r="B71" s="34" t="s">
        <v>144</v>
      </c>
      <c r="C71" s="35" t="s">
        <v>145</v>
      </c>
      <c r="D71" s="39">
        <v>6</v>
      </c>
      <c r="E71" s="14"/>
      <c r="F71" s="15">
        <v>30</v>
      </c>
      <c r="G71" s="15">
        <f t="shared" si="3"/>
        <v>180</v>
      </c>
    </row>
    <row r="72" spans="1:7" ht="20.100000000000001" customHeight="1" x14ac:dyDescent="0.25">
      <c r="A72" s="31" t="s">
        <v>146</v>
      </c>
      <c r="B72" s="31" t="s">
        <v>147</v>
      </c>
      <c r="C72" s="32" t="s">
        <v>148</v>
      </c>
      <c r="D72" s="39">
        <v>6</v>
      </c>
      <c r="E72" s="14"/>
      <c r="F72" s="15">
        <v>30</v>
      </c>
      <c r="G72" s="15">
        <f t="shared" si="3"/>
        <v>180</v>
      </c>
    </row>
    <row r="73" spans="1:7" ht="20.100000000000001" customHeight="1" x14ac:dyDescent="0.25">
      <c r="A73" s="34" t="s">
        <v>149</v>
      </c>
      <c r="B73" s="34" t="s">
        <v>150</v>
      </c>
      <c r="C73" s="35" t="s">
        <v>151</v>
      </c>
      <c r="D73" s="39">
        <v>6</v>
      </c>
      <c r="E73" s="14"/>
      <c r="F73" s="15">
        <v>30</v>
      </c>
      <c r="G73" s="15">
        <f t="shared" si="3"/>
        <v>180</v>
      </c>
    </row>
    <row r="74" spans="1:7" ht="20.100000000000001" customHeight="1" x14ac:dyDescent="0.25">
      <c r="A74" s="31" t="s">
        <v>152</v>
      </c>
      <c r="B74" s="31" t="s">
        <v>153</v>
      </c>
      <c r="C74" s="32" t="s">
        <v>154</v>
      </c>
      <c r="D74" s="39">
        <v>6</v>
      </c>
      <c r="E74" s="14"/>
      <c r="F74" s="15">
        <v>30</v>
      </c>
      <c r="G74" s="15">
        <f t="shared" si="3"/>
        <v>180</v>
      </c>
    </row>
    <row r="75" spans="1:7" ht="20.100000000000001" customHeight="1" x14ac:dyDescent="0.25">
      <c r="A75" s="34" t="s">
        <v>155</v>
      </c>
      <c r="B75" s="34" t="s">
        <v>156</v>
      </c>
      <c r="C75" s="35" t="s">
        <v>157</v>
      </c>
      <c r="D75" s="39">
        <v>6</v>
      </c>
      <c r="E75" s="14"/>
      <c r="F75" s="15">
        <v>30</v>
      </c>
      <c r="G75" s="15">
        <f t="shared" si="3"/>
        <v>180</v>
      </c>
    </row>
    <row r="76" spans="1:7" ht="20.100000000000001" customHeight="1" x14ac:dyDescent="0.25">
      <c r="A76" s="31" t="s">
        <v>158</v>
      </c>
      <c r="B76" s="31" t="s">
        <v>159</v>
      </c>
      <c r="C76" s="32" t="s">
        <v>160</v>
      </c>
      <c r="D76" s="39">
        <v>6</v>
      </c>
      <c r="E76" s="14"/>
      <c r="F76" s="15">
        <v>30</v>
      </c>
      <c r="G76" s="15">
        <f t="shared" si="3"/>
        <v>180</v>
      </c>
    </row>
    <row r="77" spans="1:7" ht="20.100000000000001" customHeight="1" x14ac:dyDescent="0.25">
      <c r="A77" s="34" t="s">
        <v>161</v>
      </c>
      <c r="B77" s="34" t="s">
        <v>162</v>
      </c>
      <c r="C77" s="35" t="s">
        <v>163</v>
      </c>
      <c r="D77" s="39">
        <v>6</v>
      </c>
      <c r="E77" s="14"/>
      <c r="F77" s="15">
        <v>30</v>
      </c>
      <c r="G77" s="15">
        <f t="shared" si="3"/>
        <v>180</v>
      </c>
    </row>
    <row r="78" spans="1:7" ht="20.100000000000001" customHeight="1" x14ac:dyDescent="0.25">
      <c r="A78" s="31" t="s">
        <v>164</v>
      </c>
      <c r="B78" s="31" t="s">
        <v>165</v>
      </c>
      <c r="C78" s="32" t="s">
        <v>166</v>
      </c>
      <c r="D78" s="39">
        <v>6</v>
      </c>
      <c r="E78" s="14"/>
      <c r="F78" s="15">
        <v>30</v>
      </c>
      <c r="G78" s="15">
        <f t="shared" si="3"/>
        <v>180</v>
      </c>
    </row>
    <row r="79" spans="1:7" ht="20.100000000000001" customHeight="1" x14ac:dyDescent="0.25">
      <c r="A79" s="34" t="s">
        <v>167</v>
      </c>
      <c r="B79" s="34" t="s">
        <v>168</v>
      </c>
      <c r="C79" s="35" t="s">
        <v>169</v>
      </c>
      <c r="D79" s="39">
        <v>6</v>
      </c>
      <c r="E79" s="14"/>
      <c r="F79" s="15">
        <v>30</v>
      </c>
      <c r="G79" s="15">
        <f t="shared" si="3"/>
        <v>180</v>
      </c>
    </row>
    <row r="80" spans="1:7" ht="20.100000000000001" customHeight="1" x14ac:dyDescent="0.25">
      <c r="A80" s="31" t="s">
        <v>170</v>
      </c>
      <c r="B80" s="31" t="s">
        <v>171</v>
      </c>
      <c r="C80" s="32" t="s">
        <v>172</v>
      </c>
      <c r="D80" s="39">
        <v>6</v>
      </c>
      <c r="E80" s="14"/>
      <c r="F80" s="15">
        <v>30</v>
      </c>
      <c r="G80" s="15">
        <f t="shared" si="3"/>
        <v>180</v>
      </c>
    </row>
    <row r="81" spans="1:7" ht="20.100000000000001" customHeight="1" x14ac:dyDescent="0.25">
      <c r="A81" s="34" t="s">
        <v>173</v>
      </c>
      <c r="B81" s="34">
        <v>210937133</v>
      </c>
      <c r="C81" s="35" t="s">
        <v>174</v>
      </c>
      <c r="D81" s="39">
        <v>6</v>
      </c>
      <c r="E81" s="14"/>
      <c r="F81" s="15">
        <v>30</v>
      </c>
      <c r="G81" s="15">
        <f t="shared" si="3"/>
        <v>180</v>
      </c>
    </row>
    <row r="82" spans="1:7" ht="20.100000000000001" customHeight="1" x14ac:dyDescent="0.25">
      <c r="A82" s="31" t="s">
        <v>175</v>
      </c>
      <c r="B82" s="31" t="s">
        <v>176</v>
      </c>
      <c r="C82" s="32" t="s">
        <v>177</v>
      </c>
      <c r="D82" s="39">
        <v>6</v>
      </c>
      <c r="E82" s="14"/>
      <c r="F82" s="15">
        <v>30</v>
      </c>
      <c r="G82" s="15">
        <f t="shared" si="3"/>
        <v>180</v>
      </c>
    </row>
    <row r="83" spans="1:7" ht="20.100000000000001" customHeight="1" x14ac:dyDescent="0.25">
      <c r="A83" s="34" t="s">
        <v>178</v>
      </c>
      <c r="B83" s="34" t="s">
        <v>179</v>
      </c>
      <c r="C83" s="35" t="s">
        <v>180</v>
      </c>
      <c r="D83" s="39">
        <v>6</v>
      </c>
      <c r="E83" s="14"/>
      <c r="F83" s="15">
        <v>30</v>
      </c>
      <c r="G83" s="15">
        <f t="shared" si="3"/>
        <v>180</v>
      </c>
    </row>
    <row r="84" spans="1:7" ht="20.100000000000001" customHeight="1" x14ac:dyDescent="0.25">
      <c r="A84" s="31" t="s">
        <v>181</v>
      </c>
      <c r="B84" s="31" t="s">
        <v>182</v>
      </c>
      <c r="C84" s="32" t="s">
        <v>183</v>
      </c>
      <c r="D84" s="39">
        <v>6</v>
      </c>
      <c r="E84" s="14"/>
      <c r="F84" s="15">
        <v>30</v>
      </c>
      <c r="G84" s="15">
        <f t="shared" si="3"/>
        <v>180</v>
      </c>
    </row>
    <row r="85" spans="1:7" ht="20.100000000000001" customHeight="1" x14ac:dyDescent="0.25">
      <c r="A85" s="34" t="s">
        <v>184</v>
      </c>
      <c r="B85" s="34" t="s">
        <v>185</v>
      </c>
      <c r="C85" s="35" t="s">
        <v>186</v>
      </c>
      <c r="D85" s="39">
        <v>2</v>
      </c>
      <c r="E85" s="14"/>
      <c r="F85" s="15">
        <v>30</v>
      </c>
      <c r="G85" s="15">
        <f t="shared" si="3"/>
        <v>60</v>
      </c>
    </row>
    <row r="86" spans="1:7" ht="20.100000000000001" customHeight="1" x14ac:dyDescent="0.25">
      <c r="A86" s="34"/>
      <c r="B86" s="34"/>
      <c r="C86" s="35"/>
      <c r="D86" s="98">
        <f>SUM(D61:D85)</f>
        <v>146</v>
      </c>
      <c r="E86" s="14"/>
      <c r="F86" s="15"/>
      <c r="G86" s="15">
        <f t="shared" ref="G86:G87" si="4">+D86*F86</f>
        <v>0</v>
      </c>
    </row>
    <row r="87" spans="1:7" ht="20.100000000000001" customHeight="1" x14ac:dyDescent="0.25">
      <c r="A87" s="34" t="s">
        <v>187</v>
      </c>
      <c r="B87" s="34" t="s">
        <v>188</v>
      </c>
      <c r="C87" s="35" t="s">
        <v>189</v>
      </c>
      <c r="D87" s="39">
        <v>2</v>
      </c>
      <c r="E87" s="14"/>
      <c r="F87" s="15">
        <v>25</v>
      </c>
      <c r="G87" s="15">
        <f t="shared" si="4"/>
        <v>50</v>
      </c>
    </row>
    <row r="88" spans="1:7" ht="20.100000000000001" customHeight="1" x14ac:dyDescent="0.25">
      <c r="A88" s="31" t="s">
        <v>190</v>
      </c>
      <c r="B88" s="31" t="s">
        <v>191</v>
      </c>
      <c r="C88" s="32" t="s">
        <v>192</v>
      </c>
      <c r="D88" s="39">
        <v>2</v>
      </c>
      <c r="E88" s="14"/>
      <c r="F88" s="15">
        <v>25</v>
      </c>
      <c r="G88" s="15">
        <f t="shared" ref="G88:G95" si="5">+D88*F88</f>
        <v>50</v>
      </c>
    </row>
    <row r="89" spans="1:7" ht="20.100000000000001" customHeight="1" x14ac:dyDescent="0.25">
      <c r="A89" s="31" t="s">
        <v>193</v>
      </c>
      <c r="B89" s="31" t="s">
        <v>194</v>
      </c>
      <c r="C89" s="32" t="s">
        <v>195</v>
      </c>
      <c r="D89" s="39">
        <v>2</v>
      </c>
      <c r="E89" s="14"/>
      <c r="F89" s="15">
        <v>25</v>
      </c>
      <c r="G89" s="15">
        <f t="shared" si="5"/>
        <v>50</v>
      </c>
    </row>
    <row r="90" spans="1:7" ht="20.100000000000001" customHeight="1" x14ac:dyDescent="0.25">
      <c r="A90" s="31" t="s">
        <v>196</v>
      </c>
      <c r="B90" s="31" t="s">
        <v>197</v>
      </c>
      <c r="C90" s="32" t="s">
        <v>198</v>
      </c>
      <c r="D90" s="39">
        <v>2</v>
      </c>
      <c r="E90" s="14"/>
      <c r="F90" s="15">
        <v>25</v>
      </c>
      <c r="G90" s="15">
        <f t="shared" si="5"/>
        <v>50</v>
      </c>
    </row>
    <row r="91" spans="1:7" ht="20.100000000000001" customHeight="1" x14ac:dyDescent="0.25">
      <c r="A91" s="34" t="s">
        <v>199</v>
      </c>
      <c r="B91" s="34" t="s">
        <v>200</v>
      </c>
      <c r="C91" s="35" t="s">
        <v>201</v>
      </c>
      <c r="D91" s="39">
        <v>2</v>
      </c>
      <c r="E91" s="14"/>
      <c r="F91" s="15">
        <v>25</v>
      </c>
      <c r="G91" s="15">
        <f t="shared" si="5"/>
        <v>50</v>
      </c>
    </row>
    <row r="92" spans="1:7" ht="20.100000000000001" customHeight="1" x14ac:dyDescent="0.25">
      <c r="A92" s="31" t="s">
        <v>202</v>
      </c>
      <c r="B92" s="31" t="s">
        <v>200</v>
      </c>
      <c r="C92" s="32" t="s">
        <v>203</v>
      </c>
      <c r="D92" s="39">
        <v>2</v>
      </c>
      <c r="E92" s="14"/>
      <c r="F92" s="15">
        <v>25</v>
      </c>
      <c r="G92" s="15">
        <f t="shared" si="5"/>
        <v>50</v>
      </c>
    </row>
    <row r="93" spans="1:7" ht="20.100000000000001" customHeight="1" x14ac:dyDescent="0.25">
      <c r="A93" s="34" t="s">
        <v>204</v>
      </c>
      <c r="B93" s="34">
        <v>200922658</v>
      </c>
      <c r="C93" s="35" t="s">
        <v>205</v>
      </c>
      <c r="D93" s="39">
        <v>2</v>
      </c>
      <c r="E93" s="14"/>
      <c r="F93" s="15">
        <v>25</v>
      </c>
      <c r="G93" s="15">
        <f t="shared" si="5"/>
        <v>50</v>
      </c>
    </row>
    <row r="94" spans="1:7" ht="20.100000000000001" customHeight="1" x14ac:dyDescent="0.25">
      <c r="A94" s="31" t="s">
        <v>206</v>
      </c>
      <c r="B94" s="31">
        <v>210431270</v>
      </c>
      <c r="C94" s="32" t="s">
        <v>207</v>
      </c>
      <c r="D94" s="99">
        <v>2</v>
      </c>
      <c r="E94" s="14"/>
      <c r="F94" s="15">
        <v>25</v>
      </c>
      <c r="G94" s="15">
        <f t="shared" si="5"/>
        <v>50</v>
      </c>
    </row>
    <row r="95" spans="1:7" ht="20.100000000000001" customHeight="1" x14ac:dyDescent="0.25">
      <c r="A95" s="34" t="s">
        <v>208</v>
      </c>
      <c r="B95" s="34" t="s">
        <v>209</v>
      </c>
      <c r="C95" s="35" t="s">
        <v>210</v>
      </c>
      <c r="D95" s="99">
        <v>4</v>
      </c>
      <c r="E95" s="14"/>
      <c r="F95" s="15">
        <v>25</v>
      </c>
      <c r="G95" s="15">
        <f t="shared" si="5"/>
        <v>100</v>
      </c>
    </row>
    <row r="96" spans="1:7" ht="20.100000000000001" customHeight="1" x14ac:dyDescent="0.25">
      <c r="A96" s="34"/>
      <c r="B96" s="34"/>
      <c r="C96" s="35"/>
      <c r="D96" s="98">
        <f>SUM(D87:D95)</f>
        <v>20</v>
      </c>
      <c r="E96" s="14"/>
      <c r="F96" s="15">
        <v>0</v>
      </c>
      <c r="G96" s="15">
        <f t="shared" ref="G96:G97" si="6">+D96*F96</f>
        <v>0</v>
      </c>
    </row>
    <row r="97" spans="1:8" ht="20.100000000000001" customHeight="1" x14ac:dyDescent="0.25">
      <c r="A97" s="34" t="s">
        <v>211</v>
      </c>
      <c r="B97" s="34" t="s">
        <v>212</v>
      </c>
      <c r="C97" s="35" t="s">
        <v>213</v>
      </c>
      <c r="D97" s="99">
        <v>5</v>
      </c>
      <c r="E97" s="14"/>
      <c r="F97" s="15">
        <v>30</v>
      </c>
      <c r="G97" s="15">
        <f t="shared" si="6"/>
        <v>150</v>
      </c>
    </row>
    <row r="98" spans="1:8" ht="20.100000000000001" customHeight="1" x14ac:dyDescent="0.25">
      <c r="B98" s="8"/>
      <c r="C98" s="25"/>
      <c r="F98" s="20" t="s">
        <v>17</v>
      </c>
      <c r="G98" s="21">
        <f>SUM(G25:G32)</f>
        <v>2100</v>
      </c>
    </row>
    <row r="99" spans="1:8" ht="20.100000000000001" customHeight="1" x14ac:dyDescent="0.25">
      <c r="B99" s="26"/>
      <c r="F99" s="20" t="s">
        <v>18</v>
      </c>
      <c r="G99" s="22">
        <f>+G98*0.12</f>
        <v>252</v>
      </c>
    </row>
    <row r="100" spans="1:8" ht="20.100000000000001" customHeight="1" x14ac:dyDescent="0.25">
      <c r="B100" s="26"/>
      <c r="F100" s="20" t="s">
        <v>19</v>
      </c>
      <c r="G100" s="22">
        <f>+G98+G99</f>
        <v>2352</v>
      </c>
    </row>
    <row r="101" spans="1:8" s="27" customFormat="1" ht="18.75" x14ac:dyDescent="0.3">
      <c r="A101" s="4"/>
      <c r="B101" s="26"/>
      <c r="C101" s="4"/>
      <c r="D101" s="4"/>
    </row>
    <row r="102" spans="1:8" s="27" customFormat="1" ht="18.75" x14ac:dyDescent="0.3">
      <c r="A102" s="4"/>
      <c r="B102" s="26"/>
      <c r="C102" s="4"/>
      <c r="D102" s="4"/>
      <c r="H102" s="28"/>
    </row>
    <row r="103" spans="1:8" s="27" customFormat="1" ht="18.75" x14ac:dyDescent="0.3">
      <c r="A103" s="4"/>
      <c r="B103" s="26"/>
      <c r="C103" s="4"/>
      <c r="D103" s="4"/>
      <c r="H103" s="28"/>
    </row>
    <row r="104" spans="1:8" s="27" customFormat="1" ht="18.75" x14ac:dyDescent="0.3">
      <c r="A104" s="4"/>
      <c r="B104" s="4"/>
      <c r="C104" s="40" t="s">
        <v>214</v>
      </c>
      <c r="D104" s="4"/>
      <c r="H104" s="28"/>
    </row>
    <row r="105" spans="1:8" s="27" customFormat="1" ht="18.75" x14ac:dyDescent="0.3">
      <c r="B105" s="40" t="s">
        <v>20</v>
      </c>
      <c r="C105" s="40" t="s">
        <v>21</v>
      </c>
      <c r="H105" s="28"/>
    </row>
    <row r="106" spans="1:8" s="27" customFormat="1" ht="18.75" x14ac:dyDescent="0.3">
      <c r="B106" s="41"/>
      <c r="C106" s="42" t="s">
        <v>215</v>
      </c>
      <c r="H106" s="28"/>
    </row>
    <row r="107" spans="1:8" s="27" customFormat="1" ht="18.75" x14ac:dyDescent="0.3">
      <c r="B107" s="43">
        <v>1</v>
      </c>
      <c r="C107" s="44" t="s">
        <v>216</v>
      </c>
    </row>
    <row r="108" spans="1:8" s="27" customFormat="1" ht="18.75" x14ac:dyDescent="0.3">
      <c r="B108" s="43">
        <v>2</v>
      </c>
      <c r="C108" s="44" t="s">
        <v>217</v>
      </c>
    </row>
    <row r="109" spans="1:8" s="27" customFormat="1" ht="18.75" x14ac:dyDescent="0.3">
      <c r="B109" s="43">
        <v>2</v>
      </c>
      <c r="C109" s="44" t="s">
        <v>218</v>
      </c>
      <c r="H109" s="28"/>
    </row>
    <row r="110" spans="1:8" s="27" customFormat="1" ht="18.75" x14ac:dyDescent="0.3">
      <c r="B110" s="43">
        <v>1</v>
      </c>
      <c r="C110" s="44" t="s">
        <v>219</v>
      </c>
      <c r="H110" s="28"/>
    </row>
    <row r="111" spans="1:8" s="30" customFormat="1" ht="20.100000000000001" customHeight="1" x14ac:dyDescent="0.3">
      <c r="A111" s="27"/>
      <c r="B111" s="43">
        <v>1</v>
      </c>
      <c r="C111" s="44" t="s">
        <v>220</v>
      </c>
      <c r="D111" s="27"/>
    </row>
    <row r="112" spans="1:8" s="30" customFormat="1" ht="20.100000000000001" customHeight="1" x14ac:dyDescent="0.3">
      <c r="A112" s="27"/>
      <c r="B112" s="43">
        <v>2</v>
      </c>
      <c r="C112" s="44" t="s">
        <v>221</v>
      </c>
      <c r="D112" s="27"/>
    </row>
    <row r="113" spans="1:4" ht="20.100000000000001" customHeight="1" x14ac:dyDescent="0.3">
      <c r="A113" s="27"/>
      <c r="B113" s="43">
        <v>2</v>
      </c>
      <c r="C113" s="44" t="s">
        <v>222</v>
      </c>
      <c r="D113" s="27"/>
    </row>
    <row r="114" spans="1:4" ht="20.100000000000001" customHeight="1" x14ac:dyDescent="0.3">
      <c r="A114" s="27"/>
      <c r="B114" s="43">
        <v>1</v>
      </c>
      <c r="C114" s="44" t="s">
        <v>223</v>
      </c>
      <c r="D114" s="27"/>
    </row>
    <row r="115" spans="1:4" ht="20.100000000000001" customHeight="1" x14ac:dyDescent="0.25">
      <c r="A115" s="29"/>
      <c r="B115" s="43">
        <v>1</v>
      </c>
      <c r="C115" s="44" t="s">
        <v>224</v>
      </c>
      <c r="D115" s="30"/>
    </row>
    <row r="116" spans="1:4" ht="20.100000000000001" customHeight="1" x14ac:dyDescent="0.3">
      <c r="A116" s="27"/>
      <c r="B116" s="43">
        <v>1</v>
      </c>
      <c r="C116" s="44" t="s">
        <v>225</v>
      </c>
      <c r="D116" s="30"/>
    </row>
    <row r="117" spans="1:4" ht="20.100000000000001" customHeight="1" x14ac:dyDescent="0.25">
      <c r="B117" s="43">
        <v>2</v>
      </c>
      <c r="C117" s="44" t="s">
        <v>226</v>
      </c>
    </row>
    <row r="118" spans="1:4" ht="20.100000000000001" customHeight="1" x14ac:dyDescent="0.25">
      <c r="B118" s="43">
        <v>2</v>
      </c>
      <c r="C118" s="44" t="s">
        <v>227</v>
      </c>
    </row>
    <row r="119" spans="1:4" ht="20.100000000000001" customHeight="1" x14ac:dyDescent="0.25">
      <c r="B119" s="43">
        <v>1</v>
      </c>
      <c r="C119" s="44" t="s">
        <v>228</v>
      </c>
    </row>
    <row r="120" spans="1:4" ht="20.100000000000001" customHeight="1" x14ac:dyDescent="0.25">
      <c r="B120" s="43">
        <v>1</v>
      </c>
      <c r="C120" s="44" t="s">
        <v>229</v>
      </c>
    </row>
    <row r="121" spans="1:4" ht="20.100000000000001" customHeight="1" x14ac:dyDescent="0.25">
      <c r="B121" s="43">
        <v>2</v>
      </c>
      <c r="C121" s="44" t="s">
        <v>230</v>
      </c>
    </row>
    <row r="122" spans="1:4" ht="20.100000000000001" customHeight="1" x14ac:dyDescent="0.25">
      <c r="B122" s="43">
        <v>2</v>
      </c>
      <c r="C122" s="44" t="s">
        <v>23</v>
      </c>
    </row>
    <row r="123" spans="1:4" ht="20.100000000000001" customHeight="1" x14ac:dyDescent="0.25">
      <c r="B123" s="45">
        <f>SUM(B107:B122)</f>
        <v>24</v>
      </c>
      <c r="C123" s="44"/>
    </row>
    <row r="124" spans="1:4" ht="20.100000000000001" customHeight="1" x14ac:dyDescent="0.25">
      <c r="B124" s="45"/>
      <c r="C124" s="45" t="s">
        <v>231</v>
      </c>
    </row>
    <row r="125" spans="1:4" ht="20.100000000000001" customHeight="1" x14ac:dyDescent="0.25">
      <c r="B125" s="43">
        <v>2</v>
      </c>
      <c r="C125" s="44" t="s">
        <v>232</v>
      </c>
    </row>
    <row r="126" spans="1:4" ht="20.100000000000001" customHeight="1" x14ac:dyDescent="0.25">
      <c r="B126" s="43">
        <v>2</v>
      </c>
      <c r="C126" s="44" t="s">
        <v>233</v>
      </c>
    </row>
    <row r="127" spans="1:4" ht="20.100000000000001" customHeight="1" x14ac:dyDescent="0.25">
      <c r="B127" s="43">
        <v>1</v>
      </c>
      <c r="C127" s="44" t="s">
        <v>234</v>
      </c>
    </row>
    <row r="128" spans="1:4" ht="20.100000000000001" customHeight="1" x14ac:dyDescent="0.25">
      <c r="B128" s="43">
        <v>2</v>
      </c>
      <c r="C128" s="44" t="s">
        <v>235</v>
      </c>
    </row>
    <row r="129" spans="2:3" ht="20.100000000000001" customHeight="1" x14ac:dyDescent="0.25">
      <c r="B129" s="43">
        <v>1</v>
      </c>
      <c r="C129" s="44" t="s">
        <v>236</v>
      </c>
    </row>
    <row r="130" spans="2:3" ht="20.100000000000001" customHeight="1" x14ac:dyDescent="0.25">
      <c r="B130" s="43">
        <v>1</v>
      </c>
      <c r="C130" s="44" t="s">
        <v>237</v>
      </c>
    </row>
    <row r="131" spans="2:3" ht="20.100000000000001" customHeight="1" x14ac:dyDescent="0.25">
      <c r="B131" s="43">
        <v>1</v>
      </c>
      <c r="C131" s="44" t="s">
        <v>238</v>
      </c>
    </row>
    <row r="132" spans="2:3" ht="20.100000000000001" customHeight="1" x14ac:dyDescent="0.25">
      <c r="B132" s="43">
        <v>1</v>
      </c>
      <c r="C132" s="44" t="s">
        <v>223</v>
      </c>
    </row>
    <row r="133" spans="2:3" ht="20.100000000000001" customHeight="1" x14ac:dyDescent="0.25">
      <c r="B133" s="43">
        <v>1</v>
      </c>
      <c r="C133" s="44" t="s">
        <v>239</v>
      </c>
    </row>
    <row r="134" spans="2:3" ht="20.100000000000001" customHeight="1" x14ac:dyDescent="0.25">
      <c r="B134" s="43">
        <v>2</v>
      </c>
      <c r="C134" s="44" t="s">
        <v>240</v>
      </c>
    </row>
    <row r="135" spans="2:3" ht="20.100000000000001" customHeight="1" x14ac:dyDescent="0.25">
      <c r="B135" s="43">
        <v>2</v>
      </c>
      <c r="C135" s="44" t="s">
        <v>241</v>
      </c>
    </row>
    <row r="136" spans="2:3" ht="20.100000000000001" customHeight="1" x14ac:dyDescent="0.25">
      <c r="B136" s="43">
        <v>4</v>
      </c>
      <c r="C136" s="44" t="s">
        <v>242</v>
      </c>
    </row>
    <row r="137" spans="2:3" ht="20.100000000000001" customHeight="1" x14ac:dyDescent="0.25">
      <c r="B137" s="43">
        <v>1</v>
      </c>
      <c r="C137" s="44" t="s">
        <v>243</v>
      </c>
    </row>
    <row r="138" spans="2:3" ht="20.100000000000001" customHeight="1" x14ac:dyDescent="0.25">
      <c r="B138" s="43">
        <v>2</v>
      </c>
      <c r="C138" s="44" t="s">
        <v>244</v>
      </c>
    </row>
    <row r="139" spans="2:3" ht="20.100000000000001" customHeight="1" x14ac:dyDescent="0.25">
      <c r="B139" s="43">
        <v>1</v>
      </c>
      <c r="C139" s="44" t="s">
        <v>22</v>
      </c>
    </row>
    <row r="140" spans="2:3" ht="20.100000000000001" customHeight="1" x14ac:dyDescent="0.25">
      <c r="B140" s="43">
        <v>1</v>
      </c>
      <c r="C140" s="44" t="s">
        <v>245</v>
      </c>
    </row>
    <row r="141" spans="2:3" ht="20.100000000000001" customHeight="1" x14ac:dyDescent="0.25">
      <c r="B141" s="43">
        <v>4</v>
      </c>
      <c r="C141" s="44" t="s">
        <v>246</v>
      </c>
    </row>
    <row r="142" spans="2:3" ht="20.100000000000001" customHeight="1" x14ac:dyDescent="0.25">
      <c r="B142" s="43">
        <v>1</v>
      </c>
      <c r="C142" s="44" t="s">
        <v>247</v>
      </c>
    </row>
    <row r="143" spans="2:3" ht="20.100000000000001" customHeight="1" x14ac:dyDescent="0.25">
      <c r="B143" s="45">
        <f>SUM(B125:B142)</f>
        <v>30</v>
      </c>
      <c r="C143" s="44"/>
    </row>
    <row r="144" spans="2:3" ht="20.100000000000001" customHeight="1" x14ac:dyDescent="0.25">
      <c r="B144" s="45"/>
      <c r="C144" s="45" t="s">
        <v>248</v>
      </c>
    </row>
    <row r="145" spans="2:3" ht="20.100000000000001" customHeight="1" x14ac:dyDescent="0.25">
      <c r="B145" s="43">
        <v>2</v>
      </c>
      <c r="C145" s="44" t="s">
        <v>249</v>
      </c>
    </row>
    <row r="146" spans="2:3" ht="20.100000000000001" customHeight="1" x14ac:dyDescent="0.25">
      <c r="B146" s="43">
        <v>1</v>
      </c>
      <c r="C146" s="44" t="s">
        <v>250</v>
      </c>
    </row>
    <row r="147" spans="2:3" ht="20.100000000000001" customHeight="1" x14ac:dyDescent="0.25">
      <c r="B147" s="43">
        <v>1</v>
      </c>
      <c r="C147" s="44" t="s">
        <v>251</v>
      </c>
    </row>
    <row r="148" spans="2:3" ht="20.100000000000001" customHeight="1" x14ac:dyDescent="0.25">
      <c r="B148" s="43">
        <v>1</v>
      </c>
      <c r="C148" s="44" t="s">
        <v>252</v>
      </c>
    </row>
    <row r="149" spans="2:3" ht="20.100000000000001" customHeight="1" x14ac:dyDescent="0.25">
      <c r="B149" s="43">
        <v>2</v>
      </c>
      <c r="C149" s="44" t="s">
        <v>253</v>
      </c>
    </row>
    <row r="150" spans="2:3" ht="20.100000000000001" customHeight="1" x14ac:dyDescent="0.25">
      <c r="B150" s="43">
        <v>2</v>
      </c>
      <c r="C150" s="46" t="s">
        <v>254</v>
      </c>
    </row>
    <row r="151" spans="2:3" ht="20.100000000000001" customHeight="1" x14ac:dyDescent="0.25">
      <c r="B151" s="43">
        <v>2</v>
      </c>
      <c r="C151" s="44" t="s">
        <v>255</v>
      </c>
    </row>
    <row r="152" spans="2:3" ht="20.100000000000001" customHeight="1" x14ac:dyDescent="0.25">
      <c r="B152" s="43">
        <v>1</v>
      </c>
      <c r="C152" s="46" t="s">
        <v>256</v>
      </c>
    </row>
    <row r="153" spans="2:3" ht="20.100000000000001" customHeight="1" x14ac:dyDescent="0.25">
      <c r="B153" s="43">
        <v>1</v>
      </c>
      <c r="C153" s="44" t="s">
        <v>257</v>
      </c>
    </row>
    <row r="154" spans="2:3" ht="20.100000000000001" customHeight="1" x14ac:dyDescent="0.25">
      <c r="B154" s="43">
        <v>1</v>
      </c>
      <c r="C154" s="44" t="s">
        <v>258</v>
      </c>
    </row>
    <row r="155" spans="2:3" ht="20.100000000000001" customHeight="1" x14ac:dyDescent="0.25">
      <c r="B155" s="45">
        <f>SUM(B145:B154)</f>
        <v>14</v>
      </c>
      <c r="C155" s="44"/>
    </row>
    <row r="156" spans="2:3" ht="20.100000000000001" customHeight="1" x14ac:dyDescent="0.25">
      <c r="B156" s="43"/>
      <c r="C156" s="44"/>
    </row>
    <row r="157" spans="2:3" ht="20.100000000000001" customHeight="1" x14ac:dyDescent="0.25">
      <c r="B157" s="47">
        <v>1</v>
      </c>
      <c r="C157" s="44" t="s">
        <v>259</v>
      </c>
    </row>
    <row r="158" spans="2:3" ht="20.100000000000001" customHeight="1" x14ac:dyDescent="0.25">
      <c r="B158" s="47">
        <v>6</v>
      </c>
      <c r="C158" s="44" t="s">
        <v>260</v>
      </c>
    </row>
    <row r="159" spans="2:3" ht="20.100000000000001" customHeight="1" x14ac:dyDescent="0.25">
      <c r="B159" s="47">
        <v>1</v>
      </c>
      <c r="C159" s="44" t="s">
        <v>261</v>
      </c>
    </row>
    <row r="160" spans="2:3" ht="20.100000000000001" customHeight="1" x14ac:dyDescent="0.25">
      <c r="B160" s="47">
        <v>1</v>
      </c>
      <c r="C160" s="44" t="s">
        <v>262</v>
      </c>
    </row>
    <row r="161" spans="2:3" ht="20.100000000000001" customHeight="1" x14ac:dyDescent="0.25">
      <c r="B161" s="47">
        <v>1</v>
      </c>
      <c r="C161" s="44" t="s">
        <v>263</v>
      </c>
    </row>
    <row r="162" spans="2:3" ht="20.100000000000001" customHeight="1" x14ac:dyDescent="0.25">
      <c r="B162" s="47">
        <v>2</v>
      </c>
      <c r="C162" s="48" t="s">
        <v>264</v>
      </c>
    </row>
    <row r="163" spans="2:3" ht="20.100000000000001" customHeight="1" x14ac:dyDescent="0.3">
      <c r="B163" s="49">
        <f>SUM(B157:B162)</f>
        <v>12</v>
      </c>
      <c r="C163" s="50"/>
    </row>
    <row r="165" spans="2:3" ht="20.100000000000001" customHeight="1" x14ac:dyDescent="0.25">
      <c r="B165" s="8"/>
      <c r="C165" s="40" t="s">
        <v>265</v>
      </c>
    </row>
    <row r="166" spans="2:3" ht="20.100000000000001" customHeight="1" x14ac:dyDescent="0.25">
      <c r="B166" s="23" t="s">
        <v>20</v>
      </c>
      <c r="C166" s="23" t="s">
        <v>21</v>
      </c>
    </row>
    <row r="167" spans="2:3" ht="20.100000000000001" customHeight="1" x14ac:dyDescent="0.25">
      <c r="B167" s="51">
        <v>1</v>
      </c>
      <c r="C167" s="52" t="s">
        <v>266</v>
      </c>
    </row>
    <row r="168" spans="2:3" ht="20.100000000000001" customHeight="1" x14ac:dyDescent="0.25">
      <c r="B168" s="51">
        <v>2</v>
      </c>
      <c r="C168" s="52" t="s">
        <v>267</v>
      </c>
    </row>
    <row r="169" spans="2:3" ht="20.100000000000001" customHeight="1" x14ac:dyDescent="0.25">
      <c r="B169" s="51">
        <v>2</v>
      </c>
      <c r="C169" s="52" t="s">
        <v>268</v>
      </c>
    </row>
    <row r="170" spans="2:3" ht="20.100000000000001" customHeight="1" x14ac:dyDescent="0.25">
      <c r="B170" s="51">
        <v>1</v>
      </c>
      <c r="C170" s="52" t="s">
        <v>269</v>
      </c>
    </row>
    <row r="171" spans="2:3" ht="20.100000000000001" customHeight="1" x14ac:dyDescent="0.25">
      <c r="B171" s="51">
        <v>2</v>
      </c>
      <c r="C171" s="52" t="s">
        <v>270</v>
      </c>
    </row>
    <row r="172" spans="2:3" ht="20.100000000000001" customHeight="1" x14ac:dyDescent="0.25">
      <c r="B172" s="51">
        <v>2</v>
      </c>
      <c r="C172" s="52" t="s">
        <v>254</v>
      </c>
    </row>
    <row r="173" spans="2:3" ht="20.100000000000001" customHeight="1" x14ac:dyDescent="0.25">
      <c r="B173" s="51">
        <v>1</v>
      </c>
      <c r="C173" s="52" t="s">
        <v>271</v>
      </c>
    </row>
    <row r="174" spans="2:3" ht="20.100000000000001" customHeight="1" x14ac:dyDescent="0.25">
      <c r="B174" s="51">
        <v>1</v>
      </c>
      <c r="C174" s="52" t="s">
        <v>272</v>
      </c>
    </row>
    <row r="175" spans="2:3" ht="20.100000000000001" customHeight="1" x14ac:dyDescent="0.25">
      <c r="B175" s="51">
        <v>2</v>
      </c>
      <c r="C175" s="52" t="s">
        <v>273</v>
      </c>
    </row>
    <row r="176" spans="2:3" ht="20.100000000000001" customHeight="1" x14ac:dyDescent="0.25">
      <c r="B176" s="51">
        <v>1</v>
      </c>
      <c r="C176" s="52" t="s">
        <v>274</v>
      </c>
    </row>
    <row r="177" spans="2:4" ht="20.100000000000001" customHeight="1" x14ac:dyDescent="0.25">
      <c r="B177" s="51">
        <v>1</v>
      </c>
      <c r="C177" s="52" t="s">
        <v>258</v>
      </c>
    </row>
    <row r="178" spans="2:4" ht="20.100000000000001" customHeight="1" x14ac:dyDescent="0.25">
      <c r="B178" s="51">
        <v>1</v>
      </c>
      <c r="C178" s="52" t="s">
        <v>275</v>
      </c>
    </row>
    <row r="179" spans="2:4" ht="20.100000000000001" customHeight="1" x14ac:dyDescent="0.25">
      <c r="B179" s="51">
        <v>1</v>
      </c>
      <c r="C179" s="52" t="s">
        <v>256</v>
      </c>
    </row>
    <row r="180" spans="2:4" ht="20.100000000000001" customHeight="1" x14ac:dyDescent="0.25">
      <c r="B180" s="51">
        <v>1</v>
      </c>
      <c r="C180" s="52" t="s">
        <v>276</v>
      </c>
    </row>
    <row r="181" spans="2:4" ht="20.100000000000001" customHeight="1" x14ac:dyDescent="0.25">
      <c r="B181" s="53">
        <f>SUM(B167:B180)</f>
        <v>19</v>
      </c>
      <c r="C181" s="52"/>
    </row>
    <row r="183" spans="2:4" ht="20.100000000000001" customHeight="1" x14ac:dyDescent="0.25">
      <c r="B183" s="18">
        <v>1</v>
      </c>
      <c r="C183" s="54" t="s">
        <v>277</v>
      </c>
      <c r="D183" s="18">
        <v>1</v>
      </c>
    </row>
    <row r="184" spans="2:4" ht="20.100000000000001" customHeight="1" x14ac:dyDescent="0.25">
      <c r="B184" s="18">
        <v>6</v>
      </c>
      <c r="C184" s="54" t="s">
        <v>260</v>
      </c>
      <c r="D184" s="18">
        <v>6</v>
      </c>
    </row>
    <row r="185" spans="2:4" ht="20.100000000000001" customHeight="1" x14ac:dyDescent="0.25">
      <c r="B185" s="18">
        <v>1</v>
      </c>
      <c r="C185" s="54" t="s">
        <v>261</v>
      </c>
      <c r="D185" s="18">
        <v>1</v>
      </c>
    </row>
    <row r="186" spans="2:4" ht="20.100000000000001" customHeight="1" x14ac:dyDescent="0.25">
      <c r="B186" s="18">
        <v>1</v>
      </c>
      <c r="C186" s="54" t="s">
        <v>262</v>
      </c>
      <c r="D186" s="18">
        <v>1</v>
      </c>
    </row>
    <row r="187" spans="2:4" ht="20.100000000000001" customHeight="1" x14ac:dyDescent="0.25">
      <c r="B187" s="18">
        <v>1</v>
      </c>
      <c r="C187" s="54" t="s">
        <v>263</v>
      </c>
      <c r="D187" s="18">
        <v>1</v>
      </c>
    </row>
    <row r="188" spans="2:4" ht="20.100000000000001" customHeight="1" x14ac:dyDescent="0.25">
      <c r="B188" s="18">
        <v>2</v>
      </c>
      <c r="C188" s="54" t="s">
        <v>278</v>
      </c>
      <c r="D188" s="18">
        <v>2</v>
      </c>
    </row>
    <row r="189" spans="2:4" ht="20.100000000000001" customHeight="1" x14ac:dyDescent="0.25">
      <c r="B189" s="55">
        <v>1</v>
      </c>
      <c r="C189" s="56" t="s">
        <v>279</v>
      </c>
      <c r="D189" s="55">
        <v>1</v>
      </c>
    </row>
    <row r="190" spans="2:4" ht="20.100000000000001" customHeight="1" x14ac:dyDescent="0.25">
      <c r="B190" s="57">
        <f>SUM(B183:B189)</f>
        <v>13</v>
      </c>
      <c r="C190" s="58"/>
      <c r="D190" s="57">
        <f>SUM(D183:D189)</f>
        <v>13</v>
      </c>
    </row>
    <row r="191" spans="2:4" ht="20.100000000000001" customHeight="1" x14ac:dyDescent="0.25">
      <c r="B191" s="59"/>
      <c r="C191" s="56"/>
      <c r="D191" s="11"/>
    </row>
    <row r="192" spans="2:4" ht="20.100000000000001" customHeight="1" x14ac:dyDescent="0.25">
      <c r="B192" s="24"/>
      <c r="C192" s="58"/>
      <c r="D192" s="11"/>
    </row>
    <row r="193" spans="2:4" ht="20.100000000000001" customHeight="1" x14ac:dyDescent="0.25">
      <c r="B193" s="59"/>
      <c r="C193" s="56"/>
      <c r="D193" s="11"/>
    </row>
    <row r="194" spans="2:4" ht="20.100000000000001" customHeight="1" x14ac:dyDescent="0.25">
      <c r="B194" s="60"/>
      <c r="C194"/>
      <c r="D194" s="61"/>
    </row>
    <row r="195" spans="2:4" ht="20.100000000000001" customHeight="1" x14ac:dyDescent="0.25">
      <c r="C195" s="62"/>
    </row>
    <row r="197" spans="2:4" ht="20.100000000000001" customHeight="1" thickBot="1" x14ac:dyDescent="0.3">
      <c r="B197" s="4" t="s">
        <v>280</v>
      </c>
      <c r="C197" s="63"/>
    </row>
    <row r="200" spans="2:4" ht="20.100000000000001" customHeight="1" thickBot="1" x14ac:dyDescent="0.3">
      <c r="B200" s="4" t="s">
        <v>281</v>
      </c>
      <c r="C200" s="63"/>
    </row>
    <row r="203" spans="2:4" ht="20.100000000000001" customHeight="1" thickBot="1" x14ac:dyDescent="0.3">
      <c r="B203" s="4" t="s">
        <v>282</v>
      </c>
      <c r="C203" s="63"/>
    </row>
    <row r="206" spans="2:4" ht="20.100000000000001" customHeight="1" thickBot="1" x14ac:dyDescent="0.3">
      <c r="B206" s="4" t="s">
        <v>283</v>
      </c>
      <c r="C206" s="63"/>
    </row>
    <row r="209" spans="2:3" ht="20.100000000000001" customHeight="1" thickBot="1" x14ac:dyDescent="0.3">
      <c r="B209" s="4" t="s">
        <v>284</v>
      </c>
      <c r="C209" s="63"/>
    </row>
  </sheetData>
  <mergeCells count="8">
    <mergeCell ref="N4:O5"/>
    <mergeCell ref="A23:G23"/>
    <mergeCell ref="C2:C3"/>
    <mergeCell ref="D2:E2"/>
    <mergeCell ref="C4:C5"/>
    <mergeCell ref="D4:E4"/>
    <mergeCell ref="D5:E5"/>
    <mergeCell ref="A11:B11"/>
  </mergeCells>
  <phoneticPr fontId="4" type="noConversion"/>
  <conditionalFormatting sqref="A25:A60">
    <cfRule type="duplicateValues" dxfId="3" priority="2"/>
  </conditionalFormatting>
  <conditionalFormatting sqref="C189">
    <cfRule type="duplicateValues" dxfId="2" priority="1"/>
  </conditionalFormatting>
  <pageMargins left="0.7" right="0.7" top="0.75" bottom="0.75" header="0.3" footer="0.3"/>
  <pageSetup paperSize="9" scale="52" fitToHeight="0" orientation="portrait" horizontalDpi="360" verticalDpi="36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0BF4-F502-41F1-B706-CEFD5F28DC6E}">
  <sheetPr>
    <pageSetUpPr fitToPage="1"/>
  </sheetPr>
  <dimension ref="A1:O209"/>
  <sheetViews>
    <sheetView showGridLines="0" view="pageBreakPreview" topLeftCell="A20" zoomScale="60" zoomScaleNormal="60" workbookViewId="0">
      <selection activeCell="C4" sqref="C4:C5"/>
    </sheetView>
  </sheetViews>
  <sheetFormatPr baseColWidth="10" defaultColWidth="11.28515625" defaultRowHeight="20.100000000000001" customHeight="1" x14ac:dyDescent="0.25"/>
  <cols>
    <col min="1" max="1" width="22.42578125" style="4" bestFit="1" customWidth="1"/>
    <col min="2" max="2" width="18.42578125" style="4" bestFit="1" customWidth="1"/>
    <col min="3" max="3" width="87.85546875" style="4" customWidth="1"/>
    <col min="4" max="4" width="22.7109375" style="4" bestFit="1" customWidth="1"/>
    <col min="5" max="5" width="24.7109375" style="4" bestFit="1" customWidth="1"/>
    <col min="6" max="6" width="16" style="4" customWidth="1"/>
    <col min="7" max="7" width="19.28515625" style="4" bestFit="1" customWidth="1"/>
    <col min="8" max="8" width="11.28515625" style="4"/>
    <col min="9" max="9" width="14.5703125" style="4" customWidth="1"/>
    <col min="10" max="10" width="16.5703125" style="4" bestFit="1" customWidth="1"/>
    <col min="11" max="11" width="18.85546875" style="4" customWidth="1"/>
    <col min="12" max="16384" width="11.28515625" style="4"/>
  </cols>
  <sheetData>
    <row r="1" spans="1:15" s="2" customFormat="1" ht="20.100000000000001" customHeight="1" thickBot="1" x14ac:dyDescent="0.3">
      <c r="A1" s="78"/>
      <c r="B1" s="79"/>
      <c r="C1" s="80"/>
      <c r="D1" s="80"/>
      <c r="E1" s="80"/>
      <c r="F1" s="71"/>
    </row>
    <row r="2" spans="1:15" s="2" customFormat="1" ht="20.100000000000001" customHeight="1" thickBot="1" x14ac:dyDescent="0.35">
      <c r="A2" s="81"/>
      <c r="B2" s="82"/>
      <c r="C2" s="103" t="s">
        <v>305</v>
      </c>
      <c r="D2" s="105" t="s">
        <v>292</v>
      </c>
      <c r="E2" s="106"/>
      <c r="F2" s="77"/>
      <c r="G2" s="77"/>
      <c r="H2" s="1"/>
    </row>
    <row r="3" spans="1:15" s="2" customFormat="1" ht="20.100000000000001" customHeight="1" thickBot="1" x14ac:dyDescent="0.35">
      <c r="A3" s="83"/>
      <c r="B3" s="84"/>
      <c r="C3" s="104"/>
      <c r="D3" s="85" t="s">
        <v>293</v>
      </c>
      <c r="E3" s="86"/>
      <c r="F3" s="77"/>
      <c r="G3" s="77"/>
      <c r="H3" s="1"/>
    </row>
    <row r="4" spans="1:15" s="2" customFormat="1" ht="20.100000000000001" customHeight="1" thickBot="1" x14ac:dyDescent="0.35">
      <c r="A4" s="83"/>
      <c r="B4" s="84"/>
      <c r="C4" s="107" t="s">
        <v>294</v>
      </c>
      <c r="D4" s="109" t="s">
        <v>295</v>
      </c>
      <c r="E4" s="110"/>
      <c r="F4" s="77"/>
      <c r="G4" s="77"/>
      <c r="H4" s="1"/>
      <c r="N4" s="101"/>
      <c r="O4" s="101"/>
    </row>
    <row r="5" spans="1:15" s="2" customFormat="1" ht="20.100000000000001" customHeight="1" thickBot="1" x14ac:dyDescent="0.3">
      <c r="A5" s="87"/>
      <c r="B5" s="88"/>
      <c r="C5" s="108"/>
      <c r="D5" s="111" t="s">
        <v>296</v>
      </c>
      <c r="E5" s="112"/>
      <c r="F5" s="1"/>
      <c r="G5" s="1"/>
      <c r="N5" s="101"/>
      <c r="O5" s="101"/>
    </row>
    <row r="6" spans="1:15" s="2" customFormat="1" ht="20.100000000000001" customHeight="1" x14ac:dyDescent="0.25">
      <c r="A6" s="1"/>
      <c r="B6" s="1"/>
      <c r="C6" s="1"/>
      <c r="D6" s="1"/>
      <c r="E6" s="1"/>
      <c r="F6" s="1"/>
      <c r="G6" s="1"/>
      <c r="N6" s="3"/>
      <c r="O6" s="3"/>
    </row>
    <row r="7" spans="1:15" s="2" customFormat="1" ht="20.100000000000001" customHeight="1" x14ac:dyDescent="0.25">
      <c r="A7" s="68" t="s">
        <v>1</v>
      </c>
      <c r="B7" s="68"/>
      <c r="C7" s="89">
        <f ca="1">NOW()</f>
        <v>44990.583268518516</v>
      </c>
      <c r="D7" s="68" t="s">
        <v>2</v>
      </c>
      <c r="E7" s="90">
        <v>20230300097</v>
      </c>
      <c r="N7" s="3"/>
      <c r="O7" s="3"/>
    </row>
    <row r="8" spans="1:15" s="2" customFormat="1" ht="20.100000000000001" customHeight="1" x14ac:dyDescent="0.25">
      <c r="A8" s="91"/>
      <c r="B8" s="91"/>
      <c r="C8" s="91"/>
      <c r="D8" s="91"/>
      <c r="E8" s="91"/>
      <c r="N8" s="3"/>
      <c r="O8" s="3"/>
    </row>
    <row r="9" spans="1:15" s="2" customFormat="1" ht="20.100000000000001" customHeight="1" x14ac:dyDescent="0.25">
      <c r="A9" s="68" t="s">
        <v>3</v>
      </c>
      <c r="B9" s="68"/>
      <c r="C9" s="64" t="s">
        <v>285</v>
      </c>
      <c r="D9" s="65" t="s">
        <v>4</v>
      </c>
      <c r="E9" s="66" t="s">
        <v>286</v>
      </c>
      <c r="N9" s="3"/>
      <c r="O9" s="3"/>
    </row>
    <row r="10" spans="1:15" s="2" customFormat="1" ht="20.100000000000001" customHeight="1" x14ac:dyDescent="0.25">
      <c r="A10" s="91"/>
      <c r="B10" s="91"/>
      <c r="C10" s="91"/>
      <c r="D10" s="91"/>
      <c r="E10" s="91"/>
      <c r="N10" s="3"/>
      <c r="O10" s="3"/>
    </row>
    <row r="11" spans="1:15" s="2" customFormat="1" ht="20.100000000000001" customHeight="1" x14ac:dyDescent="0.25">
      <c r="A11" s="113" t="s">
        <v>297</v>
      </c>
      <c r="B11" s="114"/>
      <c r="C11" s="64" t="s">
        <v>285</v>
      </c>
      <c r="D11" s="65" t="s">
        <v>287</v>
      </c>
      <c r="E11" s="67" t="s">
        <v>288</v>
      </c>
      <c r="N11" s="3"/>
      <c r="O11" s="3"/>
    </row>
    <row r="12" spans="1:15" s="2" customFormat="1" ht="20.100000000000001" customHeight="1" x14ac:dyDescent="0.25">
      <c r="A12" s="91"/>
      <c r="B12" s="91"/>
      <c r="C12" s="91"/>
      <c r="D12" s="91"/>
      <c r="E12" s="91"/>
      <c r="N12" s="3"/>
      <c r="O12" s="3"/>
    </row>
    <row r="13" spans="1:15" s="2" customFormat="1" ht="30.6" customHeight="1" x14ac:dyDescent="0.25">
      <c r="A13" s="68" t="s">
        <v>5</v>
      </c>
      <c r="B13" s="68"/>
      <c r="C13" s="69" t="s">
        <v>289</v>
      </c>
      <c r="D13" s="65" t="s">
        <v>6</v>
      </c>
      <c r="E13" s="70" t="s">
        <v>290</v>
      </c>
      <c r="N13" s="3"/>
      <c r="O13" s="3"/>
    </row>
    <row r="14" spans="1:15" s="2" customFormat="1" ht="20.100000000000001" customHeight="1" x14ac:dyDescent="0.25">
      <c r="A14" s="91"/>
      <c r="B14" s="91"/>
      <c r="C14" s="91"/>
      <c r="D14" s="91"/>
      <c r="E14" s="91"/>
      <c r="N14" s="5"/>
      <c r="O14" s="5"/>
    </row>
    <row r="15" spans="1:15" s="2" customFormat="1" ht="20.100000000000001" customHeight="1" x14ac:dyDescent="0.25">
      <c r="A15" s="68" t="s">
        <v>7</v>
      </c>
      <c r="B15" s="68"/>
      <c r="C15" s="89">
        <v>44989</v>
      </c>
      <c r="D15" s="65" t="s">
        <v>8</v>
      </c>
      <c r="E15" s="92" t="s">
        <v>300</v>
      </c>
      <c r="N15" s="5"/>
      <c r="O15" s="5"/>
    </row>
    <row r="16" spans="1:15" s="2" customFormat="1" ht="20.100000000000001" customHeight="1" x14ac:dyDescent="0.3">
      <c r="A16" s="91"/>
      <c r="B16" s="91"/>
      <c r="C16" s="91"/>
      <c r="D16" s="91"/>
      <c r="E16" s="91"/>
      <c r="F16" s="72"/>
      <c r="G16" s="73"/>
      <c r="N16" s="6"/>
      <c r="O16" s="6"/>
    </row>
    <row r="17" spans="1:15" s="2" customFormat="1" ht="20.100000000000001" customHeight="1" x14ac:dyDescent="0.25">
      <c r="A17" s="68" t="s">
        <v>9</v>
      </c>
      <c r="B17" s="68"/>
      <c r="C17" s="70"/>
      <c r="D17" s="93"/>
      <c r="E17" s="94"/>
      <c r="F17" s="75"/>
      <c r="G17" s="74"/>
      <c r="N17" s="6"/>
      <c r="O17" s="6"/>
    </row>
    <row r="18" spans="1:15" s="2" customFormat="1" ht="20.100000000000001" customHeight="1" x14ac:dyDescent="0.3">
      <c r="A18" s="91"/>
      <c r="B18" s="91"/>
      <c r="C18" s="91"/>
      <c r="D18" s="91"/>
      <c r="E18" s="91"/>
      <c r="F18" s="72"/>
      <c r="G18" s="73"/>
      <c r="N18" s="6"/>
      <c r="O18" s="6"/>
    </row>
    <row r="19" spans="1:15" s="2" customFormat="1" ht="31.5" customHeight="1" x14ac:dyDescent="0.25">
      <c r="A19" s="68" t="s">
        <v>10</v>
      </c>
      <c r="B19" s="68"/>
      <c r="C19" s="70"/>
      <c r="D19" s="65" t="s">
        <v>298</v>
      </c>
      <c r="E19" s="92"/>
      <c r="F19" s="75"/>
      <c r="G19" s="74"/>
      <c r="N19" s="6"/>
      <c r="O19" s="6"/>
    </row>
    <row r="20" spans="1:15" s="2" customFormat="1" ht="20.100000000000001" customHeight="1" x14ac:dyDescent="0.3">
      <c r="A20" s="91"/>
      <c r="B20" s="91"/>
      <c r="C20" s="91"/>
      <c r="D20" s="91"/>
      <c r="E20" s="91"/>
      <c r="F20" s="72"/>
      <c r="G20" s="73"/>
      <c r="N20" s="7"/>
      <c r="O20" s="7"/>
    </row>
    <row r="21" spans="1:15" s="2" customFormat="1" ht="20.100000000000001" customHeight="1" x14ac:dyDescent="0.25">
      <c r="A21" s="68" t="s">
        <v>299</v>
      </c>
      <c r="B21" s="68"/>
      <c r="C21" s="95"/>
      <c r="D21" s="96"/>
      <c r="E21" s="97"/>
      <c r="F21" s="76"/>
      <c r="G21" s="75"/>
      <c r="N21" s="7"/>
      <c r="O21" s="7"/>
    </row>
    <row r="22" spans="1:15" s="2" customFormat="1" ht="20.100000000000001" customHeight="1" x14ac:dyDescent="0.25">
      <c r="A22" s="4"/>
      <c r="B22" s="8"/>
      <c r="C22" s="4"/>
      <c r="D22" s="4"/>
      <c r="E22" s="4"/>
      <c r="F22" s="4"/>
      <c r="G22" s="4"/>
      <c r="N22" s="7"/>
      <c r="O22" s="7"/>
    </row>
    <row r="23" spans="1:15" s="2" customFormat="1" ht="20.100000000000001" customHeight="1" x14ac:dyDescent="0.3">
      <c r="A23" s="102"/>
      <c r="B23" s="102"/>
      <c r="C23" s="102"/>
      <c r="D23" s="102"/>
      <c r="E23" s="102"/>
      <c r="F23" s="102"/>
      <c r="G23" s="102"/>
      <c r="N23" s="7"/>
      <c r="O23" s="7"/>
    </row>
    <row r="24" spans="1:15" s="2" customFormat="1" ht="30" customHeight="1" x14ac:dyDescent="0.25">
      <c r="A24" s="9" t="s">
        <v>11</v>
      </c>
      <c r="B24" s="9" t="s">
        <v>13</v>
      </c>
      <c r="C24" s="9" t="s">
        <v>12</v>
      </c>
      <c r="D24" s="9" t="s">
        <v>0</v>
      </c>
      <c r="E24" s="9" t="s">
        <v>14</v>
      </c>
      <c r="F24" s="10" t="s">
        <v>15</v>
      </c>
      <c r="G24" s="10" t="s">
        <v>16</v>
      </c>
      <c r="N24" s="7"/>
      <c r="O24" s="7"/>
    </row>
    <row r="25" spans="1:15" ht="20.100000000000001" customHeight="1" x14ac:dyDescent="0.25">
      <c r="A25" s="11" t="s">
        <v>24</v>
      </c>
      <c r="B25" s="11">
        <v>200922693</v>
      </c>
      <c r="C25" s="12" t="s">
        <v>25</v>
      </c>
      <c r="D25" s="13">
        <v>1</v>
      </c>
      <c r="E25" s="14"/>
      <c r="F25" s="15">
        <v>300</v>
      </c>
      <c r="G25" s="15">
        <f>+D25*F25</f>
        <v>300</v>
      </c>
    </row>
    <row r="26" spans="1:15" ht="20.100000000000001" customHeight="1" x14ac:dyDescent="0.25">
      <c r="A26" s="16" t="s">
        <v>26</v>
      </c>
      <c r="B26" s="16">
        <v>200820859</v>
      </c>
      <c r="C26" s="17" t="s">
        <v>27</v>
      </c>
      <c r="D26" s="13">
        <v>1</v>
      </c>
      <c r="E26" s="14"/>
      <c r="F26" s="15">
        <v>300</v>
      </c>
      <c r="G26" s="15">
        <f t="shared" ref="G26:G89" si="0">+D26*F26</f>
        <v>300</v>
      </c>
    </row>
    <row r="27" spans="1:15" ht="20.100000000000001" customHeight="1" x14ac:dyDescent="0.25">
      <c r="A27" s="11" t="s">
        <v>28</v>
      </c>
      <c r="B27" s="11" t="s">
        <v>29</v>
      </c>
      <c r="C27" s="12" t="s">
        <v>30</v>
      </c>
      <c r="D27" s="13">
        <v>1</v>
      </c>
      <c r="E27" s="14"/>
      <c r="F27" s="15">
        <v>300</v>
      </c>
      <c r="G27" s="15">
        <f t="shared" si="0"/>
        <v>300</v>
      </c>
    </row>
    <row r="28" spans="1:15" ht="20.100000000000001" customHeight="1" x14ac:dyDescent="0.25">
      <c r="A28" s="11" t="s">
        <v>31</v>
      </c>
      <c r="B28" s="18" t="s">
        <v>32</v>
      </c>
      <c r="C28" s="12" t="s">
        <v>33</v>
      </c>
      <c r="D28" s="13">
        <v>1</v>
      </c>
      <c r="E28" s="14"/>
      <c r="F28" s="15">
        <v>300</v>
      </c>
      <c r="G28" s="15">
        <f t="shared" si="0"/>
        <v>300</v>
      </c>
    </row>
    <row r="29" spans="1:15" ht="20.100000000000001" customHeight="1" x14ac:dyDescent="0.25">
      <c r="A29" s="11" t="s">
        <v>34</v>
      </c>
      <c r="B29" s="18">
        <v>200517901</v>
      </c>
      <c r="C29" s="12" t="s">
        <v>35</v>
      </c>
      <c r="D29" s="13">
        <v>1</v>
      </c>
      <c r="E29" s="14"/>
      <c r="F29" s="15">
        <v>300</v>
      </c>
      <c r="G29" s="15">
        <f t="shared" si="0"/>
        <v>300</v>
      </c>
    </row>
    <row r="30" spans="1:15" ht="20.100000000000001" customHeight="1" x14ac:dyDescent="0.25">
      <c r="A30" s="11" t="s">
        <v>36</v>
      </c>
      <c r="B30" s="18">
        <v>200517901</v>
      </c>
      <c r="C30" s="12" t="s">
        <v>37</v>
      </c>
      <c r="D30" s="13">
        <v>0</v>
      </c>
      <c r="E30" s="14"/>
      <c r="F30" s="15">
        <v>300</v>
      </c>
      <c r="G30" s="15">
        <f t="shared" si="0"/>
        <v>0</v>
      </c>
    </row>
    <row r="31" spans="1:15" ht="20.100000000000001" customHeight="1" x14ac:dyDescent="0.25">
      <c r="A31" s="24" t="s">
        <v>38</v>
      </c>
      <c r="B31" s="18" t="s">
        <v>39</v>
      </c>
      <c r="C31" s="12" t="s">
        <v>40</v>
      </c>
      <c r="D31" s="13">
        <v>1</v>
      </c>
      <c r="E31" s="14"/>
      <c r="F31" s="15">
        <v>300</v>
      </c>
      <c r="G31" s="15">
        <f t="shared" si="0"/>
        <v>300</v>
      </c>
    </row>
    <row r="32" spans="1:15" ht="20.100000000000001" customHeight="1" x14ac:dyDescent="0.25">
      <c r="A32" s="24" t="s">
        <v>41</v>
      </c>
      <c r="B32" s="18">
        <v>200517901</v>
      </c>
      <c r="C32" s="12" t="s">
        <v>42</v>
      </c>
      <c r="D32" s="13">
        <v>1</v>
      </c>
      <c r="E32" s="14"/>
      <c r="F32" s="15">
        <v>300</v>
      </c>
      <c r="G32" s="15">
        <f t="shared" si="0"/>
        <v>300</v>
      </c>
    </row>
    <row r="33" spans="1:7" ht="20.100000000000001" customHeight="1" x14ac:dyDescent="0.25">
      <c r="A33" s="24"/>
      <c r="B33" s="18"/>
      <c r="C33" s="12"/>
      <c r="D33" s="19">
        <f>SUM(D25:D32)</f>
        <v>7</v>
      </c>
      <c r="E33" s="14"/>
      <c r="F33" s="15"/>
      <c r="G33" s="15">
        <f t="shared" si="0"/>
        <v>0</v>
      </c>
    </row>
    <row r="34" spans="1:7" ht="20.100000000000001" customHeight="1" x14ac:dyDescent="0.25">
      <c r="A34" s="31" t="s">
        <v>43</v>
      </c>
      <c r="B34" s="31" t="s">
        <v>44</v>
      </c>
      <c r="C34" s="32" t="s">
        <v>45</v>
      </c>
      <c r="D34" s="33">
        <v>6</v>
      </c>
      <c r="E34" s="14"/>
      <c r="F34" s="15">
        <v>12.4</v>
      </c>
      <c r="G34" s="15">
        <f t="shared" si="0"/>
        <v>74.400000000000006</v>
      </c>
    </row>
    <row r="35" spans="1:7" ht="20.100000000000001" customHeight="1" x14ac:dyDescent="0.25">
      <c r="A35" s="34" t="s">
        <v>46</v>
      </c>
      <c r="B35" s="34" t="s">
        <v>47</v>
      </c>
      <c r="C35" s="35" t="s">
        <v>48</v>
      </c>
      <c r="D35" s="33">
        <v>6</v>
      </c>
      <c r="E35" s="14"/>
      <c r="F35" s="15">
        <v>12.4</v>
      </c>
      <c r="G35" s="15">
        <f t="shared" si="0"/>
        <v>74.400000000000006</v>
      </c>
    </row>
    <row r="36" spans="1:7" ht="20.100000000000001" customHeight="1" x14ac:dyDescent="0.25">
      <c r="A36" s="31" t="s">
        <v>49</v>
      </c>
      <c r="B36" s="31" t="s">
        <v>50</v>
      </c>
      <c r="C36" s="32" t="s">
        <v>51</v>
      </c>
      <c r="D36" s="33">
        <v>6</v>
      </c>
      <c r="E36" s="14"/>
      <c r="F36" s="15">
        <v>12.4</v>
      </c>
      <c r="G36" s="15">
        <f t="shared" si="0"/>
        <v>74.400000000000006</v>
      </c>
    </row>
    <row r="37" spans="1:7" ht="20.100000000000001" customHeight="1" x14ac:dyDescent="0.25">
      <c r="A37" s="34" t="s">
        <v>52</v>
      </c>
      <c r="B37" s="34" t="s">
        <v>53</v>
      </c>
      <c r="C37" s="35" t="s">
        <v>54</v>
      </c>
      <c r="D37" s="33">
        <v>6</v>
      </c>
      <c r="E37" s="14"/>
      <c r="F37" s="15">
        <v>12.4</v>
      </c>
      <c r="G37" s="15">
        <f t="shared" si="0"/>
        <v>74.400000000000006</v>
      </c>
    </row>
    <row r="38" spans="1:7" ht="20.100000000000001" customHeight="1" x14ac:dyDescent="0.25">
      <c r="A38" s="31" t="s">
        <v>55</v>
      </c>
      <c r="B38" s="31" t="s">
        <v>56</v>
      </c>
      <c r="C38" s="32" t="s">
        <v>57</v>
      </c>
      <c r="D38" s="33">
        <v>6</v>
      </c>
      <c r="E38" s="14"/>
      <c r="F38" s="15">
        <v>12.4</v>
      </c>
      <c r="G38" s="15">
        <f t="shared" si="0"/>
        <v>74.400000000000006</v>
      </c>
    </row>
    <row r="39" spans="1:7" ht="20.100000000000001" customHeight="1" x14ac:dyDescent="0.25">
      <c r="A39" s="34" t="s">
        <v>58</v>
      </c>
      <c r="B39" s="34" t="s">
        <v>59</v>
      </c>
      <c r="C39" s="35" t="s">
        <v>60</v>
      </c>
      <c r="D39" s="33">
        <v>6</v>
      </c>
      <c r="E39" s="14"/>
      <c r="F39" s="15">
        <v>12.4</v>
      </c>
      <c r="G39" s="15">
        <f t="shared" si="0"/>
        <v>74.400000000000006</v>
      </c>
    </row>
    <row r="40" spans="1:7" ht="20.100000000000001" customHeight="1" x14ac:dyDescent="0.25">
      <c r="A40" s="31" t="s">
        <v>61</v>
      </c>
      <c r="B40" s="31" t="s">
        <v>62</v>
      </c>
      <c r="C40" s="32" t="s">
        <v>63</v>
      </c>
      <c r="D40" s="33">
        <v>6</v>
      </c>
      <c r="E40" s="14"/>
      <c r="F40" s="15">
        <v>12.4</v>
      </c>
      <c r="G40" s="15">
        <f t="shared" si="0"/>
        <v>74.400000000000006</v>
      </c>
    </row>
    <row r="41" spans="1:7" ht="20.100000000000001" customHeight="1" x14ac:dyDescent="0.25">
      <c r="A41" s="34" t="s">
        <v>64</v>
      </c>
      <c r="B41" s="34">
        <v>210936085</v>
      </c>
      <c r="C41" s="35" t="s">
        <v>65</v>
      </c>
      <c r="D41" s="33">
        <v>6</v>
      </c>
      <c r="E41" s="14"/>
      <c r="F41" s="15">
        <v>12.4</v>
      </c>
      <c r="G41" s="15">
        <f t="shared" si="0"/>
        <v>74.400000000000006</v>
      </c>
    </row>
    <row r="42" spans="1:7" ht="20.100000000000001" customHeight="1" x14ac:dyDescent="0.25">
      <c r="A42" s="36" t="s">
        <v>66</v>
      </c>
      <c r="B42" s="36" t="s">
        <v>67</v>
      </c>
      <c r="C42" s="32" t="s">
        <v>68</v>
      </c>
      <c r="D42" s="33">
        <v>6</v>
      </c>
      <c r="E42" s="14"/>
      <c r="F42" s="15">
        <v>12.4</v>
      </c>
      <c r="G42" s="15">
        <f t="shared" si="0"/>
        <v>74.400000000000006</v>
      </c>
    </row>
    <row r="43" spans="1:7" ht="20.100000000000001" customHeight="1" x14ac:dyDescent="0.25">
      <c r="A43" s="34" t="s">
        <v>69</v>
      </c>
      <c r="B43" s="34">
        <v>201225757</v>
      </c>
      <c r="C43" s="35" t="s">
        <v>70</v>
      </c>
      <c r="D43" s="33">
        <v>6</v>
      </c>
      <c r="E43" s="14"/>
      <c r="F43" s="15">
        <v>12.4</v>
      </c>
      <c r="G43" s="15">
        <f t="shared" si="0"/>
        <v>74.400000000000006</v>
      </c>
    </row>
    <row r="44" spans="1:7" ht="20.100000000000001" customHeight="1" x14ac:dyDescent="0.25">
      <c r="A44" s="31" t="s">
        <v>71</v>
      </c>
      <c r="B44" s="31">
        <v>201225758</v>
      </c>
      <c r="C44" s="32" t="s">
        <v>72</v>
      </c>
      <c r="D44" s="33">
        <v>6</v>
      </c>
      <c r="E44" s="14"/>
      <c r="F44" s="15">
        <v>12.4</v>
      </c>
      <c r="G44" s="15">
        <f t="shared" si="0"/>
        <v>74.400000000000006</v>
      </c>
    </row>
    <row r="45" spans="1:7" ht="20.100000000000001" customHeight="1" x14ac:dyDescent="0.25">
      <c r="A45" s="34" t="s">
        <v>73</v>
      </c>
      <c r="B45" s="34">
        <v>210330220</v>
      </c>
      <c r="C45" s="35" t="s">
        <v>74</v>
      </c>
      <c r="D45" s="33">
        <v>6</v>
      </c>
      <c r="E45" s="14"/>
      <c r="F45" s="15">
        <v>12.4</v>
      </c>
      <c r="G45" s="15">
        <f t="shared" si="0"/>
        <v>74.400000000000006</v>
      </c>
    </row>
    <row r="46" spans="1:7" ht="20.100000000000001" customHeight="1" x14ac:dyDescent="0.25">
      <c r="A46" s="31" t="s">
        <v>75</v>
      </c>
      <c r="B46" s="31" t="s">
        <v>76</v>
      </c>
      <c r="C46" s="32" t="s">
        <v>77</v>
      </c>
      <c r="D46" s="33">
        <v>6</v>
      </c>
      <c r="E46" s="14"/>
      <c r="F46" s="15">
        <v>12.4</v>
      </c>
      <c r="G46" s="15">
        <f t="shared" si="0"/>
        <v>74.400000000000006</v>
      </c>
    </row>
    <row r="47" spans="1:7" ht="20.100000000000001" customHeight="1" x14ac:dyDescent="0.25">
      <c r="A47" s="34" t="s">
        <v>78</v>
      </c>
      <c r="B47" s="34">
        <v>210733737</v>
      </c>
      <c r="C47" s="35" t="s">
        <v>79</v>
      </c>
      <c r="D47" s="33">
        <v>6</v>
      </c>
      <c r="E47" s="14"/>
      <c r="F47" s="15">
        <v>12.4</v>
      </c>
      <c r="G47" s="15">
        <f t="shared" si="0"/>
        <v>74.400000000000006</v>
      </c>
    </row>
    <row r="48" spans="1:7" ht="20.100000000000001" customHeight="1" x14ac:dyDescent="0.25">
      <c r="A48" s="31" t="s">
        <v>80</v>
      </c>
      <c r="B48" s="31" t="s">
        <v>81</v>
      </c>
      <c r="C48" s="32" t="s">
        <v>82</v>
      </c>
      <c r="D48" s="33">
        <v>6</v>
      </c>
      <c r="E48" s="14"/>
      <c r="F48" s="15">
        <v>12.4</v>
      </c>
      <c r="G48" s="15">
        <f t="shared" si="0"/>
        <v>74.400000000000006</v>
      </c>
    </row>
    <row r="49" spans="1:7" ht="20.100000000000001" customHeight="1" x14ac:dyDescent="0.25">
      <c r="A49" s="34" t="s">
        <v>83</v>
      </c>
      <c r="B49" s="34" t="s">
        <v>84</v>
      </c>
      <c r="C49" s="35" t="s">
        <v>85</v>
      </c>
      <c r="D49" s="33">
        <v>6</v>
      </c>
      <c r="E49" s="14"/>
      <c r="F49" s="15">
        <v>12.4</v>
      </c>
      <c r="G49" s="15">
        <f t="shared" si="0"/>
        <v>74.400000000000006</v>
      </c>
    </row>
    <row r="50" spans="1:7" ht="20.100000000000001" customHeight="1" x14ac:dyDescent="0.25">
      <c r="A50" s="31" t="s">
        <v>86</v>
      </c>
      <c r="B50" s="31" t="s">
        <v>87</v>
      </c>
      <c r="C50" s="32" t="s">
        <v>88</v>
      </c>
      <c r="D50" s="33">
        <v>6</v>
      </c>
      <c r="E50" s="14"/>
      <c r="F50" s="15">
        <v>12.4</v>
      </c>
      <c r="G50" s="15">
        <f t="shared" si="0"/>
        <v>74.400000000000006</v>
      </c>
    </row>
    <row r="51" spans="1:7" ht="20.100000000000001" customHeight="1" x14ac:dyDescent="0.25">
      <c r="A51" s="34" t="s">
        <v>89</v>
      </c>
      <c r="B51" s="34" t="s">
        <v>90</v>
      </c>
      <c r="C51" s="35" t="s">
        <v>91</v>
      </c>
      <c r="D51" s="33">
        <v>6</v>
      </c>
      <c r="E51" s="14"/>
      <c r="F51" s="15">
        <v>12.4</v>
      </c>
      <c r="G51" s="15">
        <f t="shared" si="0"/>
        <v>74.400000000000006</v>
      </c>
    </row>
    <row r="52" spans="1:7" ht="20.100000000000001" customHeight="1" x14ac:dyDescent="0.25">
      <c r="A52" s="31" t="s">
        <v>92</v>
      </c>
      <c r="B52" s="31" t="s">
        <v>93</v>
      </c>
      <c r="C52" s="32" t="s">
        <v>94</v>
      </c>
      <c r="D52" s="33">
        <v>6</v>
      </c>
      <c r="E52" s="14"/>
      <c r="F52" s="15">
        <v>12.4</v>
      </c>
      <c r="G52" s="15">
        <f t="shared" si="0"/>
        <v>74.400000000000006</v>
      </c>
    </row>
    <row r="53" spans="1:7" ht="20.100000000000001" customHeight="1" x14ac:dyDescent="0.25">
      <c r="A53" s="34" t="s">
        <v>95</v>
      </c>
      <c r="B53" s="34" t="s">
        <v>96</v>
      </c>
      <c r="C53" s="35" t="s">
        <v>97</v>
      </c>
      <c r="D53" s="33">
        <v>6</v>
      </c>
      <c r="E53" s="14"/>
      <c r="F53" s="15">
        <v>12.4</v>
      </c>
      <c r="G53" s="15">
        <f t="shared" si="0"/>
        <v>74.400000000000006</v>
      </c>
    </row>
    <row r="54" spans="1:7" ht="20.100000000000001" customHeight="1" x14ac:dyDescent="0.25">
      <c r="A54" s="31" t="s">
        <v>98</v>
      </c>
      <c r="B54" s="31" t="s">
        <v>99</v>
      </c>
      <c r="C54" s="32" t="s">
        <v>100</v>
      </c>
      <c r="D54" s="33">
        <v>6</v>
      </c>
      <c r="E54" s="14"/>
      <c r="F54" s="15">
        <v>12.4</v>
      </c>
      <c r="G54" s="15">
        <f t="shared" si="0"/>
        <v>74.400000000000006</v>
      </c>
    </row>
    <row r="55" spans="1:7" ht="20.100000000000001" customHeight="1" x14ac:dyDescent="0.25">
      <c r="A55" s="34" t="s">
        <v>101</v>
      </c>
      <c r="B55" s="34" t="s">
        <v>102</v>
      </c>
      <c r="C55" s="35" t="s">
        <v>103</v>
      </c>
      <c r="D55" s="33">
        <v>4</v>
      </c>
      <c r="E55" s="14"/>
      <c r="F55" s="15">
        <v>12.4</v>
      </c>
      <c r="G55" s="15">
        <f t="shared" si="0"/>
        <v>49.6</v>
      </c>
    </row>
    <row r="56" spans="1:7" ht="20.100000000000001" customHeight="1" x14ac:dyDescent="0.25">
      <c r="A56" s="31" t="s">
        <v>104</v>
      </c>
      <c r="B56" s="31" t="s">
        <v>105</v>
      </c>
      <c r="C56" s="32" t="s">
        <v>106</v>
      </c>
      <c r="D56" s="33">
        <v>6</v>
      </c>
      <c r="E56" s="14"/>
      <c r="F56" s="15">
        <v>12.4</v>
      </c>
      <c r="G56" s="15">
        <f t="shared" si="0"/>
        <v>74.400000000000006</v>
      </c>
    </row>
    <row r="57" spans="1:7" ht="20.100000000000001" customHeight="1" x14ac:dyDescent="0.25">
      <c r="A57" s="34" t="s">
        <v>301</v>
      </c>
      <c r="B57" s="31" t="s">
        <v>108</v>
      </c>
      <c r="C57" s="32" t="s">
        <v>109</v>
      </c>
      <c r="D57" s="33">
        <v>0</v>
      </c>
      <c r="E57" s="14"/>
      <c r="F57" s="15">
        <v>12.4</v>
      </c>
      <c r="G57" s="15">
        <f t="shared" si="0"/>
        <v>0</v>
      </c>
    </row>
    <row r="58" spans="1:7" ht="20.100000000000001" customHeight="1" x14ac:dyDescent="0.25">
      <c r="A58" s="34" t="s">
        <v>110</v>
      </c>
      <c r="B58" s="34" t="s">
        <v>111</v>
      </c>
      <c r="C58" s="35" t="s">
        <v>112</v>
      </c>
      <c r="D58" s="33">
        <v>6</v>
      </c>
      <c r="E58" s="14"/>
      <c r="F58" s="15">
        <v>12.4</v>
      </c>
      <c r="G58" s="15">
        <f t="shared" si="0"/>
        <v>74.400000000000006</v>
      </c>
    </row>
    <row r="59" spans="1:7" ht="20.100000000000001" customHeight="1" x14ac:dyDescent="0.25">
      <c r="A59" s="37" t="s">
        <v>113</v>
      </c>
      <c r="B59" s="37">
        <v>210936631</v>
      </c>
      <c r="C59" s="35" t="s">
        <v>114</v>
      </c>
      <c r="D59" s="33">
        <v>2</v>
      </c>
      <c r="E59" s="14"/>
      <c r="F59" s="15">
        <v>12.4</v>
      </c>
      <c r="G59" s="15">
        <f t="shared" si="0"/>
        <v>24.8</v>
      </c>
    </row>
    <row r="60" spans="1:7" ht="20.100000000000001" customHeight="1" x14ac:dyDescent="0.25">
      <c r="A60" s="34"/>
      <c r="B60" s="34"/>
      <c r="C60" s="35"/>
      <c r="D60" s="38">
        <f>SUM(D34:D59)</f>
        <v>144</v>
      </c>
      <c r="E60" s="14"/>
      <c r="F60" s="15"/>
      <c r="G60" s="15">
        <f t="shared" si="0"/>
        <v>0</v>
      </c>
    </row>
    <row r="61" spans="1:7" ht="19.5" customHeight="1" x14ac:dyDescent="0.25">
      <c r="A61" s="31" t="s">
        <v>115</v>
      </c>
      <c r="B61" s="31" t="s">
        <v>44</v>
      </c>
      <c r="C61" s="32" t="s">
        <v>116</v>
      </c>
      <c r="D61" s="39">
        <v>6</v>
      </c>
      <c r="E61" s="14"/>
      <c r="F61" s="15">
        <v>30</v>
      </c>
      <c r="G61" s="15">
        <f t="shared" si="0"/>
        <v>180</v>
      </c>
    </row>
    <row r="62" spans="1:7" ht="20.100000000000001" customHeight="1" x14ac:dyDescent="0.25">
      <c r="A62" s="34" t="s">
        <v>117</v>
      </c>
      <c r="B62" s="34" t="s">
        <v>118</v>
      </c>
      <c r="C62" s="35" t="s">
        <v>119</v>
      </c>
      <c r="D62" s="39">
        <v>6</v>
      </c>
      <c r="E62" s="14"/>
      <c r="F62" s="15">
        <v>30</v>
      </c>
      <c r="G62" s="15">
        <f t="shared" si="0"/>
        <v>180</v>
      </c>
    </row>
    <row r="63" spans="1:7" ht="20.100000000000001" customHeight="1" x14ac:dyDescent="0.25">
      <c r="A63" s="31" t="s">
        <v>120</v>
      </c>
      <c r="B63" s="31" t="s">
        <v>121</v>
      </c>
      <c r="C63" s="32" t="s">
        <v>122</v>
      </c>
      <c r="D63" s="39">
        <v>6</v>
      </c>
      <c r="E63" s="14"/>
      <c r="F63" s="15">
        <v>30</v>
      </c>
      <c r="G63" s="15">
        <f t="shared" si="0"/>
        <v>180</v>
      </c>
    </row>
    <row r="64" spans="1:7" ht="20.100000000000001" customHeight="1" x14ac:dyDescent="0.25">
      <c r="A64" s="31" t="s">
        <v>123</v>
      </c>
      <c r="B64" s="31" t="s">
        <v>124</v>
      </c>
      <c r="C64" s="32" t="s">
        <v>125</v>
      </c>
      <c r="D64" s="39">
        <v>6</v>
      </c>
      <c r="E64" s="14"/>
      <c r="F64" s="15">
        <v>30</v>
      </c>
      <c r="G64" s="15">
        <f t="shared" si="0"/>
        <v>180</v>
      </c>
    </row>
    <row r="65" spans="1:7" ht="20.100000000000001" customHeight="1" x14ac:dyDescent="0.25">
      <c r="A65" s="34" t="s">
        <v>126</v>
      </c>
      <c r="B65" s="34">
        <v>190805847</v>
      </c>
      <c r="C65" s="35" t="s">
        <v>127</v>
      </c>
      <c r="D65" s="39">
        <v>6</v>
      </c>
      <c r="E65" s="14"/>
      <c r="F65" s="15">
        <v>30</v>
      </c>
      <c r="G65" s="15">
        <f t="shared" si="0"/>
        <v>180</v>
      </c>
    </row>
    <row r="66" spans="1:7" ht="20.100000000000001" customHeight="1" x14ac:dyDescent="0.25">
      <c r="A66" s="31" t="s">
        <v>128</v>
      </c>
      <c r="B66" s="31" t="s">
        <v>129</v>
      </c>
      <c r="C66" s="32" t="s">
        <v>130</v>
      </c>
      <c r="D66" s="39">
        <v>6</v>
      </c>
      <c r="E66" s="14"/>
      <c r="F66" s="15">
        <v>30</v>
      </c>
      <c r="G66" s="15">
        <f t="shared" si="0"/>
        <v>180</v>
      </c>
    </row>
    <row r="67" spans="1:7" ht="20.100000000000001" customHeight="1" x14ac:dyDescent="0.25">
      <c r="A67" s="34" t="s">
        <v>131</v>
      </c>
      <c r="B67" s="34" t="s">
        <v>132</v>
      </c>
      <c r="C67" s="35" t="s">
        <v>133</v>
      </c>
      <c r="D67" s="39">
        <v>6</v>
      </c>
      <c r="E67" s="14"/>
      <c r="F67" s="15">
        <v>30</v>
      </c>
      <c r="G67" s="15">
        <f t="shared" si="0"/>
        <v>180</v>
      </c>
    </row>
    <row r="68" spans="1:7" ht="20.100000000000001" customHeight="1" x14ac:dyDescent="0.25">
      <c r="A68" s="31" t="s">
        <v>134</v>
      </c>
      <c r="B68" s="31" t="s">
        <v>135</v>
      </c>
      <c r="C68" s="32" t="s">
        <v>136</v>
      </c>
      <c r="D68" s="39">
        <v>6</v>
      </c>
      <c r="E68" s="14"/>
      <c r="F68" s="15">
        <v>30</v>
      </c>
      <c r="G68" s="15">
        <f t="shared" si="0"/>
        <v>180</v>
      </c>
    </row>
    <row r="69" spans="1:7" ht="20.100000000000001" customHeight="1" x14ac:dyDescent="0.25">
      <c r="A69" s="34" t="s">
        <v>137</v>
      </c>
      <c r="B69" s="34" t="s">
        <v>138</v>
      </c>
      <c r="C69" s="35" t="s">
        <v>139</v>
      </c>
      <c r="D69" s="39">
        <v>6</v>
      </c>
      <c r="E69" s="13"/>
      <c r="F69" s="15">
        <v>30</v>
      </c>
      <c r="G69" s="15">
        <f t="shared" si="0"/>
        <v>180</v>
      </c>
    </row>
    <row r="70" spans="1:7" ht="20.100000000000001" customHeight="1" x14ac:dyDescent="0.25">
      <c r="A70" s="31" t="s">
        <v>140</v>
      </c>
      <c r="B70" s="31" t="s">
        <v>141</v>
      </c>
      <c r="C70" s="32" t="s">
        <v>142</v>
      </c>
      <c r="D70" s="39">
        <v>6</v>
      </c>
      <c r="E70" s="14"/>
      <c r="F70" s="15">
        <v>30</v>
      </c>
      <c r="G70" s="15">
        <f t="shared" si="0"/>
        <v>180</v>
      </c>
    </row>
    <row r="71" spans="1:7" ht="20.100000000000001" customHeight="1" x14ac:dyDescent="0.25">
      <c r="A71" s="34" t="s">
        <v>143</v>
      </c>
      <c r="B71" s="34" t="s">
        <v>144</v>
      </c>
      <c r="C71" s="35" t="s">
        <v>145</v>
      </c>
      <c r="D71" s="39">
        <v>6</v>
      </c>
      <c r="E71" s="14"/>
      <c r="F71" s="15">
        <v>30</v>
      </c>
      <c r="G71" s="15">
        <f t="shared" si="0"/>
        <v>180</v>
      </c>
    </row>
    <row r="72" spans="1:7" ht="20.100000000000001" customHeight="1" x14ac:dyDescent="0.25">
      <c r="A72" s="31" t="s">
        <v>146</v>
      </c>
      <c r="B72" s="31" t="s">
        <v>147</v>
      </c>
      <c r="C72" s="32" t="s">
        <v>148</v>
      </c>
      <c r="D72" s="39">
        <v>6</v>
      </c>
      <c r="E72" s="14"/>
      <c r="F72" s="15">
        <v>30</v>
      </c>
      <c r="G72" s="15">
        <f t="shared" si="0"/>
        <v>180</v>
      </c>
    </row>
    <row r="73" spans="1:7" ht="20.100000000000001" customHeight="1" x14ac:dyDescent="0.25">
      <c r="A73" s="34" t="s">
        <v>149</v>
      </c>
      <c r="B73" s="34" t="s">
        <v>150</v>
      </c>
      <c r="C73" s="35" t="s">
        <v>151</v>
      </c>
      <c r="D73" s="39">
        <v>6</v>
      </c>
      <c r="E73" s="14"/>
      <c r="F73" s="15">
        <v>30</v>
      </c>
      <c r="G73" s="15">
        <f t="shared" si="0"/>
        <v>180</v>
      </c>
    </row>
    <row r="74" spans="1:7" ht="20.100000000000001" customHeight="1" x14ac:dyDescent="0.25">
      <c r="A74" s="31" t="s">
        <v>152</v>
      </c>
      <c r="B74" s="31" t="s">
        <v>153</v>
      </c>
      <c r="C74" s="32" t="s">
        <v>154</v>
      </c>
      <c r="D74" s="39">
        <v>6</v>
      </c>
      <c r="E74" s="14"/>
      <c r="F74" s="15">
        <v>30</v>
      </c>
      <c r="G74" s="15">
        <f t="shared" si="0"/>
        <v>180</v>
      </c>
    </row>
    <row r="75" spans="1:7" ht="20.100000000000001" customHeight="1" x14ac:dyDescent="0.25">
      <c r="A75" s="34" t="s">
        <v>155</v>
      </c>
      <c r="B75" s="34" t="s">
        <v>156</v>
      </c>
      <c r="C75" s="35" t="s">
        <v>157</v>
      </c>
      <c r="D75" s="39">
        <v>6</v>
      </c>
      <c r="E75" s="14"/>
      <c r="F75" s="15">
        <v>30</v>
      </c>
      <c r="G75" s="15">
        <f t="shared" si="0"/>
        <v>180</v>
      </c>
    </row>
    <row r="76" spans="1:7" ht="20.100000000000001" customHeight="1" x14ac:dyDescent="0.25">
      <c r="A76" s="31" t="s">
        <v>158</v>
      </c>
      <c r="B76" s="31" t="s">
        <v>159</v>
      </c>
      <c r="C76" s="32" t="s">
        <v>160</v>
      </c>
      <c r="D76" s="39">
        <v>6</v>
      </c>
      <c r="E76" s="14"/>
      <c r="F76" s="15">
        <v>30</v>
      </c>
      <c r="G76" s="15">
        <f t="shared" si="0"/>
        <v>180</v>
      </c>
    </row>
    <row r="77" spans="1:7" ht="20.100000000000001" customHeight="1" x14ac:dyDescent="0.25">
      <c r="A77" s="34" t="s">
        <v>161</v>
      </c>
      <c r="B77" s="34" t="s">
        <v>162</v>
      </c>
      <c r="C77" s="35" t="s">
        <v>163</v>
      </c>
      <c r="D77" s="39">
        <v>6</v>
      </c>
      <c r="E77" s="14"/>
      <c r="F77" s="15">
        <v>30</v>
      </c>
      <c r="G77" s="15">
        <f t="shared" si="0"/>
        <v>180</v>
      </c>
    </row>
    <row r="78" spans="1:7" ht="20.100000000000001" customHeight="1" x14ac:dyDescent="0.25">
      <c r="A78" s="31" t="s">
        <v>164</v>
      </c>
      <c r="B78" s="31" t="s">
        <v>165</v>
      </c>
      <c r="C78" s="32" t="s">
        <v>166</v>
      </c>
      <c r="D78" s="39">
        <v>6</v>
      </c>
      <c r="E78" s="14"/>
      <c r="F78" s="15">
        <v>30</v>
      </c>
      <c r="G78" s="15">
        <f t="shared" si="0"/>
        <v>180</v>
      </c>
    </row>
    <row r="79" spans="1:7" ht="20.100000000000001" customHeight="1" x14ac:dyDescent="0.25">
      <c r="A79" s="34" t="s">
        <v>167</v>
      </c>
      <c r="B79" s="34" t="s">
        <v>168</v>
      </c>
      <c r="C79" s="35" t="s">
        <v>169</v>
      </c>
      <c r="D79" s="39">
        <v>6</v>
      </c>
      <c r="E79" s="14"/>
      <c r="F79" s="15">
        <v>30</v>
      </c>
      <c r="G79" s="15">
        <f t="shared" si="0"/>
        <v>180</v>
      </c>
    </row>
    <row r="80" spans="1:7" ht="20.100000000000001" customHeight="1" x14ac:dyDescent="0.25">
      <c r="A80" s="31" t="s">
        <v>170</v>
      </c>
      <c r="B80" s="31" t="s">
        <v>171</v>
      </c>
      <c r="C80" s="32" t="s">
        <v>172</v>
      </c>
      <c r="D80" s="39">
        <v>6</v>
      </c>
      <c r="E80" s="14"/>
      <c r="F80" s="15">
        <v>30</v>
      </c>
      <c r="G80" s="15">
        <f t="shared" si="0"/>
        <v>180</v>
      </c>
    </row>
    <row r="81" spans="1:7" ht="20.100000000000001" customHeight="1" x14ac:dyDescent="0.25">
      <c r="A81" s="34" t="s">
        <v>173</v>
      </c>
      <c r="B81" s="34">
        <v>210937133</v>
      </c>
      <c r="C81" s="35" t="s">
        <v>174</v>
      </c>
      <c r="D81" s="39">
        <v>6</v>
      </c>
      <c r="E81" s="14"/>
      <c r="F81" s="15">
        <v>30</v>
      </c>
      <c r="G81" s="15">
        <f t="shared" si="0"/>
        <v>180</v>
      </c>
    </row>
    <row r="82" spans="1:7" ht="20.100000000000001" customHeight="1" x14ac:dyDescent="0.25">
      <c r="A82" s="31" t="s">
        <v>175</v>
      </c>
      <c r="B82" s="31" t="s">
        <v>176</v>
      </c>
      <c r="C82" s="32" t="s">
        <v>177</v>
      </c>
      <c r="D82" s="39">
        <v>6</v>
      </c>
      <c r="E82" s="14"/>
      <c r="F82" s="15">
        <v>30</v>
      </c>
      <c r="G82" s="15">
        <f t="shared" si="0"/>
        <v>180</v>
      </c>
    </row>
    <row r="83" spans="1:7" ht="20.100000000000001" customHeight="1" x14ac:dyDescent="0.25">
      <c r="A83" s="34" t="s">
        <v>178</v>
      </c>
      <c r="B83" s="34" t="s">
        <v>179</v>
      </c>
      <c r="C83" s="35" t="s">
        <v>180</v>
      </c>
      <c r="D83" s="39">
        <v>6</v>
      </c>
      <c r="E83" s="14"/>
      <c r="F83" s="15">
        <v>30</v>
      </c>
      <c r="G83" s="15">
        <f t="shared" si="0"/>
        <v>180</v>
      </c>
    </row>
    <row r="84" spans="1:7" ht="20.100000000000001" customHeight="1" x14ac:dyDescent="0.25">
      <c r="A84" s="31" t="s">
        <v>181</v>
      </c>
      <c r="B84" s="31" t="s">
        <v>182</v>
      </c>
      <c r="C84" s="32" t="s">
        <v>183</v>
      </c>
      <c r="D84" s="39">
        <v>6</v>
      </c>
      <c r="E84" s="14"/>
      <c r="F84" s="15">
        <v>30</v>
      </c>
      <c r="G84" s="15">
        <f t="shared" si="0"/>
        <v>180</v>
      </c>
    </row>
    <row r="85" spans="1:7" ht="20.100000000000001" customHeight="1" x14ac:dyDescent="0.25">
      <c r="A85" s="34" t="s">
        <v>184</v>
      </c>
      <c r="B85" s="34" t="s">
        <v>185</v>
      </c>
      <c r="C85" s="35" t="s">
        <v>186</v>
      </c>
      <c r="D85" s="39">
        <v>2</v>
      </c>
      <c r="E85" s="14"/>
      <c r="F85" s="15">
        <v>30</v>
      </c>
      <c r="G85" s="15">
        <f t="shared" si="0"/>
        <v>60</v>
      </c>
    </row>
    <row r="86" spans="1:7" ht="20.100000000000001" customHeight="1" x14ac:dyDescent="0.25">
      <c r="A86" s="34"/>
      <c r="B86" s="34"/>
      <c r="C86" s="35"/>
      <c r="D86" s="98">
        <f>SUM(D61:D85)</f>
        <v>146</v>
      </c>
      <c r="E86" s="14"/>
      <c r="F86" s="15"/>
      <c r="G86" s="15">
        <f t="shared" si="0"/>
        <v>0</v>
      </c>
    </row>
    <row r="87" spans="1:7" ht="20.100000000000001" customHeight="1" x14ac:dyDescent="0.25">
      <c r="A87" s="34" t="s">
        <v>303</v>
      </c>
      <c r="B87" s="34" t="s">
        <v>188</v>
      </c>
      <c r="C87" s="35" t="s">
        <v>189</v>
      </c>
      <c r="D87" s="39">
        <v>2</v>
      </c>
      <c r="E87" s="14"/>
      <c r="F87" s="15">
        <v>25</v>
      </c>
      <c r="G87" s="15">
        <f t="shared" si="0"/>
        <v>50</v>
      </c>
    </row>
    <row r="88" spans="1:7" ht="20.100000000000001" customHeight="1" x14ac:dyDescent="0.25">
      <c r="A88" s="34" t="s">
        <v>190</v>
      </c>
      <c r="B88" s="31" t="s">
        <v>191</v>
      </c>
      <c r="C88" s="32" t="s">
        <v>192</v>
      </c>
      <c r="D88" s="39">
        <v>2</v>
      </c>
      <c r="E88" s="14"/>
      <c r="F88" s="15">
        <v>25</v>
      </c>
      <c r="G88" s="15">
        <f t="shared" si="0"/>
        <v>50</v>
      </c>
    </row>
    <row r="89" spans="1:7" ht="20.100000000000001" customHeight="1" x14ac:dyDescent="0.25">
      <c r="A89" s="34" t="s">
        <v>193</v>
      </c>
      <c r="B89" s="31" t="s">
        <v>194</v>
      </c>
      <c r="C89" s="32" t="s">
        <v>195</v>
      </c>
      <c r="D89" s="39">
        <v>2</v>
      </c>
      <c r="E89" s="14"/>
      <c r="F89" s="15">
        <v>25</v>
      </c>
      <c r="G89" s="15">
        <f t="shared" si="0"/>
        <v>50</v>
      </c>
    </row>
    <row r="90" spans="1:7" ht="20.100000000000001" customHeight="1" x14ac:dyDescent="0.25">
      <c r="A90" s="34" t="s">
        <v>196</v>
      </c>
      <c r="B90" s="31" t="s">
        <v>197</v>
      </c>
      <c r="C90" s="32" t="s">
        <v>198</v>
      </c>
      <c r="D90" s="39">
        <v>2</v>
      </c>
      <c r="E90" s="14"/>
      <c r="F90" s="15">
        <v>25</v>
      </c>
      <c r="G90" s="15">
        <f t="shared" ref="G90:G97" si="1">+D90*F90</f>
        <v>50</v>
      </c>
    </row>
    <row r="91" spans="1:7" ht="20.100000000000001" customHeight="1" x14ac:dyDescent="0.25">
      <c r="A91" s="34" t="s">
        <v>199</v>
      </c>
      <c r="B91" s="34" t="s">
        <v>200</v>
      </c>
      <c r="C91" s="35" t="s">
        <v>201</v>
      </c>
      <c r="D91" s="39">
        <v>2</v>
      </c>
      <c r="E91" s="14"/>
      <c r="F91" s="15">
        <v>25</v>
      </c>
      <c r="G91" s="15">
        <f t="shared" si="1"/>
        <v>50</v>
      </c>
    </row>
    <row r="92" spans="1:7" ht="20.100000000000001" customHeight="1" x14ac:dyDescent="0.25">
      <c r="A92" s="34" t="s">
        <v>304</v>
      </c>
      <c r="B92" s="31" t="s">
        <v>200</v>
      </c>
      <c r="C92" s="32" t="s">
        <v>203</v>
      </c>
      <c r="D92" s="39">
        <v>2</v>
      </c>
      <c r="E92" s="14"/>
      <c r="F92" s="15">
        <v>25</v>
      </c>
      <c r="G92" s="15">
        <f t="shared" si="1"/>
        <v>50</v>
      </c>
    </row>
    <row r="93" spans="1:7" ht="20.100000000000001" customHeight="1" x14ac:dyDescent="0.25">
      <c r="A93" s="34" t="s">
        <v>204</v>
      </c>
      <c r="B93" s="34">
        <v>200922658</v>
      </c>
      <c r="C93" s="35" t="s">
        <v>205</v>
      </c>
      <c r="D93" s="39">
        <v>2</v>
      </c>
      <c r="E93" s="14"/>
      <c r="F93" s="15">
        <v>25</v>
      </c>
      <c r="G93" s="15">
        <f t="shared" si="1"/>
        <v>50</v>
      </c>
    </row>
    <row r="94" spans="1:7" ht="20.100000000000001" customHeight="1" x14ac:dyDescent="0.25">
      <c r="A94" s="34" t="s">
        <v>206</v>
      </c>
      <c r="B94" s="31">
        <v>210431270</v>
      </c>
      <c r="C94" s="32" t="s">
        <v>207</v>
      </c>
      <c r="D94" s="99">
        <v>2</v>
      </c>
      <c r="E94" s="14"/>
      <c r="F94" s="15">
        <v>25</v>
      </c>
      <c r="G94" s="15">
        <f t="shared" si="1"/>
        <v>50</v>
      </c>
    </row>
    <row r="95" spans="1:7" ht="20.100000000000001" customHeight="1" x14ac:dyDescent="0.25">
      <c r="A95" s="34" t="s">
        <v>208</v>
      </c>
      <c r="B95" s="34" t="s">
        <v>209</v>
      </c>
      <c r="C95" s="35" t="s">
        <v>210</v>
      </c>
      <c r="D95" s="99">
        <v>4</v>
      </c>
      <c r="E95" s="14"/>
      <c r="F95" s="15">
        <v>25</v>
      </c>
      <c r="G95" s="15">
        <f t="shared" si="1"/>
        <v>100</v>
      </c>
    </row>
    <row r="96" spans="1:7" ht="20.100000000000001" customHeight="1" x14ac:dyDescent="0.25">
      <c r="A96" s="34"/>
      <c r="B96" s="34"/>
      <c r="C96" s="35"/>
      <c r="D96" s="98">
        <f>SUM(D87:D95)</f>
        <v>20</v>
      </c>
      <c r="E96" s="14"/>
      <c r="F96" s="15">
        <v>0</v>
      </c>
      <c r="G96" s="15">
        <f t="shared" si="1"/>
        <v>0</v>
      </c>
    </row>
    <row r="97" spans="1:8" ht="20.100000000000001" customHeight="1" x14ac:dyDescent="0.25">
      <c r="A97" s="34" t="s">
        <v>302</v>
      </c>
      <c r="B97" s="34" t="s">
        <v>212</v>
      </c>
      <c r="C97" s="35" t="s">
        <v>213</v>
      </c>
      <c r="D97" s="99">
        <v>5</v>
      </c>
      <c r="E97" s="14"/>
      <c r="F97" s="15">
        <v>30</v>
      </c>
      <c r="G97" s="15">
        <f t="shared" si="1"/>
        <v>150</v>
      </c>
    </row>
    <row r="98" spans="1:8" ht="20.100000000000001" customHeight="1" x14ac:dyDescent="0.25">
      <c r="B98" s="8"/>
      <c r="C98" s="25"/>
      <c r="F98" s="20" t="s">
        <v>17</v>
      </c>
      <c r="G98" s="21">
        <f>SUM(G25:G32)</f>
        <v>2100</v>
      </c>
    </row>
    <row r="99" spans="1:8" ht="20.100000000000001" customHeight="1" x14ac:dyDescent="0.25">
      <c r="B99" s="26"/>
      <c r="F99" s="20" t="s">
        <v>18</v>
      </c>
      <c r="G99" s="22">
        <f>+G98*0.12</f>
        <v>252</v>
      </c>
    </row>
    <row r="100" spans="1:8" ht="20.100000000000001" customHeight="1" x14ac:dyDescent="0.25">
      <c r="B100" s="26"/>
      <c r="F100" s="20" t="s">
        <v>19</v>
      </c>
      <c r="G100" s="22">
        <f>+G98+G99</f>
        <v>2352</v>
      </c>
    </row>
    <row r="101" spans="1:8" s="27" customFormat="1" ht="18.75" x14ac:dyDescent="0.3">
      <c r="A101" s="4"/>
      <c r="B101" s="26"/>
      <c r="C101" s="4"/>
      <c r="D101" s="4"/>
    </row>
    <row r="102" spans="1:8" s="27" customFormat="1" ht="18.75" x14ac:dyDescent="0.3">
      <c r="A102" s="4"/>
      <c r="B102" s="26"/>
      <c r="C102" s="4"/>
      <c r="D102" s="4"/>
      <c r="H102" s="28"/>
    </row>
    <row r="103" spans="1:8" s="27" customFormat="1" ht="18.75" x14ac:dyDescent="0.3">
      <c r="A103" s="4"/>
      <c r="B103" s="26"/>
      <c r="C103" s="4"/>
      <c r="D103" s="4"/>
      <c r="H103" s="28"/>
    </row>
    <row r="104" spans="1:8" s="27" customFormat="1" ht="18.75" x14ac:dyDescent="0.3">
      <c r="A104" s="4"/>
      <c r="B104" s="4"/>
      <c r="C104" s="40" t="s">
        <v>214</v>
      </c>
      <c r="D104" s="4"/>
      <c r="H104" s="28"/>
    </row>
    <row r="105" spans="1:8" s="27" customFormat="1" ht="18.75" x14ac:dyDescent="0.3">
      <c r="B105" s="40" t="s">
        <v>20</v>
      </c>
      <c r="C105" s="40" t="s">
        <v>21</v>
      </c>
      <c r="H105" s="28"/>
    </row>
    <row r="106" spans="1:8" s="27" customFormat="1" ht="18.75" x14ac:dyDescent="0.3">
      <c r="B106" s="41"/>
      <c r="C106" s="42" t="s">
        <v>215</v>
      </c>
      <c r="H106" s="28"/>
    </row>
    <row r="107" spans="1:8" s="27" customFormat="1" ht="18.75" x14ac:dyDescent="0.3">
      <c r="B107" s="43">
        <v>1</v>
      </c>
      <c r="C107" s="44" t="s">
        <v>216</v>
      </c>
    </row>
    <row r="108" spans="1:8" s="27" customFormat="1" ht="18.75" x14ac:dyDescent="0.3">
      <c r="B108" s="43">
        <v>2</v>
      </c>
      <c r="C108" s="44" t="s">
        <v>217</v>
      </c>
    </row>
    <row r="109" spans="1:8" s="27" customFormat="1" ht="18.75" x14ac:dyDescent="0.3">
      <c r="B109" s="43">
        <v>2</v>
      </c>
      <c r="C109" s="44" t="s">
        <v>218</v>
      </c>
      <c r="H109" s="28"/>
    </row>
    <row r="110" spans="1:8" s="27" customFormat="1" ht="18.75" x14ac:dyDescent="0.3">
      <c r="B110" s="43">
        <v>1</v>
      </c>
      <c r="C110" s="44" t="s">
        <v>219</v>
      </c>
      <c r="H110" s="28"/>
    </row>
    <row r="111" spans="1:8" s="30" customFormat="1" ht="20.100000000000001" customHeight="1" x14ac:dyDescent="0.3">
      <c r="A111" s="27"/>
      <c r="B111" s="43">
        <v>1</v>
      </c>
      <c r="C111" s="44" t="s">
        <v>220</v>
      </c>
      <c r="D111" s="27"/>
    </row>
    <row r="112" spans="1:8" s="30" customFormat="1" ht="20.100000000000001" customHeight="1" x14ac:dyDescent="0.3">
      <c r="A112" s="27"/>
      <c r="B112" s="43">
        <v>2</v>
      </c>
      <c r="C112" s="44" t="s">
        <v>221</v>
      </c>
      <c r="D112" s="27"/>
    </row>
    <row r="113" spans="1:4" ht="20.100000000000001" customHeight="1" x14ac:dyDescent="0.3">
      <c r="A113" s="27"/>
      <c r="B113" s="43">
        <v>2</v>
      </c>
      <c r="C113" s="44" t="s">
        <v>222</v>
      </c>
      <c r="D113" s="27"/>
    </row>
    <row r="114" spans="1:4" ht="20.100000000000001" customHeight="1" x14ac:dyDescent="0.3">
      <c r="A114" s="27"/>
      <c r="B114" s="43">
        <v>1</v>
      </c>
      <c r="C114" s="44" t="s">
        <v>223</v>
      </c>
      <c r="D114" s="27"/>
    </row>
    <row r="115" spans="1:4" ht="20.100000000000001" customHeight="1" x14ac:dyDescent="0.25">
      <c r="A115" s="29"/>
      <c r="B115" s="43">
        <v>1</v>
      </c>
      <c r="C115" s="44" t="s">
        <v>224</v>
      </c>
      <c r="D115" s="30"/>
    </row>
    <row r="116" spans="1:4" ht="20.100000000000001" customHeight="1" x14ac:dyDescent="0.3">
      <c r="A116" s="27"/>
      <c r="B116" s="43">
        <v>1</v>
      </c>
      <c r="C116" s="44" t="s">
        <v>225</v>
      </c>
      <c r="D116" s="30"/>
    </row>
    <row r="117" spans="1:4" ht="20.100000000000001" customHeight="1" x14ac:dyDescent="0.25">
      <c r="B117" s="43">
        <v>2</v>
      </c>
      <c r="C117" s="44" t="s">
        <v>226</v>
      </c>
    </row>
    <row r="118" spans="1:4" ht="20.100000000000001" customHeight="1" x14ac:dyDescent="0.25">
      <c r="B118" s="43">
        <v>2</v>
      </c>
      <c r="C118" s="44" t="s">
        <v>227</v>
      </c>
    </row>
    <row r="119" spans="1:4" ht="20.100000000000001" customHeight="1" x14ac:dyDescent="0.25">
      <c r="B119" s="43">
        <v>1</v>
      </c>
      <c r="C119" s="44" t="s">
        <v>228</v>
      </c>
    </row>
    <row r="120" spans="1:4" ht="20.100000000000001" customHeight="1" x14ac:dyDescent="0.25">
      <c r="B120" s="43">
        <v>1</v>
      </c>
      <c r="C120" s="44" t="s">
        <v>229</v>
      </c>
    </row>
    <row r="121" spans="1:4" ht="20.100000000000001" customHeight="1" x14ac:dyDescent="0.25">
      <c r="B121" s="43">
        <v>2</v>
      </c>
      <c r="C121" s="44" t="s">
        <v>230</v>
      </c>
    </row>
    <row r="122" spans="1:4" ht="20.100000000000001" customHeight="1" x14ac:dyDescent="0.25">
      <c r="B122" s="43">
        <v>2</v>
      </c>
      <c r="C122" s="44" t="s">
        <v>23</v>
      </c>
    </row>
    <row r="123" spans="1:4" ht="20.100000000000001" customHeight="1" x14ac:dyDescent="0.25">
      <c r="B123" s="45">
        <f>SUM(B107:B122)</f>
        <v>24</v>
      </c>
      <c r="C123" s="44"/>
    </row>
    <row r="124" spans="1:4" ht="20.100000000000001" customHeight="1" x14ac:dyDescent="0.25">
      <c r="B124" s="45"/>
      <c r="C124" s="45" t="s">
        <v>231</v>
      </c>
    </row>
    <row r="125" spans="1:4" ht="20.100000000000001" customHeight="1" x14ac:dyDescent="0.25">
      <c r="B125" s="43">
        <v>2</v>
      </c>
      <c r="C125" s="44" t="s">
        <v>232</v>
      </c>
    </row>
    <row r="126" spans="1:4" ht="20.100000000000001" customHeight="1" x14ac:dyDescent="0.25">
      <c r="B126" s="43">
        <v>2</v>
      </c>
      <c r="C126" s="44" t="s">
        <v>233</v>
      </c>
    </row>
    <row r="127" spans="1:4" ht="20.100000000000001" customHeight="1" x14ac:dyDescent="0.25">
      <c r="B127" s="43">
        <v>1</v>
      </c>
      <c r="C127" s="44" t="s">
        <v>234</v>
      </c>
    </row>
    <row r="128" spans="1:4" ht="20.100000000000001" customHeight="1" x14ac:dyDescent="0.25">
      <c r="B128" s="43">
        <v>2</v>
      </c>
      <c r="C128" s="44" t="s">
        <v>235</v>
      </c>
    </row>
    <row r="129" spans="2:3" ht="20.100000000000001" customHeight="1" x14ac:dyDescent="0.25">
      <c r="B129" s="43">
        <v>1</v>
      </c>
      <c r="C129" s="44" t="s">
        <v>236</v>
      </c>
    </row>
    <row r="130" spans="2:3" ht="20.100000000000001" customHeight="1" x14ac:dyDescent="0.25">
      <c r="B130" s="43">
        <v>1</v>
      </c>
      <c r="C130" s="44" t="s">
        <v>237</v>
      </c>
    </row>
    <row r="131" spans="2:3" ht="20.100000000000001" customHeight="1" x14ac:dyDescent="0.25">
      <c r="B131" s="43">
        <v>1</v>
      </c>
      <c r="C131" s="44" t="s">
        <v>238</v>
      </c>
    </row>
    <row r="132" spans="2:3" ht="20.100000000000001" customHeight="1" x14ac:dyDescent="0.25">
      <c r="B132" s="43">
        <v>1</v>
      </c>
      <c r="C132" s="44" t="s">
        <v>223</v>
      </c>
    </row>
    <row r="133" spans="2:3" ht="20.100000000000001" customHeight="1" x14ac:dyDescent="0.25">
      <c r="B133" s="43">
        <v>1</v>
      </c>
      <c r="C133" s="44" t="s">
        <v>239</v>
      </c>
    </row>
    <row r="134" spans="2:3" ht="20.100000000000001" customHeight="1" x14ac:dyDescent="0.25">
      <c r="B134" s="43">
        <v>2</v>
      </c>
      <c r="C134" s="44" t="s">
        <v>240</v>
      </c>
    </row>
    <row r="135" spans="2:3" ht="20.100000000000001" customHeight="1" x14ac:dyDescent="0.25">
      <c r="B135" s="43">
        <v>2</v>
      </c>
      <c r="C135" s="44" t="s">
        <v>241</v>
      </c>
    </row>
    <row r="136" spans="2:3" ht="20.100000000000001" customHeight="1" x14ac:dyDescent="0.25">
      <c r="B136" s="43">
        <v>4</v>
      </c>
      <c r="C136" s="44" t="s">
        <v>242</v>
      </c>
    </row>
    <row r="137" spans="2:3" ht="20.100000000000001" customHeight="1" x14ac:dyDescent="0.25">
      <c r="B137" s="43">
        <v>1</v>
      </c>
      <c r="C137" s="44" t="s">
        <v>243</v>
      </c>
    </row>
    <row r="138" spans="2:3" ht="20.100000000000001" customHeight="1" x14ac:dyDescent="0.25">
      <c r="B138" s="43">
        <v>2</v>
      </c>
      <c r="C138" s="44" t="s">
        <v>244</v>
      </c>
    </row>
    <row r="139" spans="2:3" ht="20.100000000000001" customHeight="1" x14ac:dyDescent="0.25">
      <c r="B139" s="43">
        <v>1</v>
      </c>
      <c r="C139" s="44" t="s">
        <v>22</v>
      </c>
    </row>
    <row r="140" spans="2:3" ht="20.100000000000001" customHeight="1" x14ac:dyDescent="0.25">
      <c r="B140" s="43">
        <v>1</v>
      </c>
      <c r="C140" s="44" t="s">
        <v>245</v>
      </c>
    </row>
    <row r="141" spans="2:3" ht="20.100000000000001" customHeight="1" x14ac:dyDescent="0.25">
      <c r="B141" s="43">
        <v>4</v>
      </c>
      <c r="C141" s="44" t="s">
        <v>246</v>
      </c>
    </row>
    <row r="142" spans="2:3" ht="20.100000000000001" customHeight="1" x14ac:dyDescent="0.25">
      <c r="B142" s="43">
        <v>1</v>
      </c>
      <c r="C142" s="44" t="s">
        <v>247</v>
      </c>
    </row>
    <row r="143" spans="2:3" ht="20.100000000000001" customHeight="1" x14ac:dyDescent="0.25">
      <c r="B143" s="45">
        <f>SUM(B125:B142)</f>
        <v>30</v>
      </c>
      <c r="C143" s="44"/>
    </row>
    <row r="144" spans="2:3" ht="20.100000000000001" customHeight="1" x14ac:dyDescent="0.25">
      <c r="B144" s="45"/>
      <c r="C144" s="45" t="s">
        <v>248</v>
      </c>
    </row>
    <row r="145" spans="2:3" ht="20.100000000000001" customHeight="1" x14ac:dyDescent="0.25">
      <c r="B145" s="43">
        <v>2</v>
      </c>
      <c r="C145" s="44" t="s">
        <v>249</v>
      </c>
    </row>
    <row r="146" spans="2:3" ht="20.100000000000001" customHeight="1" x14ac:dyDescent="0.25">
      <c r="B146" s="43">
        <v>1</v>
      </c>
      <c r="C146" s="44" t="s">
        <v>250</v>
      </c>
    </row>
    <row r="147" spans="2:3" ht="20.100000000000001" customHeight="1" x14ac:dyDescent="0.25">
      <c r="B147" s="43">
        <v>1</v>
      </c>
      <c r="C147" s="44" t="s">
        <v>251</v>
      </c>
    </row>
    <row r="148" spans="2:3" ht="20.100000000000001" customHeight="1" x14ac:dyDescent="0.25">
      <c r="B148" s="43">
        <v>1</v>
      </c>
      <c r="C148" s="44" t="s">
        <v>252</v>
      </c>
    </row>
    <row r="149" spans="2:3" ht="20.100000000000001" customHeight="1" x14ac:dyDescent="0.25">
      <c r="B149" s="43">
        <v>2</v>
      </c>
      <c r="C149" s="44" t="s">
        <v>253</v>
      </c>
    </row>
    <row r="150" spans="2:3" ht="20.100000000000001" customHeight="1" x14ac:dyDescent="0.25">
      <c r="B150" s="43">
        <v>2</v>
      </c>
      <c r="C150" s="46" t="s">
        <v>254</v>
      </c>
    </row>
    <row r="151" spans="2:3" ht="20.100000000000001" customHeight="1" x14ac:dyDescent="0.25">
      <c r="B151" s="43">
        <v>2</v>
      </c>
      <c r="C151" s="44" t="s">
        <v>255</v>
      </c>
    </row>
    <row r="152" spans="2:3" ht="20.100000000000001" customHeight="1" x14ac:dyDescent="0.25">
      <c r="B152" s="43">
        <v>1</v>
      </c>
      <c r="C152" s="46" t="s">
        <v>256</v>
      </c>
    </row>
    <row r="153" spans="2:3" ht="20.100000000000001" customHeight="1" x14ac:dyDescent="0.25">
      <c r="B153" s="43">
        <v>1</v>
      </c>
      <c r="C153" s="44" t="s">
        <v>257</v>
      </c>
    </row>
    <row r="154" spans="2:3" ht="20.100000000000001" customHeight="1" x14ac:dyDescent="0.25">
      <c r="B154" s="43">
        <v>1</v>
      </c>
      <c r="C154" s="44" t="s">
        <v>258</v>
      </c>
    </row>
    <row r="155" spans="2:3" ht="20.100000000000001" customHeight="1" x14ac:dyDescent="0.25">
      <c r="B155" s="45">
        <f>SUM(B145:B154)</f>
        <v>14</v>
      </c>
      <c r="C155" s="44"/>
    </row>
    <row r="156" spans="2:3" ht="20.100000000000001" customHeight="1" x14ac:dyDescent="0.25">
      <c r="B156" s="43"/>
      <c r="C156" s="44"/>
    </row>
    <row r="157" spans="2:3" ht="20.100000000000001" customHeight="1" x14ac:dyDescent="0.25">
      <c r="B157" s="47">
        <v>1</v>
      </c>
      <c r="C157" s="44" t="s">
        <v>259</v>
      </c>
    </row>
    <row r="158" spans="2:3" ht="20.100000000000001" customHeight="1" x14ac:dyDescent="0.25">
      <c r="B158" s="47">
        <v>6</v>
      </c>
      <c r="C158" s="44" t="s">
        <v>260</v>
      </c>
    </row>
    <row r="159" spans="2:3" ht="20.100000000000001" customHeight="1" x14ac:dyDescent="0.25">
      <c r="B159" s="47">
        <v>1</v>
      </c>
      <c r="C159" s="44" t="s">
        <v>261</v>
      </c>
    </row>
    <row r="160" spans="2:3" ht="20.100000000000001" customHeight="1" x14ac:dyDescent="0.25">
      <c r="B160" s="47">
        <v>1</v>
      </c>
      <c r="C160" s="44" t="s">
        <v>262</v>
      </c>
    </row>
    <row r="161" spans="2:3" ht="20.100000000000001" customHeight="1" x14ac:dyDescent="0.25">
      <c r="B161" s="47">
        <v>1</v>
      </c>
      <c r="C161" s="44" t="s">
        <v>263</v>
      </c>
    </row>
    <row r="162" spans="2:3" ht="20.100000000000001" customHeight="1" x14ac:dyDescent="0.25">
      <c r="B162" s="47">
        <v>2</v>
      </c>
      <c r="C162" s="48" t="s">
        <v>264</v>
      </c>
    </row>
    <row r="163" spans="2:3" ht="20.100000000000001" customHeight="1" x14ac:dyDescent="0.3">
      <c r="B163" s="49">
        <f>SUM(B157:B162)</f>
        <v>12</v>
      </c>
      <c r="C163" s="50"/>
    </row>
    <row r="165" spans="2:3" ht="20.100000000000001" customHeight="1" x14ac:dyDescent="0.25">
      <c r="B165" s="8"/>
      <c r="C165" s="40" t="s">
        <v>265</v>
      </c>
    </row>
    <row r="166" spans="2:3" ht="20.100000000000001" customHeight="1" x14ac:dyDescent="0.25">
      <c r="B166" s="23" t="s">
        <v>20</v>
      </c>
      <c r="C166" s="23" t="s">
        <v>21</v>
      </c>
    </row>
    <row r="167" spans="2:3" ht="20.100000000000001" customHeight="1" x14ac:dyDescent="0.25">
      <c r="B167" s="51">
        <v>1</v>
      </c>
      <c r="C167" s="52" t="s">
        <v>266</v>
      </c>
    </row>
    <row r="168" spans="2:3" ht="20.100000000000001" customHeight="1" x14ac:dyDescent="0.25">
      <c r="B168" s="51">
        <v>2</v>
      </c>
      <c r="C168" s="52" t="s">
        <v>267</v>
      </c>
    </row>
    <row r="169" spans="2:3" ht="20.100000000000001" customHeight="1" x14ac:dyDescent="0.25">
      <c r="B169" s="51">
        <v>2</v>
      </c>
      <c r="C169" s="52" t="s">
        <v>268</v>
      </c>
    </row>
    <row r="170" spans="2:3" ht="20.100000000000001" customHeight="1" x14ac:dyDescent="0.25">
      <c r="B170" s="51">
        <v>1</v>
      </c>
      <c r="C170" s="52" t="s">
        <v>269</v>
      </c>
    </row>
    <row r="171" spans="2:3" ht="20.100000000000001" customHeight="1" x14ac:dyDescent="0.25">
      <c r="B171" s="51">
        <v>2</v>
      </c>
      <c r="C171" s="52" t="s">
        <v>270</v>
      </c>
    </row>
    <row r="172" spans="2:3" ht="20.100000000000001" customHeight="1" x14ac:dyDescent="0.25">
      <c r="B172" s="51">
        <v>2</v>
      </c>
      <c r="C172" s="52" t="s">
        <v>254</v>
      </c>
    </row>
    <row r="173" spans="2:3" ht="20.100000000000001" customHeight="1" x14ac:dyDescent="0.25">
      <c r="B173" s="51">
        <v>1</v>
      </c>
      <c r="C173" s="52" t="s">
        <v>271</v>
      </c>
    </row>
    <row r="174" spans="2:3" ht="20.100000000000001" customHeight="1" x14ac:dyDescent="0.25">
      <c r="B174" s="51">
        <v>1</v>
      </c>
      <c r="C174" s="52" t="s">
        <v>272</v>
      </c>
    </row>
    <row r="175" spans="2:3" ht="20.100000000000001" customHeight="1" x14ac:dyDescent="0.25">
      <c r="B175" s="51">
        <v>2</v>
      </c>
      <c r="C175" s="52" t="s">
        <v>273</v>
      </c>
    </row>
    <row r="176" spans="2:3" ht="20.100000000000001" customHeight="1" x14ac:dyDescent="0.25">
      <c r="B176" s="51">
        <v>1</v>
      </c>
      <c r="C176" s="52" t="s">
        <v>274</v>
      </c>
    </row>
    <row r="177" spans="2:4" ht="20.100000000000001" customHeight="1" x14ac:dyDescent="0.25">
      <c r="B177" s="51">
        <v>1</v>
      </c>
      <c r="C177" s="52" t="s">
        <v>258</v>
      </c>
    </row>
    <row r="178" spans="2:4" ht="20.100000000000001" customHeight="1" x14ac:dyDescent="0.25">
      <c r="B178" s="51">
        <v>1</v>
      </c>
      <c r="C178" s="52" t="s">
        <v>275</v>
      </c>
    </row>
    <row r="179" spans="2:4" ht="20.100000000000001" customHeight="1" x14ac:dyDescent="0.25">
      <c r="B179" s="51">
        <v>1</v>
      </c>
      <c r="C179" s="52" t="s">
        <v>256</v>
      </c>
    </row>
    <row r="180" spans="2:4" ht="20.100000000000001" customHeight="1" x14ac:dyDescent="0.25">
      <c r="B180" s="51">
        <v>1</v>
      </c>
      <c r="C180" s="52" t="s">
        <v>276</v>
      </c>
    </row>
    <row r="181" spans="2:4" ht="20.100000000000001" customHeight="1" x14ac:dyDescent="0.25">
      <c r="B181" s="53">
        <f>SUM(B167:B180)</f>
        <v>19</v>
      </c>
      <c r="C181" s="52"/>
    </row>
    <row r="183" spans="2:4" ht="20.100000000000001" customHeight="1" x14ac:dyDescent="0.25">
      <c r="B183" s="18">
        <v>1</v>
      </c>
      <c r="C183" s="54" t="s">
        <v>277</v>
      </c>
      <c r="D183" s="18">
        <v>1</v>
      </c>
    </row>
    <row r="184" spans="2:4" ht="20.100000000000001" customHeight="1" x14ac:dyDescent="0.25">
      <c r="B184" s="18">
        <v>6</v>
      </c>
      <c r="C184" s="54" t="s">
        <v>260</v>
      </c>
      <c r="D184" s="18">
        <v>6</v>
      </c>
    </row>
    <row r="185" spans="2:4" ht="20.100000000000001" customHeight="1" x14ac:dyDescent="0.25">
      <c r="B185" s="18">
        <v>1</v>
      </c>
      <c r="C185" s="54" t="s">
        <v>261</v>
      </c>
      <c r="D185" s="18">
        <v>1</v>
      </c>
    </row>
    <row r="186" spans="2:4" ht="20.100000000000001" customHeight="1" x14ac:dyDescent="0.25">
      <c r="B186" s="18">
        <v>1</v>
      </c>
      <c r="C186" s="54" t="s">
        <v>262</v>
      </c>
      <c r="D186" s="18">
        <v>1</v>
      </c>
    </row>
    <row r="187" spans="2:4" ht="20.100000000000001" customHeight="1" x14ac:dyDescent="0.25">
      <c r="B187" s="18">
        <v>1</v>
      </c>
      <c r="C187" s="54" t="s">
        <v>263</v>
      </c>
      <c r="D187" s="18">
        <v>1</v>
      </c>
    </row>
    <row r="188" spans="2:4" ht="20.100000000000001" customHeight="1" x14ac:dyDescent="0.25">
      <c r="B188" s="18">
        <v>2</v>
      </c>
      <c r="C188" s="54" t="s">
        <v>278</v>
      </c>
      <c r="D188" s="18">
        <v>2</v>
      </c>
    </row>
    <row r="189" spans="2:4" ht="20.100000000000001" customHeight="1" x14ac:dyDescent="0.25">
      <c r="B189" s="55">
        <v>1</v>
      </c>
      <c r="C189" s="56" t="s">
        <v>279</v>
      </c>
      <c r="D189" s="55">
        <v>1</v>
      </c>
    </row>
    <row r="190" spans="2:4" ht="20.100000000000001" customHeight="1" x14ac:dyDescent="0.25">
      <c r="B190" s="57">
        <f>SUM(B183:B189)</f>
        <v>13</v>
      </c>
      <c r="C190" s="58"/>
      <c r="D190" s="57">
        <f>SUM(D183:D189)</f>
        <v>13</v>
      </c>
    </row>
    <row r="191" spans="2:4" ht="20.100000000000001" customHeight="1" x14ac:dyDescent="0.25">
      <c r="B191" s="59"/>
      <c r="C191" s="56"/>
      <c r="D191" s="11"/>
    </row>
    <row r="192" spans="2:4" ht="20.100000000000001" customHeight="1" x14ac:dyDescent="0.25">
      <c r="B192" s="24"/>
      <c r="C192" s="58"/>
      <c r="D192" s="11"/>
    </row>
    <row r="193" spans="2:4" ht="20.100000000000001" customHeight="1" x14ac:dyDescent="0.25">
      <c r="B193" s="59"/>
      <c r="C193" s="56"/>
      <c r="D193" s="11"/>
    </row>
    <row r="194" spans="2:4" ht="20.100000000000001" customHeight="1" x14ac:dyDescent="0.25">
      <c r="B194" s="60"/>
      <c r="C194"/>
      <c r="D194" s="61"/>
    </row>
    <row r="195" spans="2:4" ht="20.100000000000001" customHeight="1" x14ac:dyDescent="0.25">
      <c r="C195" s="62"/>
    </row>
    <row r="197" spans="2:4" ht="20.100000000000001" customHeight="1" thickBot="1" x14ac:dyDescent="0.3">
      <c r="B197" s="4" t="s">
        <v>280</v>
      </c>
      <c r="C197" s="63"/>
    </row>
    <row r="200" spans="2:4" ht="20.100000000000001" customHeight="1" thickBot="1" x14ac:dyDescent="0.3">
      <c r="B200" s="4" t="s">
        <v>281</v>
      </c>
      <c r="C200" s="63"/>
    </row>
    <row r="203" spans="2:4" ht="20.100000000000001" customHeight="1" thickBot="1" x14ac:dyDescent="0.3">
      <c r="B203" s="4" t="s">
        <v>282</v>
      </c>
      <c r="C203" s="63"/>
    </row>
    <row r="206" spans="2:4" ht="20.100000000000001" customHeight="1" thickBot="1" x14ac:dyDescent="0.3">
      <c r="B206" s="4" t="s">
        <v>283</v>
      </c>
      <c r="C206" s="63"/>
    </row>
    <row r="209" spans="2:3" ht="20.100000000000001" customHeight="1" thickBot="1" x14ac:dyDescent="0.3">
      <c r="B209" s="4" t="s">
        <v>284</v>
      </c>
      <c r="C209" s="63"/>
    </row>
  </sheetData>
  <mergeCells count="8">
    <mergeCell ref="N4:O5"/>
    <mergeCell ref="D5:E5"/>
    <mergeCell ref="A11:B11"/>
    <mergeCell ref="A23:G23"/>
    <mergeCell ref="C2:C3"/>
    <mergeCell ref="D2:E2"/>
    <mergeCell ref="C4:C5"/>
    <mergeCell ref="D4:E4"/>
  </mergeCells>
  <conditionalFormatting sqref="A25:A60">
    <cfRule type="duplicateValues" dxfId="1" priority="2"/>
  </conditionalFormatting>
  <conditionalFormatting sqref="C189">
    <cfRule type="duplicateValues" dxfId="0" priority="1"/>
  </conditionalFormatting>
  <pageMargins left="0.7" right="0.7" top="0.75" bottom="0.75" header="0.3" footer="0.3"/>
  <pageSetup paperSize="9" scale="41" fitToHeight="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CODI SAN FRANCISCO</vt:lpstr>
      <vt:lpstr>'CODI SAN FRANCISCO'!Área_de_impresión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2023-03-05T19:01:39Z</cp:lastPrinted>
  <dcterms:created xsi:type="dcterms:W3CDTF">2022-07-06T22:27:38Z</dcterms:created>
  <dcterms:modified xsi:type="dcterms:W3CDTF">2023-03-05T19:02:26Z</dcterms:modified>
</cp:coreProperties>
</file>