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928C0648-38DC-43FA-96C5-33671D38D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110" i="1"/>
  <c r="G111" i="1"/>
  <c r="G94" i="1"/>
  <c r="G95" i="1"/>
  <c r="G96" i="1"/>
  <c r="G81" i="1"/>
  <c r="G82" i="1"/>
  <c r="G116" i="1"/>
  <c r="G117" i="1"/>
  <c r="G118" i="1"/>
  <c r="D112" i="1"/>
  <c r="D96" i="1"/>
  <c r="D83" i="1"/>
  <c r="G83" i="1" s="1"/>
  <c r="D66" i="1"/>
  <c r="D53" i="1"/>
  <c r="D33" i="1"/>
  <c r="B173" i="1" l="1"/>
  <c r="B152" i="1"/>
  <c r="B137" i="1"/>
  <c r="B130" i="1"/>
  <c r="A123" i="1" a="1"/>
  <c r="A123" i="1" s="1"/>
  <c r="G115" i="1"/>
  <c r="G114" i="1"/>
  <c r="G113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3" i="1"/>
  <c r="G92" i="1"/>
  <c r="G91" i="1"/>
  <c r="G90" i="1"/>
  <c r="G89" i="1"/>
  <c r="G88" i="1"/>
  <c r="G87" i="1"/>
  <c r="G86" i="1"/>
  <c r="G85" i="1"/>
  <c r="G84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119" i="1" s="1"/>
  <c r="G120" i="1" s="1"/>
  <c r="G121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<sst xmlns="http://schemas.openxmlformats.org/spreadsheetml/2006/main" count="368" uniqueCount="343">
  <si>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</si>
  <si>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</si>
  <si>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</si>
  <si>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</si>
  <si>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</si>
  <si>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</si>
  <si>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</si>
  <si>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</si>
  <si>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</si>
  <si>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</si>
  <si>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</si>
  <si>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</si>
  <si>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</si>
  <si>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</si>
  <si>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</si>
  <si>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</si>
  <si>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</si>
  <si>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</si>
  <si>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</si>
  <si>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</si>
  <si>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</si>
  <si>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</si>
  <si>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</si>
  <si>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</si>
  <si>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</si>
  <si>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</si>
  <si>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</si>
  <si>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</si>
  <si>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PRECIO UNITARIO</t>
  </si>
  <si>
    <t>PRECIO TOTAL</t>
  </si>
  <si>
    <t>INQ</t>
  </si>
  <si>
    <t>H1L-ST-006</t>
  </si>
  <si>
    <t>J200821-L048</t>
  </si>
  <si>
    <t>STRAIGHT H1 LOCKING PLATE 6HOLES 0.6T</t>
  </si>
  <si>
    <t>H1L-YP-006</t>
  </si>
  <si>
    <t>H1 LOCKING Y PLATE 6HOLES 0.6T</t>
  </si>
  <si>
    <t>H1L-ST-104</t>
  </si>
  <si>
    <t>J211206-L018</t>
  </si>
  <si>
    <t>STRAIGHT H1 LOCKING PLATE 8HOLES 0.6T</t>
  </si>
  <si>
    <t>J211206-L014</t>
  </si>
  <si>
    <t>STRAIGHT H1 LOCKING PLATE 4HOLES 0.6T</t>
  </si>
  <si>
    <t>H1L-TP-007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</si>
  <si>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</si>
  <si>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</si>
  <si>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</si>
  <si>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</si>
  <si>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</si>
  <si>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</si>
  <si>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</si>
  <si>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</si>
  <si>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</si>
  <si>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</si>
  <si>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</si>
  <si>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</si>
  <si>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</si>
  <si>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</si>
  <si>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</si>
  <si>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</si>
  <si>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</si>
  <si>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</si>
  <si>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</si>
  <si>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</si>
  <si>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</si>
  <si>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</si>
  <si>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</si>
  <si>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</si>
  <si>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</si>
  <si>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</si>
  <si>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</si>
  <si>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</si>
  <si>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</si>
  <si>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</si>
  <si>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</si>
  <si>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</si>
  <si>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</si>
  <si>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</si>
  <si>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</si>
  <si>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</si>
  <si>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</si>
  <si>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</si>
  <si>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</si>
  <si>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</si>
  <si>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</si>
  <si>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</si>
  <si>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</si>
  <si>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</si>
  <si>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</si>
  <si>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</si>
  <si>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</si>
  <si>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</si>
  <si>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</si>
  <si>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</si>
  <si>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</si>
  <si>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</si>
  <si>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</si>
  <si>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</si>
  <si>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</si>
  <si>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</si>
  <si>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</si>
  <si>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</si>
  <si>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</si>
  <si>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</si>
  <si>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</si>
  <si>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</si>
  <si>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</si>
  <si>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</si>
  <si>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</si>
  <si>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</si>
  <si>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</si>
  <si>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</si>
  <si>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</si>
  <si>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</si>
  <si>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</si>
  <si>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</si>
  <si>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</si>
  <si>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</si>
  <si>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</si>
  <si>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</si>
  <si>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</si>
  <si>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</si>
  <si>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</si>
  <si>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</si>
  <si>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</si>
  <si>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</si>
  <si>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</si>
  <si>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</si>
  <si>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</si>
  <si>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</si>
  <si>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</si>
  <si>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</si>
  <si>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</si>
  <si>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</si>
  <si>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</si>
  <si>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</si>
  <si>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</si>
  <si>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</si>
  <si>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</si>
  <si>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</si>
  <si>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</si>
  <si>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</si>
  <si>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</si>
  <si>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</si>
  <si>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</si>
  <si>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</si>
  <si>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</si>
  <si>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</si>
  <si>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</si>
  <si>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</si>
  <si>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</si>
  <si>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</si>
  <si>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</si>
  <si>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</si>
  <si>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</si>
  <si>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</si>
  <si>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</si>
  <si>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</si>
  <si>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</si>
  <si>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</si>
  <si>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</si>
  <si>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</si>
  <si>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</si>
  <si>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</si>
  <si>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</si>
  <si>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</si>
  <si>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</si>
  <si>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</si>
  <si>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</si>
  <si>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</si>
  <si>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</si>
  <si>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</si>
  <si>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</si>
  <si>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</si>
  <si>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</si>
  <si>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</si>
  <si>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</si>
  <si>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</si>
  <si>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</si>
  <si>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</si>
  <si>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</si>
  <si>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</si>
  <si>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</si>
  <si>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</si>
  <si>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</si>
  <si>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</si>
  <si>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</si>
  <si>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</si>
  <si>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</si>
  <si>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</si>
  <si>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</si>
  <si>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</si>
  <si>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</si>
  <si>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</si>
  <si>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</si>
  <si>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</si>
  <si>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</si>
  <si>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</si>
  <si>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</si>
  <si>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</si>
  <si>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</si>
  <si>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</si>
  <si>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</si>
  <si>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</si>
  <si>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</si>
  <si>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</si>
  <si>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</si>
  <si>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</si>
  <si>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</si>
  <si>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</si>
  <si>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</si>
  <si>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</si>
  <si>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</si>
  <si>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</si>
  <si>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</si>
  <si>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</si>
  <si>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</si>
  <si>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</si>
  <si>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</si>
  <si>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</si>
  <si>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</si>
  <si>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</si>
  <si>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</si>
  <si>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</si>
  <si>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</si>
  <si>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</si>
  <si>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</si>
  <si>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</si>
  <si>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</si>
  <si>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</si>
  <si>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</si>
  <si>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</si>
  <si>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</si>
  <si>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</si>
  <si>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</si>
  <si>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</si>
  <si>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</si>
  <si>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</si>
  <si>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</si>
  <si>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</si>
  <si>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</si>
  <si>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</si>
  <si>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</si>
  <si>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</si>
  <si>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</si>
  <si>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</si>
  <si>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</si>
  <si>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</si>
  <si>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</si>
  <si>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</si>
  <si>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</si>
  <si>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</si>
  <si>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</si>
  <si>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</si>
  <si>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</si>
  <si>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</si>
  <si>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185.766</t>
  </si>
  <si>
    <t>CLAVIJA KIRSCHNER 1.0*250MM ACERO</t>
  </si>
  <si>
    <t>201226140</t>
  </si>
  <si>
    <t>CLAVIJA KIRSCHNER 1.2*250mm ACERO</t>
  </si>
  <si>
    <t>210127381</t>
  </si>
  <si>
    <t>CLAVIJA KIRSCHNER 1.5*250mm ACERO</t>
  </si>
  <si>
    <t>185.769</t>
  </si>
  <si>
    <t>201022788</t>
  </si>
  <si>
    <t>CLAVIJA KIRSCHNER 1.6*250mm ACERO</t>
  </si>
  <si>
    <t>210127383</t>
  </si>
  <si>
    <t>CLAVIJA KIRSCHNER 1.8*250mm ACERO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</si>
  <si>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</si>
  <si>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</si>
  <si>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</si>
  <si>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</si>
  <si>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</si>
  <si>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</si>
  <si>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</si>
  <si>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</si>
  <si>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</si>
  <si>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</si>
  <si>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</si>
  <si>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</si>
  <si>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</si>
  <si>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</si>
  <si>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</si>
  <si>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</si>
  <si>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</si>
  <si>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</si>
  <si>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</si>
  <si>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</si>
  <si>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</si>
  <si>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</si>
  <si>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</si>
  <si>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</si>
  <si>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</si>
  <si>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</si>
  <si>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</si>
  <si>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</si>
  <si>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</si>
  <si>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</si>
  <si>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</si>
  <si>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</si>
  <si>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</si>
  <si>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</si>
  <si>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</si>
  <si>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</si>
  <si>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</si>
  <si>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</si>
  <si>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</si>
  <si>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</si>
  <si>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</si>
  <si>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</si>
  <si>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</si>
  <si>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</si>
  <si>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</si>
  <si>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</si>
  <si>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</si>
  <si>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</si>
  <si>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</si>
  <si>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</si>
  <si>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</si>
  <si>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</si>
  <si>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</si>
  <si>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</si>
  <si>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</si>
  <si>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HOSPITAL CLINICA SAN FRANCISCO</t>
  </si>
  <si>
    <t>AV. ALEJANDRO ANDRADE 27-29 JUAN ROLANDO CUELLO</t>
  </si>
  <si>
    <t xml:space="preserve">8:00AM </t>
  </si>
  <si>
    <t>0990763070001</t>
  </si>
  <si>
    <t xml:space="preserve">GALARZA CALDERON JENNY </t>
  </si>
  <si>
    <t>DR. ORDOÑEZ</t>
  </si>
  <si>
    <t>J220823-L050</t>
  </si>
  <si>
    <t>H1L-ST-108</t>
  </si>
  <si>
    <t>J220809-L038</t>
  </si>
  <si>
    <t>J200521-L002</t>
  </si>
  <si>
    <t>J230120-L026</t>
  </si>
  <si>
    <t>J220927-L098</t>
  </si>
  <si>
    <t>J221212-L038</t>
  </si>
  <si>
    <t>J221212-L039</t>
  </si>
  <si>
    <t>J221212-L035</t>
  </si>
  <si>
    <t>185,765</t>
  </si>
  <si>
    <t>185.767</t>
  </si>
  <si>
    <t>185.770</t>
  </si>
  <si>
    <t>185.771</t>
  </si>
  <si>
    <t>MOTOR GRIS PEQUEÑO # 1</t>
  </si>
  <si>
    <t>HOJAS MINISIERRA</t>
  </si>
  <si>
    <t xml:space="preserve">CONTENEDOR </t>
  </si>
  <si>
    <t xml:space="preserve">HUMANA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</si>
</sst>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0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70" fontId="12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49" fontId="26" fillId="2" borderId="0" xfId="0" applyNumberFormat="1" applyFont="1" applyFill="1"/>
    <xf numFmtId="0" fontId="27" fillId="7" borderId="17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7" borderId="17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7" borderId="15" xfId="0" applyFont="1" applyFill="1" applyBorder="1" applyAlignment="1">
      <alignment horizontal="center"/>
    </xf>
    <xf numFmtId="49" fontId="12" fillId="0" borderId="0" xfId="0" applyNumberFormat="1" applyFont="1"/>
    <xf numFmtId="0" fontId="1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2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29" fillId="0" borderId="1" xfId="0" applyFont="1" applyBorder="1" applyAlignment="1">
      <alignment horizontal="center"/>
    </xf>
    <xf numFmtId="49" fontId="28" fillId="0" borderId="0" xfId="0" applyNumberFormat="1" applyFont="1" applyAlignment="1">
      <alignment horizontal="center"/>
    </xf>
    <xf numFmtId="0" fontId="28" fillId="0" borderId="0" xfId="0" applyFont="1"/>
    <xf numFmtId="49" fontId="14" fillId="0" borderId="0" xfId="0" applyNumberFormat="1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13" fillId="0" borderId="1" xfId="0" applyFont="1" applyBorder="1" applyAlignment="1">
      <alignment horizontal="left" wrapText="1"/>
    </xf>
    <xf numFmtId="0" fontId="30" fillId="0" borderId="1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49" fontId="9" fillId="0" borderId="1" xfId="0" quotePrefix="1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0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164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7" applyFont="1" applyFill="1" applyBorder="1" applyAlignment="1">
      <alignment horizontal="right"/>
    </xf>
    <xf numFmtId="0" fontId="14" fillId="0" borderId="0" xfId="0" applyFont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</cellXfs>
  <cellStyles count="8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2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5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47" t="s">
        <v>21</v>
      </c>
      <c r="D2" s="43" t="s">
        <v>20</v>
      </c>
      <c r="E2" s="4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48"/>
      <c r="D3" s="37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45" t="s">
        <v>22</v>
      </c>
      <c r="D4" s="49" t="s">
        <v>24</v>
      </c>
      <c r="E4" s="5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46"/>
      <c r="D5" s="51" t="s">
        <v>25</v>
      </c>
      <c r="E5" s="52"/>
      <c r="F5" s="4"/>
      <c r="G5" s="4"/>
      <c r="H5" s="4"/>
      <c r="I5" s="4"/>
      <c r="J5" s="4"/>
      <c r="K5" s="4"/>
      <c r="L5" s="42"/>
      <c r="M5" s="42"/>
      <c r="N5" s="6"/>
    </row>
    <row r="6" spans="1:14" ht="20.100000000000001" customHeight="1" x14ac:dyDescent="0.25">
      <c r="A6" s="7"/>
      <c r="B6" s="7"/>
      <c r="C6" s="7"/>
      <c r="D6" s="7"/>
      <c r="E6" s="7"/>
      <c r="L6" s="42"/>
      <c r="M6" s="42"/>
    </row>
    <row r="7" spans="1:14" ht="20.100000000000001" customHeight="1" x14ac:dyDescent="0.2">
      <c r="A7" s="8" t="s">
        <v>0</v>
      </c>
      <c r="B7" s="8"/>
      <c r="C7" s="36">
        <f ca="1">NOW()</f>
        <v>45005.785542013888</v>
      </c>
      <c r="D7" s="8" t="s">
        <v>1</v>
      </c>
      <c r="E7" s="32">
        <v>20230300223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5">
      <c r="A9" s="8" t="s">
        <v>2</v>
      </c>
      <c r="B9" s="8"/>
      <c r="C9" s="92" t="s">
        <v>320</v>
      </c>
      <c r="D9" s="12" t="s">
        <v>3</v>
      </c>
      <c r="E9" s="96" t="s">
        <v>323</v>
      </c>
      <c r="L9" s="5"/>
      <c r="M9" s="5"/>
    </row>
    <row r="10" spans="1:14" ht="20.100000000000001" customHeight="1" x14ac:dyDescent="0.25">
      <c r="A10" s="10"/>
      <c r="B10" s="10"/>
      <c r="C10" s="91"/>
      <c r="D10" s="10"/>
      <c r="E10" s="10"/>
      <c r="L10" s="5"/>
      <c r="M10" s="5"/>
    </row>
    <row r="11" spans="1:14" ht="20.100000000000001" customHeight="1" x14ac:dyDescent="0.25">
      <c r="A11" s="53" t="s">
        <v>18</v>
      </c>
      <c r="B11" s="54"/>
      <c r="C11" s="92" t="s">
        <v>320</v>
      </c>
      <c r="D11" s="12" t="s">
        <v>19</v>
      </c>
      <c r="E11" s="31" t="s">
        <v>30</v>
      </c>
      <c r="L11" s="5"/>
      <c r="M11" s="5"/>
    </row>
    <row r="12" spans="1:14" ht="20.100000000000001" customHeight="1" x14ac:dyDescent="0.25">
      <c r="A12" s="10"/>
      <c r="B12" s="10"/>
      <c r="C12" s="91"/>
      <c r="D12" s="10"/>
      <c r="E12" s="10"/>
      <c r="L12" s="5"/>
      <c r="M12" s="5"/>
    </row>
    <row r="13" spans="1:14" ht="20.100000000000001" customHeight="1" x14ac:dyDescent="0.25">
      <c r="A13" s="8" t="s">
        <v>4</v>
      </c>
      <c r="B13" s="8"/>
      <c r="C13" s="93" t="s">
        <v>321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45006</v>
      </c>
      <c r="D15" s="12" t="s">
        <v>7</v>
      </c>
      <c r="E15" s="13" t="s">
        <v>322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324</v>
      </c>
      <c r="D19" s="12" t="s">
        <v>16</v>
      </c>
      <c r="E19" s="13" t="s">
        <v>342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1" t="s">
        <v>28</v>
      </c>
      <c r="G23" s="41" t="s">
        <v>29</v>
      </c>
      <c r="L23" s="16"/>
      <c r="M23" s="16"/>
    </row>
    <row r="24" spans="1:13" ht="20.100000000000001" customHeight="1" x14ac:dyDescent="0.2">
      <c r="A24" s="97" t="s">
        <v>31</v>
      </c>
      <c r="B24" s="97" t="s">
        <v>32</v>
      </c>
      <c r="C24" s="98" t="s">
        <v>33</v>
      </c>
      <c r="D24" s="97">
        <v>3</v>
      </c>
      <c r="E24" s="38"/>
      <c r="F24" s="55">
        <v>200</v>
      </c>
      <c r="G24" s="55">
        <f t="shared" ref="G24:G32" si="0">D24*F24</f>
        <v>600</v>
      </c>
      <c r="L24" s="16"/>
      <c r="M24" s="16"/>
    </row>
    <row r="25" spans="1:13" ht="20.100000000000001" customHeight="1" x14ac:dyDescent="0.2">
      <c r="A25" s="97" t="s">
        <v>34</v>
      </c>
      <c r="B25" s="97" t="s">
        <v>326</v>
      </c>
      <c r="C25" s="98" t="s">
        <v>35</v>
      </c>
      <c r="D25" s="97">
        <v>2</v>
      </c>
      <c r="E25" s="38"/>
      <c r="F25" s="55">
        <v>200</v>
      </c>
      <c r="G25" s="55">
        <f t="shared" si="0"/>
        <v>400</v>
      </c>
      <c r="L25" s="16"/>
      <c r="M25" s="16"/>
    </row>
    <row r="26" spans="1:13" ht="20.100000000000001" customHeight="1" x14ac:dyDescent="0.2">
      <c r="A26" s="97" t="s">
        <v>327</v>
      </c>
      <c r="B26" s="97" t="s">
        <v>37</v>
      </c>
      <c r="C26" s="98" t="s">
        <v>38</v>
      </c>
      <c r="D26" s="97">
        <v>1</v>
      </c>
      <c r="E26" s="38"/>
      <c r="F26" s="55">
        <v>200</v>
      </c>
      <c r="G26" s="55">
        <f t="shared" si="0"/>
        <v>200</v>
      </c>
      <c r="L26" s="16"/>
      <c r="M26" s="16"/>
    </row>
    <row r="27" spans="1:13" ht="20.100000000000001" customHeight="1" x14ac:dyDescent="0.2">
      <c r="A27" s="97" t="s">
        <v>36</v>
      </c>
      <c r="B27" s="97" t="s">
        <v>39</v>
      </c>
      <c r="C27" s="98" t="s">
        <v>40</v>
      </c>
      <c r="D27" s="97">
        <v>3</v>
      </c>
      <c r="E27" s="38"/>
      <c r="F27" s="55">
        <v>200</v>
      </c>
      <c r="G27" s="55">
        <f t="shared" si="0"/>
        <v>600</v>
      </c>
      <c r="L27" s="16"/>
      <c r="M27" s="16"/>
    </row>
    <row r="28" spans="1:13" ht="20.100000000000001" customHeight="1" x14ac:dyDescent="0.2">
      <c r="A28" s="97" t="s">
        <v>41</v>
      </c>
      <c r="B28" s="97" t="s">
        <v>328</v>
      </c>
      <c r="C28" s="98" t="s">
        <v>42</v>
      </c>
      <c r="D28" s="97">
        <v>2</v>
      </c>
      <c r="E28" s="38"/>
      <c r="F28" s="55">
        <v>200</v>
      </c>
      <c r="G28" s="55">
        <f t="shared" si="0"/>
        <v>400</v>
      </c>
      <c r="L28" s="16"/>
      <c r="M28" s="16"/>
    </row>
    <row r="29" spans="1:13" ht="20.100000000000001" customHeight="1" x14ac:dyDescent="0.2">
      <c r="A29" s="97" t="s">
        <v>43</v>
      </c>
      <c r="B29" s="97" t="s">
        <v>44</v>
      </c>
      <c r="C29" s="98" t="s">
        <v>45</v>
      </c>
      <c r="D29" s="97">
        <v>2</v>
      </c>
      <c r="E29" s="38"/>
      <c r="F29" s="55">
        <v>200</v>
      </c>
      <c r="G29" s="55">
        <f t="shared" si="0"/>
        <v>400</v>
      </c>
      <c r="L29" s="16"/>
      <c r="M29" s="16"/>
    </row>
    <row r="30" spans="1:13" ht="20.100000000000001" customHeight="1" x14ac:dyDescent="0.2">
      <c r="A30" s="97" t="s">
        <v>46</v>
      </c>
      <c r="B30" s="97" t="s">
        <v>47</v>
      </c>
      <c r="C30" s="98" t="s">
        <v>48</v>
      </c>
      <c r="D30" s="97">
        <v>2</v>
      </c>
      <c r="E30" s="38"/>
      <c r="F30" s="55">
        <v>200</v>
      </c>
      <c r="G30" s="55">
        <f t="shared" si="0"/>
        <v>400</v>
      </c>
      <c r="L30" s="16"/>
      <c r="M30" s="16"/>
    </row>
    <row r="31" spans="1:13" ht="20.100000000000001" customHeight="1" x14ac:dyDescent="0.2">
      <c r="A31" s="97" t="s">
        <v>49</v>
      </c>
      <c r="B31" s="97" t="s">
        <v>50</v>
      </c>
      <c r="C31" s="98" t="s">
        <v>51</v>
      </c>
      <c r="D31" s="97">
        <v>2</v>
      </c>
      <c r="E31" s="38"/>
      <c r="F31" s="55">
        <v>200</v>
      </c>
      <c r="G31" s="55">
        <f t="shared" si="0"/>
        <v>400</v>
      </c>
      <c r="L31" s="16"/>
      <c r="M31" s="16"/>
    </row>
    <row r="32" spans="1:13" ht="20.100000000000001" customHeight="1" x14ac:dyDescent="0.2">
      <c r="A32" s="97" t="s">
        <v>52</v>
      </c>
      <c r="B32" s="97" t="s">
        <v>53</v>
      </c>
      <c r="C32" s="98" t="s">
        <v>54</v>
      </c>
      <c r="D32" s="97">
        <v>2</v>
      </c>
      <c r="E32" s="38"/>
      <c r="F32" s="55">
        <v>200</v>
      </c>
      <c r="G32" s="55">
        <f t="shared" si="0"/>
        <v>400</v>
      </c>
      <c r="L32" s="16"/>
      <c r="M32" s="16"/>
    </row>
    <row r="33" spans="1:13" ht="20.100000000000001" customHeight="1" x14ac:dyDescent="0.25">
      <c r="A33" s="56"/>
      <c r="B33" s="40"/>
      <c r="C33" s="40"/>
      <c r="D33" s="100">
        <f>SUM(D24:D32)</f>
        <v>19</v>
      </c>
      <c r="E33" s="38"/>
      <c r="F33" s="55"/>
      <c r="G33" s="55"/>
      <c r="L33" s="16"/>
      <c r="M33" s="16"/>
    </row>
    <row r="34" spans="1:13" ht="20.100000000000001" customHeight="1" x14ac:dyDescent="0.2">
      <c r="A34" s="57" t="s">
        <v>55</v>
      </c>
      <c r="B34" s="58" t="s">
        <v>56</v>
      </c>
      <c r="C34" s="40" t="s">
        <v>57</v>
      </c>
      <c r="D34" s="97">
        <v>2</v>
      </c>
      <c r="E34" s="38"/>
      <c r="F34" s="55">
        <v>200</v>
      </c>
      <c r="G34" s="55">
        <f t="shared" ref="G34:G52" si="1">D34*F34</f>
        <v>400</v>
      </c>
      <c r="L34" s="16"/>
      <c r="M34" s="16"/>
    </row>
    <row r="35" spans="1:13" ht="20.100000000000001" customHeight="1" x14ac:dyDescent="0.2">
      <c r="A35" s="57" t="s">
        <v>58</v>
      </c>
      <c r="B35" s="58" t="s">
        <v>59</v>
      </c>
      <c r="C35" s="40" t="s">
        <v>60</v>
      </c>
      <c r="D35" s="97">
        <v>2</v>
      </c>
      <c r="E35" s="38"/>
      <c r="F35" s="55">
        <v>200</v>
      </c>
      <c r="G35" s="55">
        <f t="shared" si="1"/>
        <v>400</v>
      </c>
      <c r="L35" s="16"/>
      <c r="M35" s="16"/>
    </row>
    <row r="36" spans="1:13" ht="20.100000000000001" customHeight="1" x14ac:dyDescent="0.2">
      <c r="A36" s="97" t="s">
        <v>61</v>
      </c>
      <c r="B36" s="97" t="s">
        <v>329</v>
      </c>
      <c r="C36" s="98" t="s">
        <v>62</v>
      </c>
      <c r="D36" s="97">
        <v>1</v>
      </c>
      <c r="E36" s="38"/>
      <c r="F36" s="55">
        <v>200</v>
      </c>
      <c r="G36" s="55">
        <f t="shared" si="1"/>
        <v>200</v>
      </c>
      <c r="L36" s="16"/>
      <c r="M36" s="16"/>
    </row>
    <row r="37" spans="1:13" ht="20.100000000000001" customHeight="1" x14ac:dyDescent="0.2">
      <c r="A37" s="97" t="s">
        <v>63</v>
      </c>
      <c r="B37" s="97" t="s">
        <v>64</v>
      </c>
      <c r="C37" s="98" t="s">
        <v>65</v>
      </c>
      <c r="D37" s="97">
        <v>1</v>
      </c>
      <c r="E37" s="38"/>
      <c r="F37" s="55">
        <v>200</v>
      </c>
      <c r="G37" s="55">
        <f t="shared" si="1"/>
        <v>200</v>
      </c>
      <c r="L37" s="16"/>
      <c r="M37" s="16"/>
    </row>
    <row r="38" spans="1:13" ht="20.100000000000001" customHeight="1" x14ac:dyDescent="0.2">
      <c r="A38" s="97" t="s">
        <v>66</v>
      </c>
      <c r="B38" s="97" t="s">
        <v>67</v>
      </c>
      <c r="C38" s="98" t="s">
        <v>68</v>
      </c>
      <c r="D38" s="97">
        <v>2</v>
      </c>
      <c r="E38" s="38"/>
      <c r="F38" s="55">
        <v>200</v>
      </c>
      <c r="G38" s="55">
        <f t="shared" si="1"/>
        <v>400</v>
      </c>
      <c r="L38" s="16"/>
      <c r="M38" s="16"/>
    </row>
    <row r="39" spans="1:13" ht="20.100000000000001" customHeight="1" x14ac:dyDescent="0.2">
      <c r="A39" s="97" t="s">
        <v>69</v>
      </c>
      <c r="B39" s="97" t="s">
        <v>70</v>
      </c>
      <c r="C39" s="98" t="s">
        <v>71</v>
      </c>
      <c r="D39" s="97">
        <v>2</v>
      </c>
      <c r="E39" s="38"/>
      <c r="F39" s="55">
        <v>200</v>
      </c>
      <c r="G39" s="55">
        <f t="shared" si="1"/>
        <v>400</v>
      </c>
      <c r="L39" s="16"/>
      <c r="M39" s="16"/>
    </row>
    <row r="40" spans="1:13" ht="20.100000000000001" customHeight="1" x14ac:dyDescent="0.2">
      <c r="A40" s="97" t="s">
        <v>72</v>
      </c>
      <c r="B40" s="97" t="s">
        <v>73</v>
      </c>
      <c r="C40" s="98" t="s">
        <v>74</v>
      </c>
      <c r="D40" s="97">
        <v>2</v>
      </c>
      <c r="E40" s="38"/>
      <c r="F40" s="55">
        <v>200</v>
      </c>
      <c r="G40" s="55">
        <f t="shared" si="1"/>
        <v>400</v>
      </c>
      <c r="L40" s="16"/>
      <c r="M40" s="16"/>
    </row>
    <row r="41" spans="1:13" ht="20.100000000000001" customHeight="1" x14ac:dyDescent="0.2">
      <c r="A41" s="97" t="s">
        <v>75</v>
      </c>
      <c r="B41" s="97" t="s">
        <v>76</v>
      </c>
      <c r="C41" s="98" t="s">
        <v>77</v>
      </c>
      <c r="D41" s="97">
        <v>2</v>
      </c>
      <c r="E41" s="38"/>
      <c r="F41" s="55">
        <v>200</v>
      </c>
      <c r="G41" s="55">
        <f t="shared" si="1"/>
        <v>400</v>
      </c>
      <c r="L41" s="16"/>
      <c r="M41" s="16"/>
    </row>
    <row r="42" spans="1:13" ht="20.100000000000001" customHeight="1" x14ac:dyDescent="0.2">
      <c r="A42" s="97" t="s">
        <v>78</v>
      </c>
      <c r="B42" s="97" t="s">
        <v>79</v>
      </c>
      <c r="C42" s="98" t="s">
        <v>80</v>
      </c>
      <c r="D42" s="97">
        <v>2</v>
      </c>
      <c r="E42" s="38"/>
      <c r="F42" s="55">
        <v>200</v>
      </c>
      <c r="G42" s="55">
        <f t="shared" si="1"/>
        <v>400</v>
      </c>
      <c r="L42" s="16"/>
      <c r="M42" s="16"/>
    </row>
    <row r="43" spans="1:13" ht="20.100000000000001" customHeight="1" x14ac:dyDescent="0.2">
      <c r="A43" s="97" t="s">
        <v>81</v>
      </c>
      <c r="B43" s="97" t="s">
        <v>82</v>
      </c>
      <c r="C43" s="98" t="s">
        <v>83</v>
      </c>
      <c r="D43" s="97">
        <v>2</v>
      </c>
      <c r="E43" s="38"/>
      <c r="F43" s="55">
        <v>200</v>
      </c>
      <c r="G43" s="55">
        <f t="shared" si="1"/>
        <v>400</v>
      </c>
      <c r="L43" s="16"/>
      <c r="M43" s="16"/>
    </row>
    <row r="44" spans="1:13" ht="20.100000000000001" customHeight="1" x14ac:dyDescent="0.2">
      <c r="A44" s="97" t="s">
        <v>84</v>
      </c>
      <c r="B44" s="97" t="s">
        <v>85</v>
      </c>
      <c r="C44" s="98" t="s">
        <v>86</v>
      </c>
      <c r="D44" s="97">
        <v>2</v>
      </c>
      <c r="E44" s="38"/>
      <c r="F44" s="55">
        <v>200</v>
      </c>
      <c r="G44" s="55">
        <f t="shared" si="1"/>
        <v>400</v>
      </c>
      <c r="L44" s="16"/>
      <c r="M44" s="16"/>
    </row>
    <row r="45" spans="1:13" ht="20.100000000000001" customHeight="1" x14ac:dyDescent="0.2">
      <c r="A45" s="97" t="s">
        <v>87</v>
      </c>
      <c r="B45" s="97" t="s">
        <v>88</v>
      </c>
      <c r="C45" s="98" t="s">
        <v>89</v>
      </c>
      <c r="D45" s="97">
        <v>2</v>
      </c>
      <c r="E45" s="38"/>
      <c r="F45" s="55">
        <v>200</v>
      </c>
      <c r="G45" s="55">
        <f t="shared" si="1"/>
        <v>400</v>
      </c>
      <c r="L45" s="16"/>
      <c r="M45" s="16"/>
    </row>
    <row r="46" spans="1:13" ht="20.100000000000001" customHeight="1" x14ac:dyDescent="0.2">
      <c r="A46" s="97" t="s">
        <v>90</v>
      </c>
      <c r="B46" s="97" t="s">
        <v>91</v>
      </c>
      <c r="C46" s="98" t="s">
        <v>92</v>
      </c>
      <c r="D46" s="97">
        <v>1</v>
      </c>
      <c r="E46" s="38"/>
      <c r="F46" s="55">
        <v>200</v>
      </c>
      <c r="G46" s="55">
        <f t="shared" si="1"/>
        <v>200</v>
      </c>
      <c r="L46" s="16"/>
      <c r="M46" s="16"/>
    </row>
    <row r="47" spans="1:13" ht="20.100000000000001" customHeight="1" x14ac:dyDescent="0.2">
      <c r="A47" s="97" t="s">
        <v>93</v>
      </c>
      <c r="B47" s="97" t="s">
        <v>94</v>
      </c>
      <c r="C47" s="98" t="s">
        <v>95</v>
      </c>
      <c r="D47" s="97">
        <v>1</v>
      </c>
      <c r="E47" s="38"/>
      <c r="F47" s="55">
        <v>200</v>
      </c>
      <c r="G47" s="55">
        <f t="shared" si="1"/>
        <v>200</v>
      </c>
      <c r="L47" s="16"/>
      <c r="M47" s="16"/>
    </row>
    <row r="48" spans="1:13" ht="20.100000000000001" customHeight="1" x14ac:dyDescent="0.2">
      <c r="A48" s="97" t="s">
        <v>96</v>
      </c>
      <c r="B48" s="97" t="s">
        <v>97</v>
      </c>
      <c r="C48" s="98" t="s">
        <v>98</v>
      </c>
      <c r="D48" s="97">
        <v>2</v>
      </c>
      <c r="E48" s="38"/>
      <c r="F48" s="55">
        <v>200</v>
      </c>
      <c r="G48" s="55">
        <f t="shared" si="1"/>
        <v>400</v>
      </c>
      <c r="L48" s="16"/>
      <c r="M48" s="16"/>
    </row>
    <row r="49" spans="1:13" ht="20.100000000000001" customHeight="1" x14ac:dyDescent="0.2">
      <c r="A49" s="97" t="s">
        <v>99</v>
      </c>
      <c r="B49" s="97" t="s">
        <v>100</v>
      </c>
      <c r="C49" s="98" t="s">
        <v>101</v>
      </c>
      <c r="D49" s="97">
        <v>2</v>
      </c>
      <c r="E49" s="38"/>
      <c r="F49" s="55">
        <v>200</v>
      </c>
      <c r="G49" s="55">
        <f t="shared" si="1"/>
        <v>400</v>
      </c>
      <c r="L49" s="16"/>
      <c r="M49" s="16"/>
    </row>
    <row r="50" spans="1:13" ht="20.100000000000001" customHeight="1" x14ac:dyDescent="0.2">
      <c r="A50" s="97" t="s">
        <v>102</v>
      </c>
      <c r="B50" s="97" t="s">
        <v>103</v>
      </c>
      <c r="C50" s="98" t="s">
        <v>104</v>
      </c>
      <c r="D50" s="97">
        <v>2</v>
      </c>
      <c r="E50" s="38"/>
      <c r="F50" s="55">
        <v>200</v>
      </c>
      <c r="G50" s="55">
        <f t="shared" si="1"/>
        <v>400</v>
      </c>
      <c r="L50" s="16"/>
      <c r="M50" s="16"/>
    </row>
    <row r="51" spans="1:13" ht="20.100000000000001" customHeight="1" x14ac:dyDescent="0.2">
      <c r="A51" s="97" t="s">
        <v>105</v>
      </c>
      <c r="B51" s="97" t="s">
        <v>106</v>
      </c>
      <c r="C51" s="98" t="s">
        <v>107</v>
      </c>
      <c r="D51" s="97">
        <v>2</v>
      </c>
      <c r="E51" s="38"/>
      <c r="F51" s="55">
        <v>200</v>
      </c>
      <c r="G51" s="55">
        <f t="shared" si="1"/>
        <v>400</v>
      </c>
      <c r="L51" s="16"/>
      <c r="M51" s="16"/>
    </row>
    <row r="52" spans="1:13" ht="20.100000000000001" customHeight="1" x14ac:dyDescent="0.2">
      <c r="A52" s="97" t="s">
        <v>108</v>
      </c>
      <c r="B52" s="97" t="s">
        <v>109</v>
      </c>
      <c r="C52" s="98" t="s">
        <v>110</v>
      </c>
      <c r="D52" s="97">
        <v>2</v>
      </c>
      <c r="E52" s="38"/>
      <c r="F52" s="55">
        <v>200</v>
      </c>
      <c r="G52" s="55">
        <f t="shared" si="1"/>
        <v>400</v>
      </c>
      <c r="L52" s="16"/>
      <c r="M52" s="16"/>
    </row>
    <row r="53" spans="1:13" ht="20.100000000000001" customHeight="1" x14ac:dyDescent="0.25">
      <c r="A53" s="56"/>
      <c r="B53" s="40"/>
      <c r="C53" s="40"/>
      <c r="D53" s="100">
        <f>SUM(D34:D52)</f>
        <v>34</v>
      </c>
      <c r="E53" s="38"/>
      <c r="F53" s="55"/>
      <c r="G53" s="55"/>
      <c r="L53" s="16"/>
      <c r="M53" s="16"/>
    </row>
    <row r="54" spans="1:13" ht="20.100000000000001" customHeight="1" x14ac:dyDescent="0.2">
      <c r="A54" s="56" t="s">
        <v>111</v>
      </c>
      <c r="B54" s="40" t="s">
        <v>112</v>
      </c>
      <c r="C54" s="98" t="s">
        <v>113</v>
      </c>
      <c r="D54" s="97">
        <v>5</v>
      </c>
      <c r="E54" s="38"/>
      <c r="F54" s="55">
        <v>50</v>
      </c>
      <c r="G54" s="55">
        <f t="shared" ref="G54:G115" si="2">D54*F54</f>
        <v>250</v>
      </c>
      <c r="L54" s="16"/>
      <c r="M54" s="16"/>
    </row>
    <row r="55" spans="1:13" ht="20.100000000000001" customHeight="1" x14ac:dyDescent="0.2">
      <c r="A55" s="56" t="s">
        <v>114</v>
      </c>
      <c r="B55" s="40" t="s">
        <v>115</v>
      </c>
      <c r="C55" s="98" t="s">
        <v>116</v>
      </c>
      <c r="D55" s="97">
        <v>5</v>
      </c>
      <c r="E55" s="38"/>
      <c r="F55" s="55">
        <v>50</v>
      </c>
      <c r="G55" s="55">
        <f t="shared" si="2"/>
        <v>250</v>
      </c>
      <c r="L55" s="16"/>
      <c r="M55" s="16"/>
    </row>
    <row r="56" spans="1:13" ht="20.100000000000001" customHeight="1" x14ac:dyDescent="0.2">
      <c r="A56" s="56" t="s">
        <v>117</v>
      </c>
      <c r="B56" s="40" t="s">
        <v>118</v>
      </c>
      <c r="C56" s="98" t="s">
        <v>119</v>
      </c>
      <c r="D56" s="97">
        <v>5</v>
      </c>
      <c r="E56" s="38"/>
      <c r="F56" s="55">
        <v>50</v>
      </c>
      <c r="G56" s="55">
        <f t="shared" si="2"/>
        <v>250</v>
      </c>
      <c r="L56" s="16"/>
      <c r="M56" s="16"/>
    </row>
    <row r="57" spans="1:13" ht="20.100000000000001" customHeight="1" x14ac:dyDescent="0.2">
      <c r="A57" s="56" t="s">
        <v>120</v>
      </c>
      <c r="B57" s="40" t="s">
        <v>121</v>
      </c>
      <c r="C57" s="98" t="s">
        <v>122</v>
      </c>
      <c r="D57" s="97">
        <v>5</v>
      </c>
      <c r="E57" s="38"/>
      <c r="F57" s="55">
        <v>50</v>
      </c>
      <c r="G57" s="55">
        <f t="shared" si="2"/>
        <v>250</v>
      </c>
      <c r="L57" s="16"/>
      <c r="M57" s="16"/>
    </row>
    <row r="58" spans="1:13" ht="20.100000000000001" customHeight="1" x14ac:dyDescent="0.2">
      <c r="A58" s="56" t="s">
        <v>123</v>
      </c>
      <c r="B58" s="40" t="s">
        <v>124</v>
      </c>
      <c r="C58" s="98" t="s">
        <v>125</v>
      </c>
      <c r="D58" s="97">
        <v>5</v>
      </c>
      <c r="E58" s="38"/>
      <c r="F58" s="55">
        <v>50</v>
      </c>
      <c r="G58" s="55">
        <f t="shared" si="2"/>
        <v>250</v>
      </c>
      <c r="L58" s="16"/>
      <c r="M58" s="16"/>
    </row>
    <row r="59" spans="1:13" ht="20.100000000000001" customHeight="1" x14ac:dyDescent="0.2">
      <c r="A59" s="56" t="s">
        <v>126</v>
      </c>
      <c r="B59" s="40" t="s">
        <v>127</v>
      </c>
      <c r="C59" s="98" t="s">
        <v>128</v>
      </c>
      <c r="D59" s="97">
        <v>5</v>
      </c>
      <c r="E59" s="38"/>
      <c r="F59" s="55">
        <v>50</v>
      </c>
      <c r="G59" s="55">
        <f t="shared" si="2"/>
        <v>250</v>
      </c>
      <c r="L59" s="16"/>
      <c r="M59" s="16"/>
    </row>
    <row r="60" spans="1:13" ht="20.100000000000001" customHeight="1" x14ac:dyDescent="0.2">
      <c r="A60" s="56" t="s">
        <v>129</v>
      </c>
      <c r="B60" s="40" t="s">
        <v>130</v>
      </c>
      <c r="C60" s="98" t="s">
        <v>131</v>
      </c>
      <c r="D60" s="97">
        <v>5</v>
      </c>
      <c r="E60" s="38"/>
      <c r="F60" s="55">
        <v>50</v>
      </c>
      <c r="G60" s="55">
        <f t="shared" si="2"/>
        <v>250</v>
      </c>
      <c r="L60" s="16"/>
      <c r="M60" s="16"/>
    </row>
    <row r="61" spans="1:13" ht="20.100000000000001" customHeight="1" x14ac:dyDescent="0.2">
      <c r="A61" s="56" t="s">
        <v>132</v>
      </c>
      <c r="B61" s="40" t="s">
        <v>133</v>
      </c>
      <c r="C61" s="98" t="s">
        <v>134</v>
      </c>
      <c r="D61" s="97">
        <v>5</v>
      </c>
      <c r="E61" s="38"/>
      <c r="F61" s="55">
        <v>50</v>
      </c>
      <c r="G61" s="55">
        <f t="shared" si="2"/>
        <v>250</v>
      </c>
      <c r="L61" s="16"/>
      <c r="M61" s="16"/>
    </row>
    <row r="62" spans="1:13" ht="20.100000000000001" customHeight="1" x14ac:dyDescent="0.2">
      <c r="A62" s="56" t="s">
        <v>135</v>
      </c>
      <c r="B62" s="40" t="s">
        <v>136</v>
      </c>
      <c r="C62" s="98" t="s">
        <v>137</v>
      </c>
      <c r="D62" s="97">
        <v>5</v>
      </c>
      <c r="E62" s="38"/>
      <c r="F62" s="55">
        <v>50</v>
      </c>
      <c r="G62" s="55">
        <f t="shared" si="2"/>
        <v>250</v>
      </c>
      <c r="L62" s="16"/>
      <c r="M62" s="16"/>
    </row>
    <row r="63" spans="1:13" ht="20.100000000000001" customHeight="1" x14ac:dyDescent="0.2">
      <c r="A63" s="56" t="s">
        <v>138</v>
      </c>
      <c r="B63" s="40" t="s">
        <v>139</v>
      </c>
      <c r="C63" s="98" t="s">
        <v>140</v>
      </c>
      <c r="D63" s="97">
        <v>5</v>
      </c>
      <c r="E63" s="38"/>
      <c r="F63" s="55">
        <v>50</v>
      </c>
      <c r="G63" s="55">
        <f t="shared" si="2"/>
        <v>250</v>
      </c>
      <c r="L63" s="16"/>
      <c r="M63" s="16"/>
    </row>
    <row r="64" spans="1:13" ht="20.100000000000001" customHeight="1" x14ac:dyDescent="0.2">
      <c r="A64" s="56" t="s">
        <v>141</v>
      </c>
      <c r="B64" s="40" t="s">
        <v>142</v>
      </c>
      <c r="C64" s="98" t="s">
        <v>143</v>
      </c>
      <c r="D64" s="97">
        <v>5</v>
      </c>
      <c r="E64" s="38"/>
      <c r="F64" s="55">
        <v>50</v>
      </c>
      <c r="G64" s="55">
        <f t="shared" si="2"/>
        <v>250</v>
      </c>
      <c r="L64" s="16"/>
      <c r="M64" s="16"/>
    </row>
    <row r="65" spans="1:7" ht="20.100000000000001" customHeight="1" x14ac:dyDescent="0.2">
      <c r="A65" s="56" t="s">
        <v>144</v>
      </c>
      <c r="B65" s="40" t="s">
        <v>145</v>
      </c>
      <c r="C65" s="98" t="s">
        <v>146</v>
      </c>
      <c r="D65" s="97">
        <v>5</v>
      </c>
      <c r="E65" s="38"/>
      <c r="F65" s="55">
        <v>50</v>
      </c>
      <c r="G65" s="55">
        <f t="shared" si="2"/>
        <v>250</v>
      </c>
    </row>
    <row r="66" spans="1:7" ht="20.100000000000001" customHeight="1" x14ac:dyDescent="0.25">
      <c r="A66" s="56"/>
      <c r="B66" s="40"/>
      <c r="C66" s="40"/>
      <c r="D66" s="100">
        <f>SUM(D54:D65)</f>
        <v>60</v>
      </c>
      <c r="E66" s="38"/>
      <c r="F66" s="55"/>
      <c r="G66" s="55"/>
    </row>
    <row r="67" spans="1:7" ht="20.100000000000001" customHeight="1" x14ac:dyDescent="0.2">
      <c r="A67" s="56" t="s">
        <v>147</v>
      </c>
      <c r="B67" s="40" t="s">
        <v>148</v>
      </c>
      <c r="C67" s="98" t="s">
        <v>149</v>
      </c>
      <c r="D67" s="97">
        <v>5</v>
      </c>
      <c r="E67" s="38"/>
      <c r="F67" s="55">
        <v>50</v>
      </c>
      <c r="G67" s="55">
        <f t="shared" si="2"/>
        <v>250</v>
      </c>
    </row>
    <row r="68" spans="1:7" ht="20.100000000000001" customHeight="1" x14ac:dyDescent="0.2">
      <c r="A68" s="56" t="s">
        <v>150</v>
      </c>
      <c r="B68" s="40" t="s">
        <v>148</v>
      </c>
      <c r="C68" s="98" t="s">
        <v>151</v>
      </c>
      <c r="D68" s="97">
        <v>5</v>
      </c>
      <c r="E68" s="38"/>
      <c r="F68" s="55">
        <v>50</v>
      </c>
      <c r="G68" s="55">
        <f t="shared" si="2"/>
        <v>250</v>
      </c>
    </row>
    <row r="69" spans="1:7" ht="20.100000000000001" customHeight="1" x14ac:dyDescent="0.2">
      <c r="A69" s="56" t="s">
        <v>152</v>
      </c>
      <c r="B69" s="40" t="s">
        <v>148</v>
      </c>
      <c r="C69" s="98" t="s">
        <v>153</v>
      </c>
      <c r="D69" s="97">
        <v>5</v>
      </c>
      <c r="E69" s="38"/>
      <c r="F69" s="55">
        <v>50</v>
      </c>
      <c r="G69" s="55">
        <f t="shared" si="2"/>
        <v>250</v>
      </c>
    </row>
    <row r="70" spans="1:7" ht="20.100000000000001" customHeight="1" x14ac:dyDescent="0.2">
      <c r="A70" s="56" t="s">
        <v>154</v>
      </c>
      <c r="B70" s="40" t="s">
        <v>148</v>
      </c>
      <c r="C70" s="98" t="s">
        <v>155</v>
      </c>
      <c r="D70" s="97">
        <v>5</v>
      </c>
      <c r="E70" s="38"/>
      <c r="F70" s="55">
        <v>50</v>
      </c>
      <c r="G70" s="55">
        <f t="shared" si="2"/>
        <v>250</v>
      </c>
    </row>
    <row r="71" spans="1:7" ht="20.100000000000001" customHeight="1" x14ac:dyDescent="0.2">
      <c r="A71" s="56" t="s">
        <v>156</v>
      </c>
      <c r="B71" s="40" t="s">
        <v>148</v>
      </c>
      <c r="C71" s="98" t="s">
        <v>157</v>
      </c>
      <c r="D71" s="97">
        <v>2</v>
      </c>
      <c r="E71" s="38"/>
      <c r="F71" s="55">
        <v>50</v>
      </c>
      <c r="G71" s="55">
        <f t="shared" si="2"/>
        <v>100</v>
      </c>
    </row>
    <row r="72" spans="1:7" ht="20.100000000000001" customHeight="1" x14ac:dyDescent="0.2">
      <c r="A72" s="56" t="s">
        <v>156</v>
      </c>
      <c r="B72" s="40" t="s">
        <v>330</v>
      </c>
      <c r="C72" s="98" t="s">
        <v>157</v>
      </c>
      <c r="D72" s="97">
        <v>3</v>
      </c>
      <c r="E72" s="38"/>
      <c r="F72" s="55">
        <v>50</v>
      </c>
      <c r="G72" s="55">
        <f t="shared" si="2"/>
        <v>150</v>
      </c>
    </row>
    <row r="73" spans="1:7" ht="20.100000000000001" customHeight="1" x14ac:dyDescent="0.2">
      <c r="A73" s="56" t="s">
        <v>158</v>
      </c>
      <c r="B73" s="40" t="s">
        <v>331</v>
      </c>
      <c r="C73" s="98" t="s">
        <v>159</v>
      </c>
      <c r="D73" s="97">
        <v>5</v>
      </c>
      <c r="E73" s="38"/>
      <c r="F73" s="55">
        <v>50</v>
      </c>
      <c r="G73" s="55">
        <f t="shared" si="2"/>
        <v>250</v>
      </c>
    </row>
    <row r="74" spans="1:7" ht="20.100000000000001" customHeight="1" x14ac:dyDescent="0.2">
      <c r="A74" s="56" t="s">
        <v>160</v>
      </c>
      <c r="B74" s="40" t="s">
        <v>332</v>
      </c>
      <c r="C74" s="98" t="s">
        <v>161</v>
      </c>
      <c r="D74" s="97">
        <v>5</v>
      </c>
      <c r="E74" s="38"/>
      <c r="F74" s="55">
        <v>50</v>
      </c>
      <c r="G74" s="55">
        <f t="shared" si="2"/>
        <v>250</v>
      </c>
    </row>
    <row r="75" spans="1:7" ht="20.100000000000001" customHeight="1" x14ac:dyDescent="0.2">
      <c r="A75" s="56" t="s">
        <v>162</v>
      </c>
      <c r="B75" s="40" t="s">
        <v>148</v>
      </c>
      <c r="C75" s="98" t="s">
        <v>163</v>
      </c>
      <c r="D75" s="97">
        <v>3</v>
      </c>
      <c r="E75" s="38"/>
      <c r="F75" s="55">
        <v>50</v>
      </c>
      <c r="G75" s="55">
        <f t="shared" si="2"/>
        <v>150</v>
      </c>
    </row>
    <row r="76" spans="1:7" ht="20.100000000000001" customHeight="1" x14ac:dyDescent="0.2">
      <c r="A76" s="56" t="s">
        <v>164</v>
      </c>
      <c r="B76" s="40" t="s">
        <v>148</v>
      </c>
      <c r="C76" s="98" t="s">
        <v>165</v>
      </c>
      <c r="D76" s="97">
        <v>2</v>
      </c>
      <c r="E76" s="38"/>
      <c r="F76" s="55">
        <v>50</v>
      </c>
      <c r="G76" s="55">
        <f t="shared" si="2"/>
        <v>100</v>
      </c>
    </row>
    <row r="77" spans="1:7" ht="20.100000000000001" customHeight="1" x14ac:dyDescent="0.2">
      <c r="A77" s="56" t="s">
        <v>164</v>
      </c>
      <c r="B77" s="40" t="s">
        <v>333</v>
      </c>
      <c r="C77" s="98" t="s">
        <v>165</v>
      </c>
      <c r="D77" s="97">
        <v>3</v>
      </c>
      <c r="E77" s="38"/>
      <c r="F77" s="55">
        <v>50</v>
      </c>
      <c r="G77" s="55">
        <f t="shared" si="2"/>
        <v>150</v>
      </c>
    </row>
    <row r="78" spans="1:7" ht="20.100000000000001" customHeight="1" x14ac:dyDescent="0.2">
      <c r="A78" s="56" t="s">
        <v>166</v>
      </c>
      <c r="B78" s="40" t="s">
        <v>148</v>
      </c>
      <c r="C78" s="98" t="s">
        <v>167</v>
      </c>
      <c r="D78" s="97">
        <v>3</v>
      </c>
      <c r="E78" s="38"/>
      <c r="F78" s="55">
        <v>50</v>
      </c>
      <c r="G78" s="55">
        <f t="shared" si="2"/>
        <v>150</v>
      </c>
    </row>
    <row r="79" spans="1:7" ht="20.100000000000001" customHeight="1" x14ac:dyDescent="0.2">
      <c r="A79" s="56" t="s">
        <v>168</v>
      </c>
      <c r="B79" s="40" t="s">
        <v>169</v>
      </c>
      <c r="C79" s="98" t="s">
        <v>170</v>
      </c>
      <c r="D79" s="97">
        <v>3</v>
      </c>
      <c r="E79" s="38"/>
      <c r="F79" s="55">
        <v>50</v>
      </c>
      <c r="G79" s="55">
        <f t="shared" si="2"/>
        <v>150</v>
      </c>
    </row>
    <row r="80" spans="1:7" ht="20.100000000000001" customHeight="1" x14ac:dyDescent="0.2">
      <c r="A80" s="56" t="s">
        <v>171</v>
      </c>
      <c r="B80" s="40" t="s">
        <v>172</v>
      </c>
      <c r="C80" s="98" t="s">
        <v>173</v>
      </c>
      <c r="D80" s="97">
        <v>3</v>
      </c>
      <c r="E80" s="38"/>
      <c r="F80" s="55">
        <v>50</v>
      </c>
      <c r="G80" s="55">
        <f t="shared" si="2"/>
        <v>150</v>
      </c>
    </row>
    <row r="81" spans="1:7" ht="20.100000000000001" customHeight="1" x14ac:dyDescent="0.2">
      <c r="A81" s="56" t="s">
        <v>174</v>
      </c>
      <c r="B81" s="40" t="s">
        <v>175</v>
      </c>
      <c r="C81" s="98" t="s">
        <v>176</v>
      </c>
      <c r="D81" s="97">
        <v>5</v>
      </c>
      <c r="E81" s="38"/>
      <c r="F81" s="99">
        <v>50</v>
      </c>
      <c r="G81" s="99">
        <f t="shared" si="2"/>
        <v>250</v>
      </c>
    </row>
    <row r="82" spans="1:7" ht="20.100000000000001" customHeight="1" x14ac:dyDescent="0.2">
      <c r="A82" s="56" t="s">
        <v>177</v>
      </c>
      <c r="B82" s="40" t="s">
        <v>178</v>
      </c>
      <c r="C82" s="98" t="s">
        <v>179</v>
      </c>
      <c r="D82" s="97">
        <v>5</v>
      </c>
      <c r="E82" s="38"/>
      <c r="F82" s="99">
        <v>50</v>
      </c>
      <c r="G82" s="99">
        <f t="shared" si="2"/>
        <v>250</v>
      </c>
    </row>
    <row r="83" spans="1:7" ht="20.100000000000001" customHeight="1" x14ac:dyDescent="0.25">
      <c r="A83" s="56"/>
      <c r="B83" s="40"/>
      <c r="C83" s="40"/>
      <c r="D83" s="100">
        <f>SUM(D67:D82)</f>
        <v>62</v>
      </c>
      <c r="E83" s="38"/>
      <c r="F83" s="55"/>
      <c r="G83" s="99">
        <f t="shared" si="2"/>
        <v>0</v>
      </c>
    </row>
    <row r="84" spans="1:7" ht="20.100000000000001" customHeight="1" x14ac:dyDescent="0.2">
      <c r="A84" s="59" t="s">
        <v>180</v>
      </c>
      <c r="B84" s="97" t="s">
        <v>181</v>
      </c>
      <c r="C84" s="39" t="s">
        <v>182</v>
      </c>
      <c r="D84" s="97">
        <v>5</v>
      </c>
      <c r="E84" s="38"/>
      <c r="F84" s="55">
        <v>40</v>
      </c>
      <c r="G84" s="55">
        <f t="shared" si="2"/>
        <v>200</v>
      </c>
    </row>
    <row r="85" spans="1:7" ht="20.100000000000001" customHeight="1" x14ac:dyDescent="0.2">
      <c r="A85" s="59" t="s">
        <v>183</v>
      </c>
      <c r="B85" s="97" t="s">
        <v>184</v>
      </c>
      <c r="C85" s="39" t="s">
        <v>185</v>
      </c>
      <c r="D85" s="97">
        <v>5</v>
      </c>
      <c r="E85" s="38"/>
      <c r="F85" s="55">
        <v>40</v>
      </c>
      <c r="G85" s="55">
        <f t="shared" si="2"/>
        <v>200</v>
      </c>
    </row>
    <row r="86" spans="1:7" ht="20.100000000000001" customHeight="1" x14ac:dyDescent="0.2">
      <c r="A86" s="59" t="s">
        <v>186</v>
      </c>
      <c r="B86" s="97" t="s">
        <v>187</v>
      </c>
      <c r="C86" s="39" t="s">
        <v>188</v>
      </c>
      <c r="D86" s="97">
        <v>5</v>
      </c>
      <c r="E86" s="38"/>
      <c r="F86" s="55">
        <v>40</v>
      </c>
      <c r="G86" s="55">
        <f t="shared" si="2"/>
        <v>200</v>
      </c>
    </row>
    <row r="87" spans="1:7" ht="20.100000000000001" customHeight="1" x14ac:dyDescent="0.2">
      <c r="A87" s="59" t="s">
        <v>189</v>
      </c>
      <c r="B87" s="97" t="s">
        <v>190</v>
      </c>
      <c r="C87" s="39" t="s">
        <v>191</v>
      </c>
      <c r="D87" s="97">
        <v>5</v>
      </c>
      <c r="E87" s="38"/>
      <c r="F87" s="55">
        <v>40</v>
      </c>
      <c r="G87" s="55">
        <f t="shared" si="2"/>
        <v>200</v>
      </c>
    </row>
    <row r="88" spans="1:7" ht="20.100000000000001" customHeight="1" x14ac:dyDescent="0.2">
      <c r="A88" s="59" t="s">
        <v>192</v>
      </c>
      <c r="B88" s="97" t="s">
        <v>193</v>
      </c>
      <c r="C88" s="39" t="s">
        <v>194</v>
      </c>
      <c r="D88" s="97">
        <v>5</v>
      </c>
      <c r="E88" s="38"/>
      <c r="F88" s="55">
        <v>40</v>
      </c>
      <c r="G88" s="55">
        <f t="shared" si="2"/>
        <v>200</v>
      </c>
    </row>
    <row r="89" spans="1:7" ht="20.100000000000001" customHeight="1" x14ac:dyDescent="0.2">
      <c r="A89" s="59" t="s">
        <v>195</v>
      </c>
      <c r="B89" s="97" t="s">
        <v>196</v>
      </c>
      <c r="C89" s="39" t="s">
        <v>197</v>
      </c>
      <c r="D89" s="97">
        <v>5</v>
      </c>
      <c r="E89" s="38"/>
      <c r="F89" s="55">
        <v>40</v>
      </c>
      <c r="G89" s="55">
        <f t="shared" si="2"/>
        <v>200</v>
      </c>
    </row>
    <row r="90" spans="1:7" ht="20.100000000000001" customHeight="1" x14ac:dyDescent="0.2">
      <c r="A90" s="59" t="s">
        <v>198</v>
      </c>
      <c r="B90" s="97" t="s">
        <v>199</v>
      </c>
      <c r="C90" s="39" t="s">
        <v>200</v>
      </c>
      <c r="D90" s="97">
        <v>5</v>
      </c>
      <c r="E90" s="38"/>
      <c r="F90" s="55">
        <v>40</v>
      </c>
      <c r="G90" s="55">
        <f t="shared" si="2"/>
        <v>200</v>
      </c>
    </row>
    <row r="91" spans="1:7" ht="20.100000000000001" customHeight="1" x14ac:dyDescent="0.2">
      <c r="A91" s="59" t="s">
        <v>201</v>
      </c>
      <c r="B91" s="97" t="s">
        <v>202</v>
      </c>
      <c r="C91" s="39" t="s">
        <v>203</v>
      </c>
      <c r="D91" s="97">
        <v>5</v>
      </c>
      <c r="E91" s="38"/>
      <c r="F91" s="55">
        <v>40</v>
      </c>
      <c r="G91" s="55">
        <f t="shared" si="2"/>
        <v>200</v>
      </c>
    </row>
    <row r="92" spans="1:7" ht="20.100000000000001" customHeight="1" x14ac:dyDescent="0.2">
      <c r="A92" s="59" t="s">
        <v>204</v>
      </c>
      <c r="B92" s="97" t="s">
        <v>205</v>
      </c>
      <c r="C92" s="39" t="s">
        <v>206</v>
      </c>
      <c r="D92" s="97">
        <v>5</v>
      </c>
      <c r="E92" s="38"/>
      <c r="F92" s="55">
        <v>40</v>
      </c>
      <c r="G92" s="55">
        <f t="shared" si="2"/>
        <v>200</v>
      </c>
    </row>
    <row r="93" spans="1:7" ht="20.100000000000001" customHeight="1" x14ac:dyDescent="0.2">
      <c r="A93" s="59" t="s">
        <v>207</v>
      </c>
      <c r="B93" s="97" t="s">
        <v>208</v>
      </c>
      <c r="C93" s="39" t="s">
        <v>209</v>
      </c>
      <c r="D93" s="97">
        <v>5</v>
      </c>
      <c r="E93" s="38"/>
      <c r="F93" s="55">
        <v>40</v>
      </c>
      <c r="G93" s="55">
        <f t="shared" si="2"/>
        <v>200</v>
      </c>
    </row>
    <row r="94" spans="1:7" ht="20.100000000000001" customHeight="1" x14ac:dyDescent="0.2">
      <c r="A94" s="59" t="s">
        <v>210</v>
      </c>
      <c r="B94" s="97" t="s">
        <v>208</v>
      </c>
      <c r="C94" s="39" t="s">
        <v>211</v>
      </c>
      <c r="D94" s="97">
        <v>5</v>
      </c>
      <c r="E94" s="38"/>
      <c r="F94" s="99">
        <v>40</v>
      </c>
      <c r="G94" s="99">
        <f t="shared" si="2"/>
        <v>200</v>
      </c>
    </row>
    <row r="95" spans="1:7" ht="20.100000000000001" customHeight="1" x14ac:dyDescent="0.2">
      <c r="A95" s="59" t="s">
        <v>212</v>
      </c>
      <c r="B95" s="97" t="s">
        <v>208</v>
      </c>
      <c r="C95" s="39" t="s">
        <v>213</v>
      </c>
      <c r="D95" s="97">
        <v>5</v>
      </c>
      <c r="E95" s="38"/>
      <c r="F95" s="99">
        <v>40</v>
      </c>
      <c r="G95" s="99">
        <f t="shared" si="2"/>
        <v>200</v>
      </c>
    </row>
    <row r="96" spans="1:7" ht="20.100000000000001" customHeight="1" x14ac:dyDescent="0.25">
      <c r="A96" s="59"/>
      <c r="B96" s="97"/>
      <c r="C96" s="39"/>
      <c r="D96" s="100">
        <f>SUM(D84:D95)</f>
        <v>60</v>
      </c>
      <c r="E96" s="38"/>
      <c r="F96" s="55"/>
      <c r="G96" s="99">
        <f t="shared" si="2"/>
        <v>0</v>
      </c>
    </row>
    <row r="97" spans="1:7" ht="20.100000000000001" customHeight="1" x14ac:dyDescent="0.2">
      <c r="A97" s="59" t="s">
        <v>214</v>
      </c>
      <c r="B97" s="97" t="s">
        <v>215</v>
      </c>
      <c r="C97" s="39" t="s">
        <v>216</v>
      </c>
      <c r="D97" s="97">
        <v>3</v>
      </c>
      <c r="E97" s="38"/>
      <c r="F97" s="55">
        <v>40</v>
      </c>
      <c r="G97" s="55">
        <f t="shared" si="2"/>
        <v>120</v>
      </c>
    </row>
    <row r="98" spans="1:7" ht="20.100000000000001" customHeight="1" x14ac:dyDescent="0.2">
      <c r="A98" s="59" t="s">
        <v>214</v>
      </c>
      <c r="B98" s="97" t="s">
        <v>334</v>
      </c>
      <c r="C98" s="39" t="s">
        <v>216</v>
      </c>
      <c r="D98" s="97">
        <v>2</v>
      </c>
      <c r="E98" s="38"/>
      <c r="F98" s="55">
        <v>40</v>
      </c>
      <c r="G98" s="55">
        <f t="shared" si="2"/>
        <v>80</v>
      </c>
    </row>
    <row r="99" spans="1:7" ht="20.100000000000001" customHeight="1" x14ac:dyDescent="0.2">
      <c r="A99" s="59" t="s">
        <v>217</v>
      </c>
      <c r="B99" s="97" t="s">
        <v>218</v>
      </c>
      <c r="C99" s="39" t="s">
        <v>219</v>
      </c>
      <c r="D99" s="97">
        <v>5</v>
      </c>
      <c r="E99" s="38"/>
      <c r="F99" s="55">
        <v>40</v>
      </c>
      <c r="G99" s="55">
        <f t="shared" si="2"/>
        <v>200</v>
      </c>
    </row>
    <row r="100" spans="1:7" ht="20.100000000000001" customHeight="1" x14ac:dyDescent="0.2">
      <c r="A100" s="59" t="s">
        <v>220</v>
      </c>
      <c r="B100" s="97" t="s">
        <v>221</v>
      </c>
      <c r="C100" s="39" t="s">
        <v>222</v>
      </c>
      <c r="D100" s="97">
        <v>5</v>
      </c>
      <c r="E100" s="38"/>
      <c r="F100" s="55">
        <v>40</v>
      </c>
      <c r="G100" s="55">
        <f t="shared" si="2"/>
        <v>200</v>
      </c>
    </row>
    <row r="101" spans="1:7" ht="20.100000000000001" customHeight="1" x14ac:dyDescent="0.2">
      <c r="A101" s="59" t="s">
        <v>223</v>
      </c>
      <c r="B101" s="97" t="s">
        <v>224</v>
      </c>
      <c r="C101" s="39" t="s">
        <v>225</v>
      </c>
      <c r="D101" s="97">
        <v>5</v>
      </c>
      <c r="E101" s="38"/>
      <c r="F101" s="55">
        <v>40</v>
      </c>
      <c r="G101" s="55">
        <f t="shared" si="2"/>
        <v>200</v>
      </c>
    </row>
    <row r="102" spans="1:7" ht="20.100000000000001" customHeight="1" x14ac:dyDescent="0.2">
      <c r="A102" s="59" t="s">
        <v>226</v>
      </c>
      <c r="B102" s="97" t="s">
        <v>227</v>
      </c>
      <c r="C102" s="39" t="s">
        <v>228</v>
      </c>
      <c r="D102" s="97">
        <v>5</v>
      </c>
      <c r="E102" s="38"/>
      <c r="F102" s="55">
        <v>40</v>
      </c>
      <c r="G102" s="55">
        <f t="shared" si="2"/>
        <v>200</v>
      </c>
    </row>
    <row r="103" spans="1:7" ht="20.100000000000001" customHeight="1" x14ac:dyDescent="0.2">
      <c r="A103" s="59" t="s">
        <v>229</v>
      </c>
      <c r="B103" s="97" t="s">
        <v>215</v>
      </c>
      <c r="C103" s="39" t="s">
        <v>230</v>
      </c>
      <c r="D103" s="97">
        <v>5</v>
      </c>
      <c r="E103" s="38"/>
      <c r="F103" s="55">
        <v>40</v>
      </c>
      <c r="G103" s="55">
        <f t="shared" si="2"/>
        <v>200</v>
      </c>
    </row>
    <row r="104" spans="1:7" ht="20.100000000000001" customHeight="1" x14ac:dyDescent="0.2">
      <c r="A104" s="59" t="s">
        <v>231</v>
      </c>
      <c r="B104" s="97" t="s">
        <v>232</v>
      </c>
      <c r="C104" s="39" t="s">
        <v>233</v>
      </c>
      <c r="D104" s="97">
        <v>5</v>
      </c>
      <c r="E104" s="38"/>
      <c r="F104" s="55">
        <v>40</v>
      </c>
      <c r="G104" s="55">
        <f t="shared" si="2"/>
        <v>200</v>
      </c>
    </row>
    <row r="105" spans="1:7" ht="20.100000000000001" customHeight="1" x14ac:dyDescent="0.2">
      <c r="A105" s="59" t="s">
        <v>234</v>
      </c>
      <c r="B105" s="97" t="s">
        <v>235</v>
      </c>
      <c r="C105" s="39" t="s">
        <v>236</v>
      </c>
      <c r="D105" s="97">
        <v>5</v>
      </c>
      <c r="E105" s="38"/>
      <c r="F105" s="55">
        <v>40</v>
      </c>
      <c r="G105" s="55">
        <f t="shared" si="2"/>
        <v>200</v>
      </c>
    </row>
    <row r="106" spans="1:7" ht="20.100000000000001" customHeight="1" x14ac:dyDescent="0.2">
      <c r="A106" s="59" t="s">
        <v>237</v>
      </c>
      <c r="B106" s="97" t="s">
        <v>238</v>
      </c>
      <c r="C106" s="39" t="s">
        <v>239</v>
      </c>
      <c r="D106" s="97">
        <v>5</v>
      </c>
      <c r="E106" s="38"/>
      <c r="F106" s="55">
        <v>40</v>
      </c>
      <c r="G106" s="55">
        <f t="shared" si="2"/>
        <v>200</v>
      </c>
    </row>
    <row r="107" spans="1:7" ht="20.100000000000001" customHeight="1" x14ac:dyDescent="0.2">
      <c r="A107" s="59" t="s">
        <v>240</v>
      </c>
      <c r="B107" s="97" t="s">
        <v>241</v>
      </c>
      <c r="C107" s="39" t="s">
        <v>242</v>
      </c>
      <c r="D107" s="97">
        <v>5</v>
      </c>
      <c r="E107" s="38"/>
      <c r="F107" s="55">
        <v>40</v>
      </c>
      <c r="G107" s="55">
        <f t="shared" si="2"/>
        <v>200</v>
      </c>
    </row>
    <row r="108" spans="1:7" ht="20.100000000000001" customHeight="1" x14ac:dyDescent="0.2">
      <c r="A108" s="59" t="s">
        <v>243</v>
      </c>
      <c r="B108" s="97" t="s">
        <v>244</v>
      </c>
      <c r="C108" s="39" t="s">
        <v>245</v>
      </c>
      <c r="D108" s="97">
        <v>5</v>
      </c>
      <c r="E108" s="38"/>
      <c r="F108" s="55">
        <v>40</v>
      </c>
      <c r="G108" s="55">
        <f t="shared" si="2"/>
        <v>200</v>
      </c>
    </row>
    <row r="109" spans="1:7" ht="20.100000000000001" customHeight="1" x14ac:dyDescent="0.2">
      <c r="A109" s="59" t="s">
        <v>246</v>
      </c>
      <c r="B109" s="97" t="s">
        <v>244</v>
      </c>
      <c r="C109" s="39" t="s">
        <v>247</v>
      </c>
      <c r="D109" s="97">
        <v>5</v>
      </c>
      <c r="E109" s="38"/>
      <c r="F109" s="99">
        <v>40</v>
      </c>
      <c r="G109" s="99">
        <f t="shared" si="2"/>
        <v>200</v>
      </c>
    </row>
    <row r="110" spans="1:7" ht="20.100000000000001" customHeight="1" x14ac:dyDescent="0.2">
      <c r="A110" s="59" t="s">
        <v>248</v>
      </c>
      <c r="B110" s="97" t="s">
        <v>249</v>
      </c>
      <c r="C110" s="39" t="s">
        <v>250</v>
      </c>
      <c r="D110" s="97">
        <v>5</v>
      </c>
      <c r="E110" s="38"/>
      <c r="F110" s="99">
        <v>40</v>
      </c>
      <c r="G110" s="99">
        <f t="shared" si="2"/>
        <v>200</v>
      </c>
    </row>
    <row r="111" spans="1:7" ht="20.100000000000001" customHeight="1" x14ac:dyDescent="0.2">
      <c r="A111" s="59" t="s">
        <v>251</v>
      </c>
      <c r="B111" s="97" t="s">
        <v>252</v>
      </c>
      <c r="C111" s="39" t="s">
        <v>253</v>
      </c>
      <c r="D111" s="97">
        <v>5</v>
      </c>
      <c r="E111" s="38"/>
      <c r="F111" s="99">
        <v>40</v>
      </c>
      <c r="G111" s="99">
        <f t="shared" si="2"/>
        <v>200</v>
      </c>
    </row>
    <row r="112" spans="1:7" ht="20.100000000000001" customHeight="1" x14ac:dyDescent="0.25">
      <c r="A112" s="59"/>
      <c r="B112" s="97"/>
      <c r="C112" s="39"/>
      <c r="D112" s="100">
        <f>SUM(D97:D111)</f>
        <v>70</v>
      </c>
      <c r="E112" s="38"/>
      <c r="F112" s="55"/>
      <c r="G112" s="99"/>
    </row>
    <row r="113" spans="1:7" ht="20.100000000000001" customHeight="1" x14ac:dyDescent="0.2">
      <c r="A113" s="60" t="s">
        <v>335</v>
      </c>
      <c r="B113" s="101">
        <v>210127379</v>
      </c>
      <c r="C113" s="102" t="s">
        <v>255</v>
      </c>
      <c r="D113" s="97">
        <v>4</v>
      </c>
      <c r="E113" s="38"/>
      <c r="F113" s="55">
        <v>12</v>
      </c>
      <c r="G113" s="55">
        <f t="shared" si="2"/>
        <v>48</v>
      </c>
    </row>
    <row r="114" spans="1:7" ht="20.100000000000001" customHeight="1" x14ac:dyDescent="0.2">
      <c r="A114" s="60" t="s">
        <v>254</v>
      </c>
      <c r="B114" s="101" t="s">
        <v>256</v>
      </c>
      <c r="C114" s="102" t="s">
        <v>257</v>
      </c>
      <c r="D114" s="97">
        <v>2</v>
      </c>
      <c r="E114" s="38"/>
      <c r="F114" s="55">
        <v>12</v>
      </c>
      <c r="G114" s="55">
        <f t="shared" si="2"/>
        <v>24</v>
      </c>
    </row>
    <row r="115" spans="1:7" ht="20.100000000000001" customHeight="1" x14ac:dyDescent="0.2">
      <c r="A115" s="60" t="s">
        <v>336</v>
      </c>
      <c r="B115" s="101" t="s">
        <v>258</v>
      </c>
      <c r="C115" s="102" t="s">
        <v>259</v>
      </c>
      <c r="D115" s="97">
        <v>2</v>
      </c>
      <c r="E115" s="38"/>
      <c r="F115" s="55">
        <v>12</v>
      </c>
      <c r="G115" s="55">
        <f t="shared" si="2"/>
        <v>24</v>
      </c>
    </row>
    <row r="116" spans="1:7" ht="20.100000000000001" customHeight="1" x14ac:dyDescent="0.2">
      <c r="A116" s="60" t="s">
        <v>260</v>
      </c>
      <c r="B116" s="101" t="s">
        <v>261</v>
      </c>
      <c r="C116" s="102" t="s">
        <v>262</v>
      </c>
      <c r="D116" s="97">
        <v>2</v>
      </c>
      <c r="E116" s="98"/>
      <c r="F116" s="99">
        <v>13</v>
      </c>
      <c r="G116" s="99">
        <f t="shared" ref="G116:G118" si="3">D116*F116</f>
        <v>26</v>
      </c>
    </row>
    <row r="117" spans="1:7" ht="20.100000000000001" customHeight="1" x14ac:dyDescent="0.2">
      <c r="A117" s="60" t="s">
        <v>337</v>
      </c>
      <c r="B117" s="101" t="s">
        <v>263</v>
      </c>
      <c r="C117" s="102" t="s">
        <v>264</v>
      </c>
      <c r="D117" s="97">
        <v>2</v>
      </c>
      <c r="E117" s="98"/>
      <c r="F117" s="99">
        <v>14</v>
      </c>
      <c r="G117" s="99">
        <f t="shared" si="3"/>
        <v>28</v>
      </c>
    </row>
    <row r="118" spans="1:7" ht="20.100000000000001" customHeight="1" x14ac:dyDescent="0.2">
      <c r="A118" s="60" t="s">
        <v>338</v>
      </c>
      <c r="B118" s="101" t="s">
        <v>265</v>
      </c>
      <c r="C118" s="102" t="s">
        <v>266</v>
      </c>
      <c r="D118" s="97">
        <v>2</v>
      </c>
      <c r="E118" s="98"/>
      <c r="F118" s="99">
        <v>15</v>
      </c>
      <c r="G118" s="99">
        <f t="shared" si="3"/>
        <v>30</v>
      </c>
    </row>
    <row r="119" spans="1:7" ht="20.100000000000001" customHeight="1" x14ac:dyDescent="0.25">
      <c r="B119" s="23"/>
      <c r="C119" s="23"/>
      <c r="F119" s="103" t="s">
        <v>267</v>
      </c>
      <c r="G119" s="104">
        <f>SUM(G24:G118)</f>
        <v>22080</v>
      </c>
    </row>
    <row r="120" spans="1:7" s="94" customFormat="1" ht="20.100000000000001" customHeight="1" x14ac:dyDescent="0.25">
      <c r="B120" s="107"/>
      <c r="C120" s="107"/>
      <c r="D120" s="95"/>
      <c r="E120" s="95"/>
      <c r="F120" s="106" t="s">
        <v>268</v>
      </c>
      <c r="G120" s="104">
        <f>+G119*0.12</f>
        <v>2649.6</v>
      </c>
    </row>
    <row r="121" spans="1:7" s="94" customFormat="1" ht="20.100000000000001" customHeight="1" x14ac:dyDescent="0.25">
      <c r="B121" s="107"/>
      <c r="C121" s="107"/>
      <c r="D121" s="95"/>
      <c r="E121" s="95"/>
      <c r="F121" s="105" t="s">
        <v>269</v>
      </c>
      <c r="G121" s="104">
        <f>+G119+G120</f>
        <v>24729.599999999999</v>
      </c>
    </row>
    <row r="122" spans="1:7" s="94" customFormat="1" ht="20.100000000000001" customHeight="1" x14ac:dyDescent="0.25">
      <c r="B122" s="107"/>
      <c r="C122" s="107"/>
      <c r="D122" s="95"/>
      <c r="E122" s="95"/>
    </row>
    <row r="123" spans="1:7" ht="20.100000000000001" customHeight="1" x14ac:dyDescent="0.25">
      <c r="A123" s="61" t="e">
        <f t="array" ref="A123">+A123:D137A112:D136A1A112:D179</f>
        <v>#NAME?</v>
      </c>
      <c r="B123" s="62" t="s">
        <v>270</v>
      </c>
      <c r="C123" s="63"/>
    </row>
    <row r="124" spans="1:7" ht="20.100000000000001" customHeight="1" x14ac:dyDescent="0.25">
      <c r="A124" s="61"/>
      <c r="B124" s="64" t="s">
        <v>13</v>
      </c>
      <c r="C124" s="64" t="s">
        <v>12</v>
      </c>
    </row>
    <row r="125" spans="1:7" ht="20.100000000000001" customHeight="1" x14ac:dyDescent="0.25">
      <c r="A125" s="65"/>
      <c r="B125" s="66">
        <v>2</v>
      </c>
      <c r="C125" s="67" t="s">
        <v>271</v>
      </c>
    </row>
    <row r="126" spans="1:7" ht="20.100000000000001" customHeight="1" x14ac:dyDescent="0.25">
      <c r="A126" s="65"/>
      <c r="B126" s="66">
        <v>1</v>
      </c>
      <c r="C126" s="67" t="s">
        <v>272</v>
      </c>
    </row>
    <row r="127" spans="1:7" ht="20.100000000000001" customHeight="1" x14ac:dyDescent="0.25">
      <c r="A127" s="65"/>
      <c r="B127" s="66">
        <v>1</v>
      </c>
      <c r="C127" s="67" t="s">
        <v>273</v>
      </c>
    </row>
    <row r="128" spans="1:7" ht="20.100000000000001" customHeight="1" x14ac:dyDescent="0.25">
      <c r="A128" s="65"/>
      <c r="B128" s="66">
        <v>1</v>
      </c>
      <c r="C128" s="67" t="s">
        <v>274</v>
      </c>
    </row>
    <row r="129" spans="1:3" ht="20.100000000000001" customHeight="1" x14ac:dyDescent="0.25">
      <c r="A129" s="65"/>
      <c r="B129" s="68">
        <v>2</v>
      </c>
      <c r="C129" s="67" t="s">
        <v>275</v>
      </c>
    </row>
    <row r="130" spans="1:3" ht="20.100000000000001" customHeight="1" x14ac:dyDescent="0.25">
      <c r="A130" s="65"/>
      <c r="B130" s="69">
        <f>SUM(B125:B129)</f>
        <v>7</v>
      </c>
      <c r="C130" s="67"/>
    </row>
    <row r="131" spans="1:3" ht="20.100000000000001" customHeight="1" x14ac:dyDescent="0.25">
      <c r="A131" s="65"/>
      <c r="B131" s="70"/>
      <c r="C131" s="71" t="s">
        <v>276</v>
      </c>
    </row>
    <row r="132" spans="1:3" ht="20.100000000000001" customHeight="1" x14ac:dyDescent="0.25">
      <c r="A132" s="65"/>
      <c r="B132" s="66">
        <v>2</v>
      </c>
      <c r="C132" s="67" t="s">
        <v>277</v>
      </c>
    </row>
    <row r="133" spans="1:3" ht="20.100000000000001" customHeight="1" x14ac:dyDescent="0.25">
      <c r="A133" s="65"/>
      <c r="B133" s="66">
        <v>1</v>
      </c>
      <c r="C133" s="67" t="s">
        <v>278</v>
      </c>
    </row>
    <row r="134" spans="1:3" ht="20.100000000000001" customHeight="1" x14ac:dyDescent="0.25">
      <c r="A134" s="65"/>
      <c r="B134" s="66">
        <v>1</v>
      </c>
      <c r="C134" s="67" t="s">
        <v>273</v>
      </c>
    </row>
    <row r="135" spans="1:3" ht="20.100000000000001" customHeight="1" x14ac:dyDescent="0.25">
      <c r="A135" s="65"/>
      <c r="B135" s="66">
        <v>1</v>
      </c>
      <c r="C135" s="67" t="s">
        <v>274</v>
      </c>
    </row>
    <row r="136" spans="1:3" ht="20.100000000000001" customHeight="1" x14ac:dyDescent="0.25">
      <c r="A136" s="65"/>
      <c r="B136" s="68">
        <v>2</v>
      </c>
      <c r="C136" s="67" t="s">
        <v>279</v>
      </c>
    </row>
    <row r="137" spans="1:3" ht="20.100000000000001" customHeight="1" x14ac:dyDescent="0.25">
      <c r="A137" s="65"/>
      <c r="B137" s="69">
        <f>SUM(B132:B136)</f>
        <v>7</v>
      </c>
      <c r="C137" s="69"/>
    </row>
    <row r="138" spans="1:3" ht="20.100000000000001" customHeight="1" x14ac:dyDescent="0.25">
      <c r="A138" s="65"/>
      <c r="B138" s="72"/>
      <c r="C138" s="72"/>
    </row>
    <row r="139" spans="1:3" ht="20.100000000000001" customHeight="1" x14ac:dyDescent="0.25">
      <c r="A139" s="65"/>
      <c r="B139" s="73"/>
      <c r="C139" s="71" t="s">
        <v>280</v>
      </c>
    </row>
    <row r="140" spans="1:3" ht="20.100000000000001" customHeight="1" x14ac:dyDescent="0.25">
      <c r="A140" s="65"/>
      <c r="B140" s="64" t="s">
        <v>13</v>
      </c>
      <c r="C140" s="64" t="s">
        <v>12</v>
      </c>
    </row>
    <row r="141" spans="1:3" ht="20.100000000000001" customHeight="1" x14ac:dyDescent="0.25">
      <c r="A141" s="65"/>
      <c r="B141" s="66">
        <v>1</v>
      </c>
      <c r="C141" s="67" t="s">
        <v>281</v>
      </c>
    </row>
    <row r="142" spans="1:3" ht="20.100000000000001" customHeight="1" x14ac:dyDescent="0.25">
      <c r="A142" s="65"/>
      <c r="B142" s="66">
        <v>1</v>
      </c>
      <c r="C142" s="67" t="s">
        <v>282</v>
      </c>
    </row>
    <row r="143" spans="1:3" ht="20.100000000000001" customHeight="1" x14ac:dyDescent="0.25">
      <c r="A143" s="65"/>
      <c r="B143" s="66">
        <v>2</v>
      </c>
      <c r="C143" s="67" t="s">
        <v>283</v>
      </c>
    </row>
    <row r="144" spans="1:3" ht="20.100000000000001" customHeight="1" x14ac:dyDescent="0.25">
      <c r="A144" s="65"/>
      <c r="B144" s="66">
        <v>2</v>
      </c>
      <c r="C144" s="67" t="s">
        <v>284</v>
      </c>
    </row>
    <row r="145" spans="1:3" ht="20.100000000000001" customHeight="1" x14ac:dyDescent="0.25">
      <c r="A145" s="65"/>
      <c r="B145" s="66">
        <v>1</v>
      </c>
      <c r="C145" s="67" t="s">
        <v>285</v>
      </c>
    </row>
    <row r="146" spans="1:3" ht="20.100000000000001" customHeight="1" x14ac:dyDescent="0.25">
      <c r="A146" s="74"/>
      <c r="B146" s="66">
        <v>1</v>
      </c>
      <c r="C146" s="67" t="s">
        <v>286</v>
      </c>
    </row>
    <row r="147" spans="1:3" ht="20.100000000000001" customHeight="1" x14ac:dyDescent="0.25">
      <c r="A147" s="74"/>
      <c r="B147" s="66">
        <v>1</v>
      </c>
      <c r="C147" s="75" t="s">
        <v>287</v>
      </c>
    </row>
    <row r="148" spans="1:3" ht="20.100000000000001" customHeight="1" x14ac:dyDescent="0.25">
      <c r="A148" s="74"/>
      <c r="B148" s="66">
        <v>1</v>
      </c>
      <c r="C148" s="75" t="s">
        <v>288</v>
      </c>
    </row>
    <row r="149" spans="1:3" ht="20.100000000000001" customHeight="1" x14ac:dyDescent="0.25">
      <c r="A149" s="74"/>
      <c r="B149" s="66">
        <v>1</v>
      </c>
      <c r="C149" s="75" t="s">
        <v>289</v>
      </c>
    </row>
    <row r="150" spans="1:3" ht="20.100000000000001" customHeight="1" x14ac:dyDescent="0.25">
      <c r="A150" s="74"/>
      <c r="B150" s="66">
        <v>3</v>
      </c>
      <c r="C150" s="75" t="s">
        <v>290</v>
      </c>
    </row>
    <row r="151" spans="1:3" ht="20.100000000000001" customHeight="1" x14ac:dyDescent="0.25">
      <c r="A151" s="74"/>
      <c r="B151" s="66">
        <v>2</v>
      </c>
      <c r="C151" s="75" t="s">
        <v>291</v>
      </c>
    </row>
    <row r="152" spans="1:3" ht="20.100000000000001" customHeight="1" x14ac:dyDescent="0.25">
      <c r="A152" s="74"/>
      <c r="B152" s="76">
        <f>SUM(B141:B151)</f>
        <v>16</v>
      </c>
      <c r="C152" s="76"/>
    </row>
    <row r="153" spans="1:3" ht="20.100000000000001" customHeight="1" x14ac:dyDescent="0.25">
      <c r="A153" s="74"/>
      <c r="B153" s="77"/>
      <c r="C153" s="78"/>
    </row>
    <row r="154" spans="1:3" ht="20.100000000000001" customHeight="1" x14ac:dyDescent="0.25">
      <c r="A154" s="74"/>
      <c r="B154" s="73"/>
      <c r="C154" s="71" t="s">
        <v>292</v>
      </c>
    </row>
    <row r="155" spans="1:3" ht="20.100000000000001" customHeight="1" x14ac:dyDescent="0.25">
      <c r="A155" s="74"/>
      <c r="B155" s="79">
        <v>2</v>
      </c>
      <c r="C155" s="80" t="s">
        <v>293</v>
      </c>
    </row>
    <row r="156" spans="1:3" ht="20.100000000000001" customHeight="1" x14ac:dyDescent="0.25">
      <c r="A156" s="81"/>
      <c r="B156" s="79">
        <v>2</v>
      </c>
      <c r="C156" s="80" t="s">
        <v>294</v>
      </c>
    </row>
    <row r="157" spans="1:3" ht="20.100000000000001" customHeight="1" x14ac:dyDescent="0.25">
      <c r="A157" s="81"/>
      <c r="B157" s="79">
        <v>1</v>
      </c>
      <c r="C157" s="80" t="s">
        <v>295</v>
      </c>
    </row>
    <row r="158" spans="1:3" ht="20.100000000000001" customHeight="1" x14ac:dyDescent="0.25">
      <c r="A158" s="81"/>
      <c r="B158" s="82">
        <v>2</v>
      </c>
      <c r="C158" s="83" t="s">
        <v>296</v>
      </c>
    </row>
    <row r="159" spans="1:3" ht="20.100000000000001" customHeight="1" x14ac:dyDescent="0.25">
      <c r="A159" s="81"/>
      <c r="B159" s="82">
        <v>1</v>
      </c>
      <c r="C159" s="83" t="s">
        <v>297</v>
      </c>
    </row>
    <row r="160" spans="1:3" ht="20.100000000000001" customHeight="1" x14ac:dyDescent="0.25">
      <c r="A160" s="81"/>
      <c r="B160" s="82">
        <v>1</v>
      </c>
      <c r="C160" s="83" t="s">
        <v>298</v>
      </c>
    </row>
    <row r="161" spans="1:3" ht="20.100000000000001" customHeight="1" x14ac:dyDescent="0.25">
      <c r="A161" s="81"/>
      <c r="B161" s="82">
        <v>1</v>
      </c>
      <c r="C161" s="83" t="s">
        <v>299</v>
      </c>
    </row>
    <row r="162" spans="1:3" ht="20.100000000000001" customHeight="1" x14ac:dyDescent="0.25">
      <c r="A162" s="81"/>
      <c r="B162" s="82">
        <v>1</v>
      </c>
      <c r="C162" s="83" t="s">
        <v>300</v>
      </c>
    </row>
    <row r="163" spans="1:3" ht="20.100000000000001" customHeight="1" x14ac:dyDescent="0.25">
      <c r="A163" s="81"/>
      <c r="B163" s="82">
        <v>1</v>
      </c>
      <c r="C163" s="83" t="s">
        <v>301</v>
      </c>
    </row>
    <row r="164" spans="1:3" ht="20.100000000000001" customHeight="1" x14ac:dyDescent="0.25">
      <c r="A164" s="81"/>
      <c r="B164" s="82">
        <v>1</v>
      </c>
      <c r="C164" s="83" t="s">
        <v>302</v>
      </c>
    </row>
    <row r="165" spans="1:3" ht="20.100000000000001" customHeight="1" x14ac:dyDescent="0.25">
      <c r="A165" s="81"/>
      <c r="B165" s="82">
        <v>1</v>
      </c>
      <c r="C165" s="83" t="s">
        <v>303</v>
      </c>
    </row>
    <row r="166" spans="1:3" ht="20.100000000000001" customHeight="1" x14ac:dyDescent="0.25">
      <c r="A166" s="81"/>
      <c r="B166" s="82">
        <v>1</v>
      </c>
      <c r="C166" s="83" t="s">
        <v>304</v>
      </c>
    </row>
    <row r="167" spans="1:3" ht="20.100000000000001" customHeight="1" x14ac:dyDescent="0.25">
      <c r="A167" s="84"/>
      <c r="B167" s="82">
        <v>1</v>
      </c>
      <c r="C167" s="83" t="s">
        <v>305</v>
      </c>
    </row>
    <row r="168" spans="1:3" ht="20.100000000000001" customHeight="1" x14ac:dyDescent="0.25">
      <c r="A168" s="84"/>
      <c r="B168" s="82">
        <v>1</v>
      </c>
      <c r="C168" s="83" t="s">
        <v>306</v>
      </c>
    </row>
    <row r="169" spans="1:3" ht="20.100000000000001" customHeight="1" x14ac:dyDescent="0.25">
      <c r="A169" s="84"/>
      <c r="B169" s="82">
        <v>1</v>
      </c>
      <c r="C169" s="83" t="s">
        <v>307</v>
      </c>
    </row>
    <row r="170" spans="1:3" ht="20.100000000000001" customHeight="1" x14ac:dyDescent="0.25">
      <c r="A170" s="84"/>
      <c r="B170" s="82">
        <v>1</v>
      </c>
      <c r="C170" s="83" t="s">
        <v>308</v>
      </c>
    </row>
    <row r="171" spans="1:3" ht="20.100000000000001" customHeight="1" x14ac:dyDescent="0.25">
      <c r="A171" s="84"/>
      <c r="B171" s="82">
        <v>1</v>
      </c>
      <c r="C171" s="83" t="s">
        <v>309</v>
      </c>
    </row>
    <row r="172" spans="1:3" ht="20.100000000000001" customHeight="1" x14ac:dyDescent="0.25">
      <c r="A172" s="74"/>
      <c r="B172" s="82">
        <v>2</v>
      </c>
      <c r="C172" s="83" t="s">
        <v>310</v>
      </c>
    </row>
    <row r="173" spans="1:3" ht="20.100000000000001" customHeight="1" x14ac:dyDescent="0.25">
      <c r="A173" s="74"/>
      <c r="B173" s="85">
        <f>SUM(B155:B172)</f>
        <v>22</v>
      </c>
      <c r="C173" s="83"/>
    </row>
    <row r="174" spans="1:3" ht="20.100000000000001" customHeight="1" x14ac:dyDescent="0.25">
      <c r="A174" s="74"/>
      <c r="B174" s="85"/>
      <c r="C174" s="83"/>
    </row>
    <row r="175" spans="1:3" ht="20.100000000000001" customHeight="1" x14ac:dyDescent="0.25">
      <c r="A175" s="74"/>
      <c r="B175" s="109">
        <v>1</v>
      </c>
      <c r="C175" s="108" t="s">
        <v>339</v>
      </c>
    </row>
    <row r="176" spans="1:3" ht="20.100000000000001" customHeight="1" x14ac:dyDescent="0.25">
      <c r="A176" s="74"/>
      <c r="B176" s="109">
        <v>4</v>
      </c>
      <c r="C176" s="108" t="s">
        <v>311</v>
      </c>
    </row>
    <row r="177" spans="1:3" ht="20.100000000000001" customHeight="1" x14ac:dyDescent="0.25">
      <c r="A177" s="74"/>
      <c r="B177" s="109">
        <v>3</v>
      </c>
      <c r="C177" s="108" t="s">
        <v>340</v>
      </c>
    </row>
    <row r="178" spans="1:3" ht="20.100000000000001" customHeight="1" x14ac:dyDescent="0.25">
      <c r="A178" s="74"/>
      <c r="B178" s="109">
        <v>1</v>
      </c>
      <c r="C178" s="108" t="s">
        <v>27</v>
      </c>
    </row>
    <row r="179" spans="1:3" ht="20.100000000000001" customHeight="1" x14ac:dyDescent="0.25">
      <c r="A179" s="74"/>
      <c r="B179" s="109">
        <v>1</v>
      </c>
      <c r="C179" s="108" t="s">
        <v>312</v>
      </c>
    </row>
    <row r="180" spans="1:3" ht="20.100000000000001" customHeight="1" x14ac:dyDescent="0.25">
      <c r="A180" s="74"/>
      <c r="B180" s="111">
        <v>1</v>
      </c>
      <c r="C180" s="110" t="s">
        <v>341</v>
      </c>
    </row>
    <row r="181" spans="1:3" ht="20.100000000000001" customHeight="1" x14ac:dyDescent="0.25">
      <c r="A181" s="74"/>
      <c r="B181" s="113">
        <v>11</v>
      </c>
      <c r="C181" s="112"/>
    </row>
    <row r="182" spans="1:3" ht="20.100000000000001" customHeight="1" x14ac:dyDescent="0.2">
      <c r="A182" s="74"/>
      <c r="B182" s="19"/>
      <c r="C182" s="19"/>
    </row>
    <row r="183" spans="1:3" ht="20.100000000000001" customHeight="1" x14ac:dyDescent="0.25">
      <c r="A183" s="86" t="s">
        <v>19</v>
      </c>
      <c r="B183" s="87" t="s">
        <v>313</v>
      </c>
      <c r="C183" s="19"/>
    </row>
    <row r="184" spans="1:3" ht="20.100000000000001" customHeight="1" x14ac:dyDescent="0.25">
      <c r="A184" s="88"/>
      <c r="B184" s="87" t="s">
        <v>314</v>
      </c>
      <c r="C184" s="19"/>
    </row>
    <row r="185" spans="1:3" ht="20.100000000000001" customHeight="1" x14ac:dyDescent="0.25">
      <c r="A185" s="88"/>
      <c r="B185" s="87" t="s">
        <v>315</v>
      </c>
      <c r="C185" s="19"/>
    </row>
    <row r="188" spans="1:3" ht="20.100000000000001" customHeight="1" thickBot="1" x14ac:dyDescent="0.3">
      <c r="A188" s="23" t="s">
        <v>316</v>
      </c>
      <c r="B188" s="23"/>
      <c r="C188" s="24"/>
    </row>
    <row r="189" spans="1:3" ht="20.100000000000001" customHeight="1" x14ac:dyDescent="0.25">
      <c r="A189" s="23"/>
      <c r="B189" s="23"/>
      <c r="C189" s="23"/>
    </row>
    <row r="190" spans="1:3" ht="20.100000000000001" customHeight="1" x14ac:dyDescent="0.25">
      <c r="A190" s="23"/>
      <c r="B190" s="23"/>
      <c r="C190" s="23"/>
    </row>
    <row r="191" spans="1:3" ht="20.100000000000001" customHeight="1" x14ac:dyDescent="0.25">
      <c r="A191" s="23"/>
      <c r="B191" s="23"/>
      <c r="C191" s="23"/>
    </row>
    <row r="192" spans="1:3" ht="20.100000000000001" customHeight="1" thickBot="1" x14ac:dyDescent="0.3">
      <c r="A192" s="23" t="s">
        <v>317</v>
      </c>
      <c r="B192" s="23"/>
      <c r="C192" s="24"/>
    </row>
    <row r="193" spans="1:3" ht="20.100000000000001" customHeight="1" x14ac:dyDescent="0.25">
      <c r="A193" s="23"/>
      <c r="B193" s="23"/>
      <c r="C193" s="23"/>
    </row>
    <row r="194" spans="1:3" ht="20.100000000000001" customHeight="1" x14ac:dyDescent="0.25">
      <c r="A194" s="23"/>
      <c r="B194" s="23"/>
      <c r="C194" s="23"/>
    </row>
    <row r="195" spans="1:3" ht="20.100000000000001" customHeight="1" x14ac:dyDescent="0.25">
      <c r="A195" s="23"/>
      <c r="B195" s="23"/>
      <c r="C195" s="23"/>
    </row>
    <row r="196" spans="1:3" ht="20.100000000000001" customHeight="1" thickBot="1" x14ac:dyDescent="0.3">
      <c r="A196" s="23" t="s">
        <v>318</v>
      </c>
      <c r="B196" s="23"/>
      <c r="C196" s="24"/>
    </row>
    <row r="197" spans="1:3" ht="20.100000000000001" customHeight="1" x14ac:dyDescent="0.25">
      <c r="A197" s="23"/>
      <c r="B197" s="23"/>
      <c r="C197" s="23"/>
    </row>
    <row r="198" spans="1:3" ht="20.100000000000001" customHeight="1" x14ac:dyDescent="0.25">
      <c r="A198" s="89"/>
      <c r="B198" s="89"/>
      <c r="C198" s="90"/>
    </row>
    <row r="199" spans="1:3" ht="20.100000000000001" customHeight="1" thickBot="1" x14ac:dyDescent="0.3">
      <c r="A199" s="23" t="s">
        <v>319</v>
      </c>
      <c r="B199" s="23"/>
      <c r="C199" s="24"/>
    </row>
    <row r="200" spans="1:3" ht="20.100000000000001" customHeight="1" x14ac:dyDescent="0.25">
      <c r="A200" s="23"/>
      <c r="B200" s="23"/>
      <c r="C200" s="23"/>
    </row>
    <row r="201" spans="1:3" ht="20.100000000000001" customHeight="1" x14ac:dyDescent="0.25">
      <c r="A201" s="23"/>
      <c r="B201" s="23"/>
      <c r="C201" s="23"/>
    </row>
    <row r="202" spans="1:3" ht="20.100000000000001" customHeight="1" thickBot="1" x14ac:dyDescent="0.3">
      <c r="A202" s="23" t="s">
        <v>15</v>
      </c>
      <c r="B202" s="23"/>
      <c r="C202" s="24"/>
    </row>
  </sheetData>
  <mergeCells count="8">
    <mergeCell ref="B123:C12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2023-03-20T23:51:22Z</cp:lastPrinted>
  <dcterms:created xsi:type="dcterms:W3CDTF">2023-01-26T13:28:36Z</dcterms:created>
  <dcterms:modified xsi:type="dcterms:W3CDTF">2023-03-21T01:43:05Z</dcterms:modified>
</cp:coreProperties>
</file>