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6AC15E29-22F5-4979-B509-72822C1C12B4}" xr6:coauthVersionLast="47" xr6:coauthVersionMax="47" xr10:uidLastSave="{00000000-0000-0000-0000-000000000000}"/>
  <bookViews>
    <workbookView xWindow="-120" yWindow="-120" windowWidth="24240" windowHeight="13140" xr2:uid="{0A4277A9-3B72-4E19-AE05-884376932BED}"/>
  </bookViews>
  <sheets>
    <sheet name="Hoja1" sheetId="1" r:id="rId1"/>
  </sheets>
  <definedNames>
    <definedName name="_xlnm.Print_Area" localSheetId="0">Hoja1!$A$1:$G$143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61" i="1"/>
  <c r="G62" i="1"/>
  <c r="G63" i="1"/>
  <c r="G64" i="1"/>
  <c r="G65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6" i="1"/>
  <c r="G35" i="1"/>
  <c r="G34" i="1"/>
  <c r="G33" i="1"/>
  <c r="G32" i="1"/>
  <c r="G31" i="1"/>
  <c r="G29" i="1"/>
  <c r="G28" i="1"/>
  <c r="G27" i="1"/>
  <c r="G26" i="1"/>
  <c r="G25" i="1"/>
  <c r="G24" i="1"/>
  <c r="G66" i="1" s="1"/>
  <c r="B122" i="1" l="1"/>
  <c r="B113" i="1"/>
  <c r="B91" i="1"/>
  <c r="D52" i="1"/>
  <c r="D44" i="1"/>
  <c r="G67" i="1" s="1"/>
  <c r="G68" i="1" s="1"/>
  <c r="D37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03DD36F-9E4C-448D-B181-B4F801D992E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E932BB0-4432-47F5-B783-3C974EA56C0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F0E2680-1BC6-49C6-9F76-11925763CEF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A7E9EA3-7951-453A-8E5B-D9C6B0FA3E4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<sst xmlns="http://schemas.openxmlformats.org/spreadsheetml/2006/main" count="187" uniqueCount="172">
  <si>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</si>
  <si>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</si>
  <si>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</si>
  <si>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</si>
  <si>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</si>
  <si>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</si>
  <si>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</si>
  <si>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</si>
  <si>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</si>
  <si>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</si>
  <si>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</si>
  <si>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</si>
  <si>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</si>
  <si>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</si>
  <si>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</si>
  <si>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</si>
  <si>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</si>
  <si>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</si>
  <si>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</si>
  <si>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</si>
  <si>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</si>
  <si>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</si>
  <si>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</si>
  <si>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</si>
  <si>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CLAVO HUMERO MULTIBLOQUEO 7.0 *220mm TIT.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</si>
  <si>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</si>
  <si>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</si>
  <si>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</si>
  <si>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</si>
  <si>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</si>
  <si>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</si>
  <si>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</si>
  <si>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</si>
  <si>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</si>
  <si>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CLAVO HUMERO MULTIBLOQUEO 7.5*220mm TIT.</t>
  </si>
  <si>
    <t>CLAVO HUMERO MULTIBLOQUEO 7.5*240mm TIT.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</si>
  <si>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</si>
  <si>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</si>
  <si>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</si>
  <si>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</si>
  <si>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</si>
  <si>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</si>
  <si>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</si>
  <si>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2200000845</t>
  </si>
  <si>
    <t xml:space="preserve">CLAVO HUMERO MULTIBLOQUEO 8.0 *220mm TIT. </t>
  </si>
  <si>
    <t>2200043671</t>
  </si>
  <si>
    <t xml:space="preserve">CLAVO HUMERO MULTIBLOQUEO 8.0 *240mm TIT. </t>
  </si>
  <si>
    <t>2200134821</t>
  </si>
  <si>
    <t xml:space="preserve">CLAVO HUMERO MULTIBLOQUEO 8.0 *260mm TIT. 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</si>
  <si>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</si>
  <si>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</si>
  <si>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</si>
  <si>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</si>
  <si>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</si>
  <si>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</si>
  <si>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</si>
  <si>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</si>
  <si>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</si>
  <si>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</si>
  <si>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</si>
  <si>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</si>
  <si>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</si>
  <si>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</si>
  <si>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</si>
  <si>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</si>
  <si>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</si>
  <si>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</si>
  <si>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</si>
  <si>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</si>
  <si>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</si>
  <si>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</si>
  <si>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</si>
  <si>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230005780</t>
  </si>
  <si>
    <t>6822</t>
  </si>
  <si>
    <t xml:space="preserve">TORNILLO DE BLOQUEO  HUMERO 4.0*28mm TITANIO </t>
  </si>
  <si>
    <t>2200183532</t>
  </si>
  <si>
    <t>6823</t>
  </si>
  <si>
    <t xml:space="preserve">TORNILLO DE BLOQUEO  HUMERO 4.0*32mm TITANIO </t>
  </si>
  <si>
    <t>2300006544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</si>
  <si>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</si>
  <si>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</si>
  <si>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</si>
  <si>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</si>
  <si>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</si>
  <si>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</si>
  <si>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</si>
  <si>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</si>
  <si>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</si>
  <si>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</si>
  <si>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</si>
  <si>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 xml:space="preserve">TORNILLO DE BLOQUEO  HUMERO 4.0*52mm TITANIO </t>
  </si>
  <si>
    <t>INSTRUMENTAL CLAVO HUMERO TITANIO # 2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</si>
  <si>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</si>
  <si>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</si>
  <si>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</si>
  <si>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</si>
  <si>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</si>
  <si>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</si>
  <si>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</si>
  <si>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</si>
  <si>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</si>
  <si>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</si>
  <si>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</si>
  <si>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</si>
  <si>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</si>
  <si>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</si>
  <si>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</si>
  <si>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</si>
  <si>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</si>
  <si>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</si>
  <si>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</si>
  <si>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</si>
  <si>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</si>
  <si>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</si>
  <si>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</si>
  <si>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</si>
  <si>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</si>
  <si>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</si>
  <si>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</si>
  <si>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</si>
  <si>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</si>
  <si>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</si>
  <si>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</si>
  <si>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</si>
  <si>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</si>
  <si>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</si>
  <si>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</si>
  <si>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</si>
  <si>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</si>
  <si>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</si>
  <si>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</si>
  <si>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</si>
  <si>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</si>
  <si>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ADAPTADORES ANCLAJES RAPIDO</t>
  </si>
  <si>
    <t>LLAVE JACOBS</t>
  </si>
  <si>
    <t xml:space="preserve">PROTECTOR DE BATERIAS </t>
  </si>
  <si>
    <t xml:space="preserve">INTERCAMBIADOR DE BATERIAS </t>
  </si>
  <si>
    <t>RECIBIDO POR:</t>
  </si>
  <si>
    <t>ENTREGADO POR:</t>
  </si>
  <si>
    <t>INTRUMENTADOR:</t>
  </si>
  <si>
    <t>APROBADO POR:</t>
  </si>
  <si>
    <t>OBSERVACIONES: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</si>
  <si>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</si>
  <si>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</si>
  <si>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</si>
  <si>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</si>
  <si>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</si>
  <si>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</si>
  <si>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</si>
  <si>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</si>
  <si>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PRECIO UNITARIO</t>
  </si>
  <si>
    <t>PRECIO TOTAL</t>
  </si>
  <si>
    <t xml:space="preserve">SUBTOTAL </t>
  </si>
  <si>
    <t>IVA 12%</t>
  </si>
  <si>
    <t>TOTAL</t>
  </si>
  <si>
    <t>DR. ESPARZA</t>
  </si>
  <si>
    <t>0990763070001</t>
  </si>
  <si>
    <t>AV. ALEJANDRO ANDRADE 27-29 JUAN ROLANDO CUELLO</t>
  </si>
  <si>
    <t>CLINICA SAN FRANCISCO</t>
  </si>
  <si>
    <t>11:30AM</t>
  </si>
  <si>
    <t>MOTOR AUXEIN · 1</t>
  </si>
  <si>
    <t>BATERIAS ROJAS # 1 # 2</t>
  </si>
  <si>
    <t>0706201010XN</t>
  </si>
  <si>
    <t>0706201011XN</t>
  </si>
  <si>
    <t>6806</t>
  </si>
  <si>
    <t>6807</t>
  </si>
  <si>
    <t>6811</t>
  </si>
  <si>
    <t>6816</t>
  </si>
  <si>
    <t>6818</t>
  </si>
  <si>
    <t>6819</t>
  </si>
  <si>
    <t>6848</t>
  </si>
  <si>
    <t>REGISTRO DE NOTA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</si>
</sst>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 &quot;$&quot;* #,##0.00_ ;_ &quot;$&quot;* \-#,##0.00_ ;_ &quot;$&quot;* &quot;-&quot;??_ ;_ @_ 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/>
    <xf numFmtId="0" fontId="2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/>
    <xf numFmtId="0" fontId="6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12" fillId="3" borderId="1" xfId="0" applyNumberFormat="1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9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10" fillId="0" borderId="6" xfId="0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8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1" xfId="1" applyFont="1" applyBorder="1" applyAlignment="1">
      <alignment horizontal="left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7" xfId="0" applyFont="1" applyBorder="1"/>
    <xf numFmtId="0" fontId="10" fillId="0" borderId="7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15" fillId="0" borderId="11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4" fillId="0" borderId="17" xfId="1" applyFont="1" applyBorder="1"/>
    <xf numFmtId="0" fontId="4" fillId="0" borderId="18" xfId="1" applyFont="1" applyBorder="1"/>
    <xf numFmtId="0" fontId="4" fillId="0" borderId="0" xfId="1" applyFont="1"/>
    <xf numFmtId="0" fontId="17" fillId="2" borderId="0" xfId="0" applyFont="1" applyFill="1" applyAlignment="1">
      <alignment vertical="center"/>
    </xf>
    <xf numFmtId="164" fontId="18" fillId="0" borderId="1" xfId="0" applyNumberFormat="1" applyFont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vertical="center"/>
    </xf>
    <xf numFmtId="0" fontId="17" fillId="2" borderId="0" xfId="0" applyFont="1" applyFill="1" applyAlignment="1">
      <alignment vertical="center" wrapText="1"/>
    </xf>
    <xf numFmtId="49" fontId="18" fillId="3" borderId="1" xfId="0" applyNumberFormat="1" applyFont="1" applyFill="1" applyBorder="1" applyAlignment="1">
      <alignment horizontal="left" vertical="center"/>
    </xf>
    <xf numFmtId="20" fontId="18" fillId="0" borderId="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3" fillId="7" borderId="1" xfId="0" applyFont="1" applyFill="1" applyBorder="1" applyAlignment="1" applyProtection="1">
      <alignment horizontal="center" vertical="center" wrapText="1" readingOrder="1"/>
      <protection locked="0"/>
    </xf>
    <xf numFmtId="166" fontId="11" fillId="0" borderId="1" xfId="2" applyNumberFormat="1" applyFont="1" applyFill="1" applyBorder="1"/>
    <xf numFmtId="166" fontId="6" fillId="0" borderId="1" xfId="1" applyNumberFormat="1" applyFont="1" applyBorder="1" applyAlignment="1">
      <alignment wrapText="1"/>
    </xf>
    <xf numFmtId="166" fontId="6" fillId="0" borderId="6" xfId="2" applyNumberFormat="1" applyFont="1" applyBorder="1" applyAlignment="1"/>
    <xf numFmtId="166" fontId="6" fillId="0" borderId="1" xfId="2" applyNumberFormat="1" applyFont="1" applyBorder="1" applyAlignment="1"/>
    <xf numFmtId="49" fontId="12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left"/>
    </xf>
    <xf numFmtId="1" fontId="12" fillId="3" borderId="0" xfId="0" applyNumberFormat="1" applyFont="1" applyFill="1" applyAlignment="1">
      <alignment horizontal="center"/>
    </xf>
    <xf numFmtId="0" fontId="11" fillId="0" borderId="0" xfId="0" applyFont="1"/>
    <xf numFmtId="166" fontId="6" fillId="0" borderId="6" xfId="1" applyNumberFormat="1" applyFont="1" applyBorder="1" applyAlignment="1">
      <alignment wrapText="1"/>
    </xf>
    <xf numFmtId="49" fontId="18" fillId="0" borderId="1" xfId="0" quotePrefix="1" applyNumberFormat="1" applyFont="1" applyBorder="1" applyAlignment="1">
      <alignment vertical="center"/>
    </xf>
    <xf numFmtId="0" fontId="25" fillId="0" borderId="1" xfId="0" applyFont="1" applyBorder="1"/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49" fontId="11" fillId="0" borderId="3" xfId="0" applyNumberFormat="1" applyFont="1" applyBorder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</cellXfs>
  <cellStyles count="3">
    <cellStyle name="Moneda 2" xfId="2" xr:uid="{F6CA8C0F-660D-4142-9271-E9A63195EFFB}"/>
    <cellStyle name="Normal" xfId="0" builtinId="0"/>
    <cellStyle name="Normal 2" xfId="1" xr:uid="{DA4075E4-9657-4340-8214-3095CBD4F0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3BF71E35-6A8A-4493-B1A3-BF8130E713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993E-ED2B-4A63-B6E0-096505DC4EBF}">
  <dimension ref="A1:N143"/>
  <sheetViews>
    <sheetView tabSelected="1" view="pageBreakPreview" zoomScale="60" zoomScaleNormal="71" workbookViewId="0">
      <selection activeCell="C2" sqref="C2:C3"/>
    </sheetView>
  </sheetViews>
  <sheetFormatPr baseColWidth="10" defaultColWidth="11.28515625" defaultRowHeight="20.100000000000001" customHeight="1" x14ac:dyDescent="0.25"/>
  <cols>
    <col min="1" max="1" width="22" style="10" customWidth="1"/>
    <col min="2" max="2" width="23.85546875" style="10" customWidth="1"/>
    <col min="3" max="3" width="90" style="10" customWidth="1"/>
    <col min="4" max="4" width="22.7109375" style="10" bestFit="1" customWidth="1"/>
    <col min="5" max="5" width="20.7109375" style="10" customWidth="1"/>
    <col min="6" max="6" width="20.140625" style="10" customWidth="1"/>
    <col min="7" max="7" width="20.85546875" style="10" bestFit="1" customWidth="1"/>
    <col min="8" max="8" width="18.7109375" style="10" customWidth="1"/>
    <col min="9" max="9" width="16.42578125" style="10" customWidth="1"/>
    <col min="10" max="16384" width="11.28515625" style="10"/>
  </cols>
  <sheetData>
    <row r="1" spans="1:14" ht="20.100000000000001" customHeight="1" thickBot="1" x14ac:dyDescent="0.3">
      <c r="A1" s="42"/>
      <c r="B1" s="43"/>
      <c r="C1" s="44"/>
      <c r="D1" s="44"/>
      <c r="E1" s="44"/>
    </row>
    <row r="2" spans="1:14" ht="20.100000000000001" customHeight="1" thickBot="1" x14ac:dyDescent="0.3">
      <c r="A2" s="45"/>
      <c r="B2" s="46"/>
      <c r="C2" s="93" t="s">
        <v>171</v>
      </c>
      <c r="D2" s="95" t="s">
        <v>142</v>
      </c>
      <c r="E2" s="96"/>
    </row>
    <row r="3" spans="1:14" ht="20.100000000000001" customHeight="1" thickBot="1" x14ac:dyDescent="0.3">
      <c r="A3" s="47"/>
      <c r="B3" s="48"/>
      <c r="C3" s="94"/>
      <c r="D3" s="49" t="s">
        <v>143</v>
      </c>
      <c r="E3" s="50"/>
    </row>
    <row r="4" spans="1:14" ht="20.100000000000001" customHeight="1" thickBot="1" x14ac:dyDescent="0.3">
      <c r="A4" s="47"/>
      <c r="B4" s="48"/>
      <c r="C4" s="97" t="s">
        <v>144</v>
      </c>
      <c r="D4" s="99" t="s">
        <v>145</v>
      </c>
      <c r="E4" s="100"/>
    </row>
    <row r="5" spans="1:14" ht="20.100000000000001" customHeight="1" thickBot="1" x14ac:dyDescent="0.3">
      <c r="A5" s="51"/>
      <c r="B5" s="52"/>
      <c r="C5" s="98"/>
      <c r="D5" s="101" t="s">
        <v>146</v>
      </c>
      <c r="E5" s="102"/>
    </row>
    <row r="6" spans="1:14" ht="20.100000000000001" customHeight="1" x14ac:dyDescent="0.25">
      <c r="A6" s="53"/>
      <c r="B6" s="53"/>
      <c r="C6" s="53"/>
      <c r="D6" s="53"/>
      <c r="E6" s="53"/>
    </row>
    <row r="7" spans="1:14" ht="20.100000000000001" customHeight="1" x14ac:dyDescent="0.25">
      <c r="A7" s="54" t="s">
        <v>0</v>
      </c>
      <c r="B7" s="54"/>
      <c r="C7" s="55">
        <v>45064</v>
      </c>
      <c r="D7" s="54" t="s">
        <v>1</v>
      </c>
      <c r="E7" s="56">
        <v>20230500575</v>
      </c>
    </row>
    <row r="8" spans="1:14" ht="20.100000000000001" customHeight="1" x14ac:dyDescent="0.25">
      <c r="A8" s="57"/>
      <c r="B8" s="57"/>
      <c r="C8" s="57"/>
      <c r="D8" s="57"/>
      <c r="E8" s="57"/>
    </row>
    <row r="9" spans="1:14" s="2" customFormat="1" ht="20.100000000000001" customHeight="1" x14ac:dyDescent="0.25">
      <c r="A9" s="54" t="s">
        <v>2</v>
      </c>
      <c r="B9" s="54"/>
      <c r="C9" s="58" t="s">
        <v>158</v>
      </c>
      <c r="D9" s="59" t="s">
        <v>3</v>
      </c>
      <c r="E9" s="77" t="s">
        <v>156</v>
      </c>
    </row>
    <row r="10" spans="1:14" s="2" customFormat="1" ht="20.100000000000001" customHeight="1" x14ac:dyDescent="0.25">
      <c r="A10" s="57"/>
      <c r="B10" s="57"/>
      <c r="C10" s="57"/>
      <c r="D10" s="57"/>
      <c r="E10" s="57"/>
      <c r="F10" s="41"/>
    </row>
    <row r="11" spans="1:14" s="2" customFormat="1" ht="20.100000000000001" customHeight="1" x14ac:dyDescent="0.25">
      <c r="A11" s="103" t="s">
        <v>147</v>
      </c>
      <c r="B11" s="104"/>
      <c r="C11" s="58" t="s">
        <v>158</v>
      </c>
      <c r="D11" s="59" t="s">
        <v>148</v>
      </c>
      <c r="E11" s="60" t="s">
        <v>149</v>
      </c>
      <c r="F11" s="41"/>
    </row>
    <row r="12" spans="1:14" s="2" customFormat="1" ht="20.100000000000001" customHeight="1" x14ac:dyDescent="0.25">
      <c r="A12" s="57"/>
      <c r="B12" s="57"/>
      <c r="C12" s="57"/>
      <c r="D12" s="57"/>
      <c r="E12" s="57"/>
      <c r="F12" s="41"/>
      <c r="M12" s="83"/>
      <c r="N12" s="83"/>
    </row>
    <row r="13" spans="1:14" s="2" customFormat="1" ht="20.100000000000001" customHeight="1" x14ac:dyDescent="0.25">
      <c r="A13" s="54" t="s">
        <v>4</v>
      </c>
      <c r="B13" s="54"/>
      <c r="C13" s="78" t="s">
        <v>157</v>
      </c>
      <c r="D13" s="59" t="s">
        <v>5</v>
      </c>
      <c r="E13" s="58" t="s">
        <v>6</v>
      </c>
      <c r="M13" s="83"/>
      <c r="N13" s="83"/>
    </row>
    <row r="14" spans="1:14" s="2" customFormat="1" ht="20.100000000000001" customHeight="1" x14ac:dyDescent="0.25">
      <c r="A14" s="57"/>
      <c r="B14" s="57"/>
      <c r="C14" s="57"/>
      <c r="D14" s="57"/>
      <c r="E14" s="57"/>
      <c r="M14" s="3"/>
      <c r="N14" s="3"/>
    </row>
    <row r="15" spans="1:14" s="2" customFormat="1" ht="20.100000000000001" customHeight="1" x14ac:dyDescent="0.25">
      <c r="A15" s="54" t="s">
        <v>7</v>
      </c>
      <c r="B15" s="54"/>
      <c r="C15" s="55">
        <v>45064</v>
      </c>
      <c r="D15" s="59" t="s">
        <v>8</v>
      </c>
      <c r="E15" s="61" t="s">
        <v>159</v>
      </c>
      <c r="M15" s="3"/>
      <c r="N15" s="3"/>
    </row>
    <row r="16" spans="1:14" s="2" customFormat="1" ht="20.100000000000001" customHeight="1" x14ac:dyDescent="0.25">
      <c r="A16" s="57"/>
      <c r="B16" s="57"/>
      <c r="C16" s="57"/>
      <c r="D16" s="57"/>
      <c r="E16" s="57"/>
      <c r="M16" s="3"/>
      <c r="N16" s="3"/>
    </row>
    <row r="17" spans="1:14" s="2" customFormat="1" ht="20.100000000000001" customHeight="1" x14ac:dyDescent="0.25">
      <c r="A17" s="54" t="s">
        <v>9</v>
      </c>
      <c r="B17" s="54"/>
      <c r="C17" s="58" t="s">
        <v>155</v>
      </c>
      <c r="D17" s="62"/>
      <c r="E17" s="63"/>
      <c r="M17" s="3"/>
      <c r="N17" s="3"/>
    </row>
    <row r="18" spans="1:14" s="2" customFormat="1" ht="20.100000000000001" customHeight="1" x14ac:dyDescent="0.25">
      <c r="A18" s="57"/>
      <c r="B18" s="57"/>
      <c r="C18" s="57"/>
      <c r="D18" s="57"/>
      <c r="E18" s="57"/>
      <c r="M18" s="3"/>
      <c r="N18" s="3"/>
    </row>
    <row r="19" spans="1:14" s="2" customFormat="1" ht="29.45" customHeight="1" x14ac:dyDescent="0.25">
      <c r="A19" s="54" t="s">
        <v>10</v>
      </c>
      <c r="B19" s="54"/>
      <c r="C19" s="58"/>
      <c r="D19" s="59" t="s">
        <v>11</v>
      </c>
      <c r="E19" s="61"/>
      <c r="M19" s="3"/>
      <c r="N19" s="3"/>
    </row>
    <row r="20" spans="1:14" s="2" customFormat="1" ht="20.100000000000001" customHeight="1" x14ac:dyDescent="0.25">
      <c r="A20" s="57"/>
      <c r="B20" s="57"/>
      <c r="C20" s="57"/>
      <c r="D20" s="57"/>
      <c r="E20" s="57"/>
      <c r="M20" s="5"/>
      <c r="N20" s="5"/>
    </row>
    <row r="21" spans="1:14" s="2" customFormat="1" ht="20.100000000000001" customHeight="1" x14ac:dyDescent="0.25">
      <c r="A21" s="54" t="s">
        <v>12</v>
      </c>
      <c r="B21" s="54"/>
      <c r="C21" s="64"/>
      <c r="D21" s="65"/>
      <c r="E21" s="66"/>
      <c r="M21" s="5"/>
      <c r="N21" s="5"/>
    </row>
    <row r="22" spans="1:14" s="2" customFormat="1" ht="20.100000000000001" customHeight="1" x14ac:dyDescent="0.25">
      <c r="A22" s="4"/>
      <c r="B22" s="4"/>
      <c r="C22" s="4"/>
      <c r="D22" s="4"/>
      <c r="E22" s="4"/>
      <c r="F22" s="6"/>
      <c r="M22" s="7"/>
      <c r="N22" s="7"/>
    </row>
    <row r="23" spans="1:14" s="2" customFormat="1" ht="39" customHeight="1" x14ac:dyDescent="0.25">
      <c r="A23" s="11" t="s">
        <v>13</v>
      </c>
      <c r="B23" s="12" t="s">
        <v>14</v>
      </c>
      <c r="C23" s="12" t="s">
        <v>15</v>
      </c>
      <c r="D23" s="12" t="s">
        <v>16</v>
      </c>
      <c r="E23" s="12" t="s">
        <v>17</v>
      </c>
      <c r="F23" s="67" t="s">
        <v>150</v>
      </c>
      <c r="G23" s="67" t="s">
        <v>151</v>
      </c>
      <c r="M23" s="8"/>
      <c r="N23" s="8"/>
    </row>
    <row r="24" spans="1:14" ht="20.100000000000001" customHeight="1" x14ac:dyDescent="0.25">
      <c r="A24" s="79" t="s">
        <v>18</v>
      </c>
      <c r="B24" s="79" t="s">
        <v>19</v>
      </c>
      <c r="C24" s="80" t="s">
        <v>20</v>
      </c>
      <c r="D24" s="13">
        <v>1</v>
      </c>
      <c r="E24" s="14"/>
      <c r="F24" s="68">
        <v>700</v>
      </c>
      <c r="G24" s="68">
        <f t="shared" ref="G24:G65" si="0">(D24*F24)</f>
        <v>700</v>
      </c>
    </row>
    <row r="25" spans="1:14" ht="20.100000000000001" customHeight="1" x14ac:dyDescent="0.25">
      <c r="A25" s="79" t="s">
        <v>21</v>
      </c>
      <c r="B25" s="79" t="s">
        <v>22</v>
      </c>
      <c r="C25" s="80" t="s">
        <v>23</v>
      </c>
      <c r="D25" s="13">
        <v>1</v>
      </c>
      <c r="E25" s="14"/>
      <c r="F25" s="68">
        <v>700</v>
      </c>
      <c r="G25" s="68">
        <f t="shared" si="0"/>
        <v>700</v>
      </c>
    </row>
    <row r="26" spans="1:14" ht="20.100000000000001" customHeight="1" x14ac:dyDescent="0.25">
      <c r="A26" s="79" t="s">
        <v>164</v>
      </c>
      <c r="B26" s="79">
        <v>2200043665</v>
      </c>
      <c r="C26" s="80" t="s">
        <v>24</v>
      </c>
      <c r="D26" s="13">
        <v>1</v>
      </c>
      <c r="E26" s="14"/>
      <c r="F26" s="68">
        <v>700</v>
      </c>
      <c r="G26" s="68">
        <f t="shared" si="0"/>
        <v>700</v>
      </c>
    </row>
    <row r="27" spans="1:14" ht="20.100000000000001" customHeight="1" x14ac:dyDescent="0.25">
      <c r="A27" s="79" t="s">
        <v>165</v>
      </c>
      <c r="B27" s="79">
        <v>2100044752</v>
      </c>
      <c r="C27" s="80" t="s">
        <v>25</v>
      </c>
      <c r="D27" s="13">
        <v>1</v>
      </c>
      <c r="E27" s="14"/>
      <c r="F27" s="68">
        <v>700</v>
      </c>
      <c r="G27" s="68">
        <f t="shared" si="0"/>
        <v>700</v>
      </c>
    </row>
    <row r="28" spans="1:14" ht="20.100000000000001" customHeight="1" x14ac:dyDescent="0.25">
      <c r="A28" s="79" t="s">
        <v>26</v>
      </c>
      <c r="B28" s="79">
        <v>2100058673</v>
      </c>
      <c r="C28" s="80" t="s">
        <v>27</v>
      </c>
      <c r="D28" s="13">
        <v>1</v>
      </c>
      <c r="E28" s="14"/>
      <c r="F28" s="68">
        <v>700</v>
      </c>
      <c r="G28" s="68">
        <f t="shared" si="0"/>
        <v>700</v>
      </c>
    </row>
    <row r="29" spans="1:14" ht="20.100000000000001" customHeight="1" x14ac:dyDescent="0.25">
      <c r="A29" s="79" t="s">
        <v>28</v>
      </c>
      <c r="B29" s="79">
        <v>1204181320</v>
      </c>
      <c r="C29" s="80" t="s">
        <v>29</v>
      </c>
      <c r="D29" s="13">
        <v>1</v>
      </c>
      <c r="E29" s="14"/>
      <c r="F29" s="68">
        <v>700</v>
      </c>
      <c r="G29" s="68">
        <f t="shared" si="0"/>
        <v>700</v>
      </c>
    </row>
    <row r="30" spans="1:14" ht="20.100000000000001" customHeight="1" x14ac:dyDescent="0.25">
      <c r="A30" s="84"/>
      <c r="B30" s="85"/>
      <c r="C30" s="86"/>
      <c r="D30" s="15">
        <f>SUM(D24:D29)</f>
        <v>6</v>
      </c>
      <c r="E30" s="14"/>
      <c r="F30" s="68"/>
      <c r="G30" s="68"/>
    </row>
    <row r="31" spans="1:14" ht="20.100000000000001" customHeight="1" x14ac:dyDescent="0.25">
      <c r="A31" s="79" t="s">
        <v>30</v>
      </c>
      <c r="B31" s="79">
        <v>1204050020</v>
      </c>
      <c r="C31" s="80" t="s">
        <v>31</v>
      </c>
      <c r="D31" s="13">
        <v>1</v>
      </c>
      <c r="E31" s="14"/>
      <c r="F31" s="68">
        <v>700</v>
      </c>
      <c r="G31" s="68">
        <f t="shared" si="0"/>
        <v>700</v>
      </c>
    </row>
    <row r="32" spans="1:14" ht="20.100000000000001" customHeight="1" x14ac:dyDescent="0.25">
      <c r="A32" s="79" t="s">
        <v>32</v>
      </c>
      <c r="B32" s="79">
        <v>1204181080</v>
      </c>
      <c r="C32" s="80" t="s">
        <v>33</v>
      </c>
      <c r="D32" s="13">
        <v>1</v>
      </c>
      <c r="E32" s="14"/>
      <c r="F32" s="68">
        <v>700</v>
      </c>
      <c r="G32" s="68">
        <f t="shared" si="0"/>
        <v>700</v>
      </c>
    </row>
    <row r="33" spans="1:7" ht="20.100000000000001" customHeight="1" x14ac:dyDescent="0.25">
      <c r="A33" s="79" t="s">
        <v>166</v>
      </c>
      <c r="B33" s="79">
        <v>1204050070</v>
      </c>
      <c r="C33" s="80" t="s">
        <v>34</v>
      </c>
      <c r="D33" s="13">
        <v>1</v>
      </c>
      <c r="E33" s="14"/>
      <c r="F33" s="68">
        <v>700</v>
      </c>
      <c r="G33" s="68">
        <f t="shared" si="0"/>
        <v>700</v>
      </c>
    </row>
    <row r="34" spans="1:7" ht="20.100000000000001" customHeight="1" x14ac:dyDescent="0.25">
      <c r="A34" s="79" t="s">
        <v>162</v>
      </c>
      <c r="B34" s="79">
        <v>1910090009</v>
      </c>
      <c r="C34" s="80" t="s">
        <v>35</v>
      </c>
      <c r="D34" s="13">
        <v>1</v>
      </c>
      <c r="E34" s="14"/>
      <c r="F34" s="68">
        <v>700</v>
      </c>
      <c r="G34" s="68">
        <f t="shared" si="0"/>
        <v>700</v>
      </c>
    </row>
    <row r="35" spans="1:7" ht="20.100000000000001" customHeight="1" x14ac:dyDescent="0.25">
      <c r="A35" s="79" t="s">
        <v>163</v>
      </c>
      <c r="B35" s="79">
        <v>1912170182</v>
      </c>
      <c r="C35" s="80" t="s">
        <v>36</v>
      </c>
      <c r="D35" s="13">
        <v>1</v>
      </c>
      <c r="E35" s="14"/>
      <c r="F35" s="68">
        <v>700</v>
      </c>
      <c r="G35" s="68">
        <f t="shared" si="0"/>
        <v>700</v>
      </c>
    </row>
    <row r="36" spans="1:7" ht="20.100000000000001" customHeight="1" x14ac:dyDescent="0.25">
      <c r="A36" s="79" t="s">
        <v>37</v>
      </c>
      <c r="B36" s="79">
        <v>1204271290</v>
      </c>
      <c r="C36" s="80" t="s">
        <v>38</v>
      </c>
      <c r="D36" s="13">
        <v>1</v>
      </c>
      <c r="E36" s="14"/>
      <c r="F36" s="68">
        <v>700</v>
      </c>
      <c r="G36" s="68">
        <f t="shared" si="0"/>
        <v>700</v>
      </c>
    </row>
    <row r="37" spans="1:7" ht="20.100000000000001" customHeight="1" x14ac:dyDescent="0.25">
      <c r="A37" s="84"/>
      <c r="B37" s="85"/>
      <c r="C37" s="86"/>
      <c r="D37" s="15">
        <f>SUM(D31:D36)</f>
        <v>6</v>
      </c>
      <c r="E37" s="14"/>
      <c r="F37" s="68"/>
      <c r="G37" s="68"/>
    </row>
    <row r="38" spans="1:7" ht="20.100000000000001" customHeight="1" x14ac:dyDescent="0.25">
      <c r="A38" s="79" t="s">
        <v>39</v>
      </c>
      <c r="B38" s="79">
        <v>1204261040</v>
      </c>
      <c r="C38" s="80" t="s">
        <v>40</v>
      </c>
      <c r="D38" s="16">
        <v>1</v>
      </c>
      <c r="E38" s="14"/>
      <c r="F38" s="68">
        <v>700</v>
      </c>
      <c r="G38" s="68">
        <f t="shared" si="0"/>
        <v>700</v>
      </c>
    </row>
    <row r="39" spans="1:7" ht="20.100000000000001" customHeight="1" x14ac:dyDescent="0.25">
      <c r="A39" s="79" t="s">
        <v>41</v>
      </c>
      <c r="B39" s="79">
        <v>1204271190</v>
      </c>
      <c r="C39" s="80" t="s">
        <v>42</v>
      </c>
      <c r="D39" s="16">
        <v>1</v>
      </c>
      <c r="E39" s="14"/>
      <c r="F39" s="68">
        <v>700</v>
      </c>
      <c r="G39" s="68">
        <f t="shared" si="0"/>
        <v>700</v>
      </c>
    </row>
    <row r="40" spans="1:7" ht="20.100000000000001" customHeight="1" x14ac:dyDescent="0.25">
      <c r="A40" s="79" t="s">
        <v>167</v>
      </c>
      <c r="B40" s="79" t="s">
        <v>43</v>
      </c>
      <c r="C40" s="80" t="s">
        <v>44</v>
      </c>
      <c r="D40" s="16">
        <v>1</v>
      </c>
      <c r="E40" s="14"/>
      <c r="F40" s="68">
        <v>700</v>
      </c>
      <c r="G40" s="68">
        <f t="shared" si="0"/>
        <v>700</v>
      </c>
    </row>
    <row r="41" spans="1:7" ht="20.100000000000001" customHeight="1" x14ac:dyDescent="0.25">
      <c r="A41" s="79" t="s">
        <v>167</v>
      </c>
      <c r="B41" s="79" t="s">
        <v>45</v>
      </c>
      <c r="C41" s="80" t="s">
        <v>46</v>
      </c>
      <c r="D41" s="16">
        <v>1</v>
      </c>
      <c r="E41" s="14"/>
      <c r="F41" s="68">
        <v>700</v>
      </c>
      <c r="G41" s="68">
        <f t="shared" si="0"/>
        <v>700</v>
      </c>
    </row>
    <row r="42" spans="1:7" ht="20.100000000000001" customHeight="1" x14ac:dyDescent="0.25">
      <c r="A42" s="79" t="s">
        <v>168</v>
      </c>
      <c r="B42" s="79" t="s">
        <v>47</v>
      </c>
      <c r="C42" s="80" t="s">
        <v>48</v>
      </c>
      <c r="D42" s="16">
        <v>1</v>
      </c>
      <c r="E42" s="14"/>
      <c r="F42" s="68">
        <v>700</v>
      </c>
      <c r="G42" s="68">
        <f t="shared" si="0"/>
        <v>700</v>
      </c>
    </row>
    <row r="43" spans="1:7" ht="20.100000000000001" customHeight="1" x14ac:dyDescent="0.25">
      <c r="A43" s="79" t="s">
        <v>169</v>
      </c>
      <c r="B43" s="79" t="s">
        <v>49</v>
      </c>
      <c r="C43" s="80" t="s">
        <v>50</v>
      </c>
      <c r="D43" s="16">
        <v>1</v>
      </c>
      <c r="E43" s="14"/>
      <c r="F43" s="68">
        <v>700</v>
      </c>
      <c r="G43" s="68">
        <f t="shared" si="0"/>
        <v>700</v>
      </c>
    </row>
    <row r="44" spans="1:7" ht="20.100000000000001" customHeight="1" x14ac:dyDescent="0.25">
      <c r="A44" s="87"/>
      <c r="B44" s="88"/>
      <c r="C44" s="89"/>
      <c r="D44" s="17">
        <f>SUM(D38:D43)</f>
        <v>6</v>
      </c>
      <c r="E44" s="14"/>
      <c r="F44" s="68"/>
      <c r="G44" s="68"/>
    </row>
    <row r="45" spans="1:7" ht="20.100000000000001" customHeight="1" x14ac:dyDescent="0.25">
      <c r="A45" s="81" t="s">
        <v>51</v>
      </c>
      <c r="B45" s="81" t="s">
        <v>52</v>
      </c>
      <c r="C45" s="82" t="s">
        <v>53</v>
      </c>
      <c r="D45" s="18">
        <v>4</v>
      </c>
      <c r="E45" s="14"/>
      <c r="F45" s="68">
        <v>40</v>
      </c>
      <c r="G45" s="68">
        <f t="shared" si="0"/>
        <v>160</v>
      </c>
    </row>
    <row r="46" spans="1:7" ht="20.100000000000001" customHeight="1" x14ac:dyDescent="0.25">
      <c r="A46" s="81" t="s">
        <v>54</v>
      </c>
      <c r="B46" s="81" t="s">
        <v>52</v>
      </c>
      <c r="C46" s="82" t="s">
        <v>55</v>
      </c>
      <c r="D46" s="18">
        <v>4</v>
      </c>
      <c r="E46" s="14"/>
      <c r="F46" s="68">
        <v>40</v>
      </c>
      <c r="G46" s="68">
        <f t="shared" si="0"/>
        <v>160</v>
      </c>
    </row>
    <row r="47" spans="1:7" ht="20.100000000000001" customHeight="1" x14ac:dyDescent="0.25">
      <c r="A47" s="81" t="s">
        <v>56</v>
      </c>
      <c r="B47" s="81" t="s">
        <v>52</v>
      </c>
      <c r="C47" s="82" t="s">
        <v>57</v>
      </c>
      <c r="D47" s="18">
        <v>4</v>
      </c>
      <c r="E47" s="14"/>
      <c r="F47" s="68">
        <v>40</v>
      </c>
      <c r="G47" s="68">
        <f t="shared" si="0"/>
        <v>160</v>
      </c>
    </row>
    <row r="48" spans="1:7" ht="20.100000000000001" customHeight="1" x14ac:dyDescent="0.25">
      <c r="A48" s="81" t="s">
        <v>58</v>
      </c>
      <c r="B48" s="81" t="s">
        <v>59</v>
      </c>
      <c r="C48" s="82" t="s">
        <v>60</v>
      </c>
      <c r="D48" s="18">
        <v>4</v>
      </c>
      <c r="E48" s="14"/>
      <c r="F48" s="68">
        <v>40</v>
      </c>
      <c r="G48" s="68">
        <f t="shared" si="0"/>
        <v>160</v>
      </c>
    </row>
    <row r="49" spans="1:7" ht="20.100000000000001" customHeight="1" x14ac:dyDescent="0.25">
      <c r="A49" s="81" t="s">
        <v>61</v>
      </c>
      <c r="B49" s="81" t="s">
        <v>59</v>
      </c>
      <c r="C49" s="82" t="s">
        <v>62</v>
      </c>
      <c r="D49" s="18">
        <v>4</v>
      </c>
      <c r="E49" s="14"/>
      <c r="F49" s="68">
        <v>40</v>
      </c>
      <c r="G49" s="68">
        <f t="shared" si="0"/>
        <v>160</v>
      </c>
    </row>
    <row r="50" spans="1:7" ht="20.100000000000001" customHeight="1" x14ac:dyDescent="0.25">
      <c r="A50" s="81" t="s">
        <v>63</v>
      </c>
      <c r="B50" s="81" t="s">
        <v>59</v>
      </c>
      <c r="C50" s="82" t="s">
        <v>64</v>
      </c>
      <c r="D50" s="18">
        <v>4</v>
      </c>
      <c r="E50" s="14"/>
      <c r="F50" s="68">
        <v>40</v>
      </c>
      <c r="G50" s="68">
        <f t="shared" si="0"/>
        <v>160</v>
      </c>
    </row>
    <row r="51" spans="1:7" ht="20.100000000000001" customHeight="1" x14ac:dyDescent="0.25">
      <c r="A51" s="81" t="s">
        <v>65</v>
      </c>
      <c r="B51" s="81" t="s">
        <v>52</v>
      </c>
      <c r="C51" s="82" t="s">
        <v>66</v>
      </c>
      <c r="D51" s="18">
        <v>4</v>
      </c>
      <c r="E51" s="14"/>
      <c r="F51" s="68">
        <v>40</v>
      </c>
      <c r="G51" s="68">
        <f t="shared" si="0"/>
        <v>160</v>
      </c>
    </row>
    <row r="52" spans="1:7" ht="20.100000000000001" customHeight="1" x14ac:dyDescent="0.25">
      <c r="A52" s="90"/>
      <c r="B52" s="91"/>
      <c r="C52" s="92"/>
      <c r="D52" s="19">
        <f>SUM(D45:D51)</f>
        <v>28</v>
      </c>
      <c r="E52" s="14"/>
      <c r="F52" s="68"/>
      <c r="G52" s="68"/>
    </row>
    <row r="53" spans="1:7" ht="20.100000000000001" customHeight="1" x14ac:dyDescent="0.25">
      <c r="A53" s="79" t="s">
        <v>67</v>
      </c>
      <c r="B53" s="79">
        <v>2100006287</v>
      </c>
      <c r="C53" s="20" t="s">
        <v>68</v>
      </c>
      <c r="D53" s="18">
        <v>2</v>
      </c>
      <c r="E53" s="14"/>
      <c r="F53" s="68">
        <v>50</v>
      </c>
      <c r="G53" s="68">
        <f t="shared" si="0"/>
        <v>100</v>
      </c>
    </row>
    <row r="54" spans="1:7" ht="20.100000000000001" customHeight="1" x14ac:dyDescent="0.25">
      <c r="A54" s="81" t="s">
        <v>69</v>
      </c>
      <c r="B54" s="81" t="s">
        <v>70</v>
      </c>
      <c r="C54" s="82" t="s">
        <v>71</v>
      </c>
      <c r="D54" s="18">
        <v>1</v>
      </c>
      <c r="E54" s="14"/>
      <c r="F54" s="68">
        <v>50</v>
      </c>
      <c r="G54" s="68">
        <f t="shared" si="0"/>
        <v>50</v>
      </c>
    </row>
    <row r="55" spans="1:7" ht="20.100000000000001" customHeight="1" x14ac:dyDescent="0.25">
      <c r="A55" s="81" t="s">
        <v>69</v>
      </c>
      <c r="B55" s="81" t="s">
        <v>72</v>
      </c>
      <c r="C55" s="82" t="s">
        <v>71</v>
      </c>
      <c r="D55" s="18">
        <v>3</v>
      </c>
      <c r="E55" s="14"/>
      <c r="F55" s="68">
        <v>50</v>
      </c>
      <c r="G55" s="68">
        <f t="shared" si="0"/>
        <v>150</v>
      </c>
    </row>
    <row r="56" spans="1:7" ht="20.100000000000001" customHeight="1" x14ac:dyDescent="0.25">
      <c r="A56" s="81" t="s">
        <v>73</v>
      </c>
      <c r="B56" s="81">
        <v>2000112449</v>
      </c>
      <c r="C56" s="82" t="s">
        <v>74</v>
      </c>
      <c r="D56" s="18">
        <v>2</v>
      </c>
      <c r="E56" s="14"/>
      <c r="F56" s="68">
        <v>50</v>
      </c>
      <c r="G56" s="68">
        <f t="shared" si="0"/>
        <v>100</v>
      </c>
    </row>
    <row r="57" spans="1:7" ht="20.100000000000001" customHeight="1" x14ac:dyDescent="0.25">
      <c r="A57" s="81" t="s">
        <v>73</v>
      </c>
      <c r="B57" s="81" t="s">
        <v>75</v>
      </c>
      <c r="C57" s="82" t="s">
        <v>74</v>
      </c>
      <c r="D57" s="18">
        <v>2</v>
      </c>
      <c r="E57" s="14"/>
      <c r="F57" s="68">
        <v>50</v>
      </c>
      <c r="G57" s="68">
        <f t="shared" si="0"/>
        <v>100</v>
      </c>
    </row>
    <row r="58" spans="1:7" ht="20.100000000000001" customHeight="1" x14ac:dyDescent="0.25">
      <c r="A58" s="81" t="s">
        <v>76</v>
      </c>
      <c r="B58" s="81">
        <v>2100010389</v>
      </c>
      <c r="C58" s="82" t="s">
        <v>77</v>
      </c>
      <c r="D58" s="18">
        <v>3</v>
      </c>
      <c r="E58" s="14"/>
      <c r="F58" s="68">
        <v>50</v>
      </c>
      <c r="G58" s="68">
        <f t="shared" si="0"/>
        <v>150</v>
      </c>
    </row>
    <row r="59" spans="1:7" ht="20.100000000000001" customHeight="1" x14ac:dyDescent="0.25">
      <c r="A59" s="81" t="s">
        <v>76</v>
      </c>
      <c r="B59" s="81" t="s">
        <v>78</v>
      </c>
      <c r="C59" s="82" t="s">
        <v>77</v>
      </c>
      <c r="D59" s="18">
        <v>1</v>
      </c>
      <c r="E59" s="14"/>
      <c r="F59" s="68">
        <v>50</v>
      </c>
      <c r="G59" s="68">
        <f t="shared" si="0"/>
        <v>50</v>
      </c>
    </row>
    <row r="60" spans="1:7" ht="20.100000000000001" customHeight="1" x14ac:dyDescent="0.25">
      <c r="A60" s="81" t="s">
        <v>79</v>
      </c>
      <c r="B60" s="81">
        <v>2100010646</v>
      </c>
      <c r="C60" s="82" t="s">
        <v>80</v>
      </c>
      <c r="D60" s="18">
        <v>4</v>
      </c>
      <c r="E60" s="14"/>
      <c r="F60" s="68">
        <v>50</v>
      </c>
      <c r="G60" s="68">
        <f t="shared" si="0"/>
        <v>200</v>
      </c>
    </row>
    <row r="61" spans="1:7" ht="20.100000000000001" customHeight="1" x14ac:dyDescent="0.25">
      <c r="A61" s="81" t="s">
        <v>81</v>
      </c>
      <c r="B61" s="81" t="s">
        <v>82</v>
      </c>
      <c r="C61" s="82" t="s">
        <v>83</v>
      </c>
      <c r="D61" s="18">
        <v>3</v>
      </c>
      <c r="E61" s="14"/>
      <c r="F61" s="68">
        <v>50</v>
      </c>
      <c r="G61" s="68">
        <f t="shared" si="0"/>
        <v>150</v>
      </c>
    </row>
    <row r="62" spans="1:7" ht="20.100000000000001" customHeight="1" x14ac:dyDescent="0.25">
      <c r="A62" s="81" t="s">
        <v>81</v>
      </c>
      <c r="B62" s="81" t="s">
        <v>84</v>
      </c>
      <c r="C62" s="82" t="s">
        <v>83</v>
      </c>
      <c r="D62" s="18">
        <v>1</v>
      </c>
      <c r="E62" s="14"/>
      <c r="F62" s="68">
        <v>50</v>
      </c>
      <c r="G62" s="68">
        <f t="shared" si="0"/>
        <v>50</v>
      </c>
    </row>
    <row r="63" spans="1:7" ht="20.100000000000001" customHeight="1" x14ac:dyDescent="0.25">
      <c r="A63" s="81" t="s">
        <v>85</v>
      </c>
      <c r="B63" s="81" t="s">
        <v>86</v>
      </c>
      <c r="C63" s="82" t="s">
        <v>87</v>
      </c>
      <c r="D63" s="18">
        <v>4</v>
      </c>
      <c r="E63" s="14"/>
      <c r="F63" s="68">
        <v>50</v>
      </c>
      <c r="G63" s="68">
        <f t="shared" si="0"/>
        <v>200</v>
      </c>
    </row>
    <row r="64" spans="1:7" ht="20.100000000000001" customHeight="1" x14ac:dyDescent="0.25">
      <c r="A64" s="81" t="s">
        <v>88</v>
      </c>
      <c r="B64" s="81">
        <v>2100004174</v>
      </c>
      <c r="C64" s="82" t="s">
        <v>89</v>
      </c>
      <c r="D64" s="18">
        <v>4</v>
      </c>
      <c r="E64" s="14"/>
      <c r="F64" s="68">
        <v>50</v>
      </c>
      <c r="G64" s="68">
        <f t="shared" si="0"/>
        <v>200</v>
      </c>
    </row>
    <row r="65" spans="1:7" ht="20.100000000000001" customHeight="1" x14ac:dyDescent="0.25">
      <c r="A65" s="81" t="s">
        <v>170</v>
      </c>
      <c r="B65" s="81">
        <v>2100004175</v>
      </c>
      <c r="C65" s="82" t="s">
        <v>90</v>
      </c>
      <c r="D65" s="18">
        <v>1</v>
      </c>
      <c r="E65" s="14"/>
      <c r="F65" s="68">
        <v>50</v>
      </c>
      <c r="G65" s="68">
        <f t="shared" si="0"/>
        <v>50</v>
      </c>
    </row>
    <row r="66" spans="1:7" ht="20.100000000000001" customHeight="1" x14ac:dyDescent="0.25">
      <c r="A66" s="72"/>
      <c r="B66" s="72"/>
      <c r="C66" s="73"/>
      <c r="D66" s="74"/>
      <c r="E66" s="75"/>
      <c r="F66" s="76" t="s">
        <v>152</v>
      </c>
      <c r="G66" s="70">
        <f>SUM(G24:G65)</f>
        <v>15270</v>
      </c>
    </row>
    <row r="67" spans="1:7" ht="20.100000000000001" customHeight="1" x14ac:dyDescent="0.25">
      <c r="A67" s="72"/>
      <c r="B67" s="72"/>
      <c r="C67" s="73"/>
      <c r="D67" s="74"/>
      <c r="E67" s="75"/>
      <c r="F67" s="69" t="s">
        <v>153</v>
      </c>
      <c r="G67" s="71">
        <f>+G66*0.12</f>
        <v>1832.3999999999999</v>
      </c>
    </row>
    <row r="68" spans="1:7" ht="20.100000000000001" customHeight="1" x14ac:dyDescent="0.25">
      <c r="A68" s="72"/>
      <c r="B68" s="72"/>
      <c r="C68" s="73"/>
      <c r="D68" s="74"/>
      <c r="E68" s="75"/>
      <c r="F68" s="69" t="s">
        <v>154</v>
      </c>
      <c r="G68" s="71">
        <f>+G66+G67</f>
        <v>17102.400000000001</v>
      </c>
    </row>
    <row r="69" spans="1:7" ht="20.100000000000001" customHeight="1" x14ac:dyDescent="0.25">
      <c r="A69" s="72"/>
      <c r="B69" s="72"/>
      <c r="C69" s="73"/>
      <c r="D69" s="74"/>
      <c r="E69" s="75"/>
    </row>
    <row r="70" spans="1:7" ht="19.5" customHeight="1" x14ac:dyDescent="0.25">
      <c r="A70" s="21"/>
      <c r="B70" s="21"/>
      <c r="C70" s="8"/>
      <c r="D70" s="22"/>
    </row>
    <row r="71" spans="1:7" ht="19.5" customHeight="1" x14ac:dyDescent="0.25">
      <c r="A71" s="23"/>
      <c r="B71" s="24"/>
      <c r="C71" s="24" t="s">
        <v>91</v>
      </c>
      <c r="D71" s="22"/>
    </row>
    <row r="72" spans="1:7" ht="19.5" customHeight="1" x14ac:dyDescent="0.25">
      <c r="A72" s="23"/>
      <c r="B72" s="17" t="s">
        <v>92</v>
      </c>
      <c r="C72" s="25" t="s">
        <v>93</v>
      </c>
      <c r="D72" s="23"/>
    </row>
    <row r="73" spans="1:7" ht="19.5" customHeight="1" x14ac:dyDescent="0.25">
      <c r="A73" s="9"/>
      <c r="B73" s="14"/>
      <c r="C73" s="26" t="s">
        <v>94</v>
      </c>
      <c r="D73" s="9"/>
    </row>
    <row r="74" spans="1:7" ht="19.5" customHeight="1" x14ac:dyDescent="0.25">
      <c r="A74" s="9"/>
      <c r="B74" s="27">
        <v>3</v>
      </c>
      <c r="C74" s="28" t="s">
        <v>95</v>
      </c>
      <c r="D74" s="9"/>
    </row>
    <row r="75" spans="1:7" ht="19.5" customHeight="1" x14ac:dyDescent="0.25">
      <c r="A75" s="9"/>
      <c r="B75" s="27">
        <v>1</v>
      </c>
      <c r="C75" s="29" t="s">
        <v>96</v>
      </c>
      <c r="D75" s="9"/>
    </row>
    <row r="76" spans="1:7" ht="19.5" customHeight="1" x14ac:dyDescent="0.25">
      <c r="A76" s="9"/>
      <c r="B76" s="27">
        <v>1</v>
      </c>
      <c r="C76" s="28" t="s">
        <v>97</v>
      </c>
      <c r="D76" s="9"/>
    </row>
    <row r="77" spans="1:7" ht="19.5" customHeight="1" x14ac:dyDescent="0.25">
      <c r="A77" s="9"/>
      <c r="B77" s="27">
        <v>2</v>
      </c>
      <c r="C77" s="28" t="s">
        <v>98</v>
      </c>
      <c r="D77" s="9"/>
    </row>
    <row r="78" spans="1:7" ht="19.5" customHeight="1" x14ac:dyDescent="0.25">
      <c r="A78" s="9"/>
      <c r="B78" s="27">
        <v>1</v>
      </c>
      <c r="C78" s="28" t="s">
        <v>99</v>
      </c>
      <c r="D78" s="9"/>
    </row>
    <row r="79" spans="1:7" ht="19.5" customHeight="1" x14ac:dyDescent="0.25">
      <c r="A79" s="9"/>
      <c r="B79" s="27">
        <v>1</v>
      </c>
      <c r="C79" s="28" t="s">
        <v>100</v>
      </c>
      <c r="D79" s="9"/>
    </row>
    <row r="80" spans="1:7" ht="19.5" customHeight="1" x14ac:dyDescent="0.25">
      <c r="A80" s="9"/>
      <c r="B80" s="27">
        <v>1</v>
      </c>
      <c r="C80" s="28" t="s">
        <v>101</v>
      </c>
      <c r="D80" s="9"/>
    </row>
    <row r="81" spans="1:4" ht="19.5" customHeight="1" x14ac:dyDescent="0.25">
      <c r="A81" s="9"/>
      <c r="B81" s="27">
        <v>1</v>
      </c>
      <c r="C81" s="28" t="s">
        <v>102</v>
      </c>
      <c r="D81" s="9"/>
    </row>
    <row r="82" spans="1:4" ht="19.5" customHeight="1" x14ac:dyDescent="0.25">
      <c r="A82" s="9"/>
      <c r="B82" s="27">
        <v>1</v>
      </c>
      <c r="C82" s="29" t="s">
        <v>103</v>
      </c>
      <c r="D82" s="9"/>
    </row>
    <row r="83" spans="1:4" ht="19.5" customHeight="1" x14ac:dyDescent="0.25">
      <c r="A83" s="9"/>
      <c r="B83" s="27">
        <v>2</v>
      </c>
      <c r="C83" s="29" t="s">
        <v>104</v>
      </c>
      <c r="D83" s="9"/>
    </row>
    <row r="84" spans="1:4" ht="19.5" customHeight="1" x14ac:dyDescent="0.25">
      <c r="A84" s="9"/>
      <c r="B84" s="27">
        <v>1</v>
      </c>
      <c r="C84" s="29" t="s">
        <v>105</v>
      </c>
      <c r="D84" s="9"/>
    </row>
    <row r="85" spans="1:4" ht="19.5" customHeight="1" x14ac:dyDescent="0.25">
      <c r="A85" s="9"/>
      <c r="B85" s="27">
        <v>1</v>
      </c>
      <c r="C85" s="29" t="s">
        <v>106</v>
      </c>
      <c r="D85" s="9"/>
    </row>
    <row r="86" spans="1:4" ht="19.5" customHeight="1" x14ac:dyDescent="0.25">
      <c r="A86" s="9"/>
      <c r="B86" s="27">
        <v>1</v>
      </c>
      <c r="C86" s="29" t="s">
        <v>107</v>
      </c>
      <c r="D86" s="9"/>
    </row>
    <row r="87" spans="1:4" ht="19.5" customHeight="1" x14ac:dyDescent="0.25">
      <c r="A87" s="9"/>
      <c r="B87" s="27">
        <v>1</v>
      </c>
      <c r="C87" s="29" t="s">
        <v>108</v>
      </c>
      <c r="D87" s="9"/>
    </row>
    <row r="88" spans="1:4" ht="19.5" customHeight="1" x14ac:dyDescent="0.25">
      <c r="A88" s="9"/>
      <c r="B88" s="27">
        <v>1</v>
      </c>
      <c r="C88" s="29" t="s">
        <v>109</v>
      </c>
      <c r="D88" s="9"/>
    </row>
    <row r="89" spans="1:4" ht="19.5" customHeight="1" x14ac:dyDescent="0.25">
      <c r="A89" s="9"/>
      <c r="B89" s="27">
        <v>1</v>
      </c>
      <c r="C89" s="29" t="s">
        <v>110</v>
      </c>
      <c r="D89" s="9"/>
    </row>
    <row r="90" spans="1:4" ht="19.5" customHeight="1" x14ac:dyDescent="0.25">
      <c r="A90" s="9"/>
      <c r="B90" s="30">
        <v>1</v>
      </c>
      <c r="C90" s="31" t="s">
        <v>111</v>
      </c>
      <c r="D90" s="9"/>
    </row>
    <row r="91" spans="1:4" ht="19.5" customHeight="1" x14ac:dyDescent="0.25">
      <c r="B91" s="17">
        <f>SUM(B74:B90)</f>
        <v>21</v>
      </c>
      <c r="C91" s="20"/>
      <c r="D91" s="9"/>
    </row>
    <row r="92" spans="1:4" ht="19.5" customHeight="1" x14ac:dyDescent="0.25">
      <c r="B92" s="16"/>
      <c r="C92" s="32" t="s">
        <v>112</v>
      </c>
      <c r="D92" s="22"/>
    </row>
    <row r="93" spans="1:4" ht="19.5" customHeight="1" x14ac:dyDescent="0.25">
      <c r="B93" s="30">
        <v>1</v>
      </c>
      <c r="C93" s="29" t="s">
        <v>113</v>
      </c>
      <c r="D93" s="22"/>
    </row>
    <row r="94" spans="1:4" ht="19.5" customHeight="1" x14ac:dyDescent="0.25">
      <c r="A94" s="23"/>
      <c r="B94" s="30">
        <v>1</v>
      </c>
      <c r="C94" s="29" t="s">
        <v>114</v>
      </c>
      <c r="D94" s="22"/>
    </row>
    <row r="95" spans="1:4" ht="19.5" customHeight="1" x14ac:dyDescent="0.25">
      <c r="A95" s="23"/>
      <c r="B95" s="30">
        <v>1</v>
      </c>
      <c r="C95" s="29" t="s">
        <v>115</v>
      </c>
      <c r="D95" s="22"/>
    </row>
    <row r="96" spans="1:4" ht="19.5" customHeight="1" x14ac:dyDescent="0.25">
      <c r="A96" s="9"/>
      <c r="B96" s="30">
        <v>1</v>
      </c>
      <c r="C96" s="29" t="s">
        <v>116</v>
      </c>
      <c r="D96" s="22"/>
    </row>
    <row r="97" spans="1:5" ht="19.5" customHeight="1" x14ac:dyDescent="0.25">
      <c r="A97" s="9"/>
      <c r="B97" s="30">
        <v>1</v>
      </c>
      <c r="C97" s="29" t="s">
        <v>117</v>
      </c>
      <c r="D97" s="22"/>
    </row>
    <row r="98" spans="1:5" ht="19.5" customHeight="1" x14ac:dyDescent="0.25">
      <c r="A98" s="9"/>
      <c r="B98" s="30">
        <v>1</v>
      </c>
      <c r="C98" s="29" t="s">
        <v>118</v>
      </c>
      <c r="D98" s="22"/>
      <c r="E98" s="9"/>
    </row>
    <row r="99" spans="1:5" ht="19.5" customHeight="1" x14ac:dyDescent="0.25">
      <c r="A99" s="9"/>
      <c r="B99" s="30">
        <v>1</v>
      </c>
      <c r="C99" s="29" t="s">
        <v>119</v>
      </c>
      <c r="D99" s="22"/>
      <c r="E99" s="9"/>
    </row>
    <row r="100" spans="1:5" ht="19.5" customHeight="1" x14ac:dyDescent="0.25">
      <c r="A100" s="9"/>
      <c r="B100" s="30">
        <v>1</v>
      </c>
      <c r="C100" s="29" t="s">
        <v>120</v>
      </c>
      <c r="D100" s="22"/>
      <c r="E100" s="9"/>
    </row>
    <row r="101" spans="1:5" ht="19.5" customHeight="1" x14ac:dyDescent="0.25">
      <c r="A101" s="9"/>
      <c r="B101" s="30">
        <v>1</v>
      </c>
      <c r="C101" s="29" t="s">
        <v>121</v>
      </c>
      <c r="D101" s="22"/>
      <c r="E101" s="9"/>
    </row>
    <row r="102" spans="1:5" ht="19.5" customHeight="1" x14ac:dyDescent="0.25">
      <c r="A102" s="9"/>
      <c r="B102" s="30">
        <v>1</v>
      </c>
      <c r="C102" s="29" t="s">
        <v>122</v>
      </c>
      <c r="D102" s="22"/>
      <c r="E102" s="9"/>
    </row>
    <row r="103" spans="1:5" ht="19.5" customHeight="1" x14ac:dyDescent="0.25">
      <c r="A103" s="9"/>
      <c r="B103" s="30">
        <v>2</v>
      </c>
      <c r="C103" s="29" t="s">
        <v>123</v>
      </c>
      <c r="D103" s="22"/>
      <c r="E103" s="9"/>
    </row>
    <row r="104" spans="1:5" ht="19.5" customHeight="1" x14ac:dyDescent="0.25">
      <c r="A104" s="9"/>
      <c r="B104" s="30">
        <v>1</v>
      </c>
      <c r="C104" s="29" t="s">
        <v>124</v>
      </c>
      <c r="D104" s="22"/>
      <c r="E104" s="9"/>
    </row>
    <row r="105" spans="1:5" ht="19.5" customHeight="1" x14ac:dyDescent="0.25">
      <c r="A105" s="9"/>
      <c r="B105" s="30">
        <v>1</v>
      </c>
      <c r="C105" s="29" t="s">
        <v>125</v>
      </c>
      <c r="D105" s="22"/>
      <c r="E105" s="9"/>
    </row>
    <row r="106" spans="1:5" ht="19.5" customHeight="1" x14ac:dyDescent="0.25">
      <c r="A106" s="9"/>
      <c r="B106" s="30">
        <v>1</v>
      </c>
      <c r="C106" s="29" t="s">
        <v>126</v>
      </c>
      <c r="D106" s="22"/>
      <c r="E106" s="9"/>
    </row>
    <row r="107" spans="1:5" ht="19.5" customHeight="1" x14ac:dyDescent="0.25">
      <c r="A107" s="9"/>
      <c r="B107" s="30">
        <v>2</v>
      </c>
      <c r="C107" s="29" t="s">
        <v>127</v>
      </c>
      <c r="D107" s="22"/>
      <c r="E107" s="9"/>
    </row>
    <row r="108" spans="1:5" ht="19.5" customHeight="1" x14ac:dyDescent="0.25">
      <c r="A108" s="9"/>
      <c r="B108" s="30">
        <v>4</v>
      </c>
      <c r="C108" s="29" t="s">
        <v>128</v>
      </c>
      <c r="D108" s="22"/>
      <c r="E108" s="9"/>
    </row>
    <row r="109" spans="1:5" ht="19.5" customHeight="1" x14ac:dyDescent="0.25">
      <c r="A109" s="9"/>
      <c r="B109" s="30">
        <v>5</v>
      </c>
      <c r="C109" s="29" t="s">
        <v>129</v>
      </c>
      <c r="D109" s="22"/>
      <c r="E109" s="9"/>
    </row>
    <row r="110" spans="1:5" ht="19.5" customHeight="1" x14ac:dyDescent="0.25">
      <c r="A110" s="9"/>
      <c r="B110" s="30">
        <v>1</v>
      </c>
      <c r="C110" s="29" t="s">
        <v>130</v>
      </c>
      <c r="D110" s="22"/>
      <c r="E110" s="9"/>
    </row>
    <row r="111" spans="1:5" ht="19.5" customHeight="1" x14ac:dyDescent="0.25">
      <c r="A111" s="9"/>
      <c r="B111" s="30">
        <v>1</v>
      </c>
      <c r="C111" s="29" t="s">
        <v>131</v>
      </c>
      <c r="D111" s="22"/>
      <c r="E111" s="9"/>
    </row>
    <row r="112" spans="1:5" ht="19.5" customHeight="1" x14ac:dyDescent="0.25">
      <c r="A112" s="9"/>
      <c r="B112" s="30">
        <v>2</v>
      </c>
      <c r="C112" s="29" t="s">
        <v>132</v>
      </c>
      <c r="D112" s="22"/>
      <c r="E112" s="9"/>
    </row>
    <row r="113" spans="1:5" ht="19.5" customHeight="1" x14ac:dyDescent="0.25">
      <c r="A113" s="9"/>
      <c r="B113" s="17">
        <f>SUM(B93:B112)</f>
        <v>30</v>
      </c>
      <c r="C113" s="20"/>
      <c r="D113" s="22"/>
      <c r="E113" s="9"/>
    </row>
    <row r="114" spans="1:5" ht="19.5" customHeight="1" x14ac:dyDescent="0.25">
      <c r="D114" s="22"/>
    </row>
    <row r="115" spans="1:5" ht="19.5" customHeight="1" x14ac:dyDescent="0.25">
      <c r="D115" s="22"/>
    </row>
    <row r="116" spans="1:5" ht="19.5" customHeight="1" x14ac:dyDescent="0.25">
      <c r="B116" s="33">
        <v>1</v>
      </c>
      <c r="C116" s="34" t="s">
        <v>160</v>
      </c>
      <c r="D116" s="22"/>
    </row>
    <row r="117" spans="1:5" ht="19.5" customHeight="1" x14ac:dyDescent="0.25">
      <c r="B117" s="33">
        <v>6</v>
      </c>
      <c r="C117" s="34" t="s">
        <v>133</v>
      </c>
      <c r="D117" s="22"/>
    </row>
    <row r="118" spans="1:5" ht="19.5" customHeight="1" x14ac:dyDescent="0.25">
      <c r="B118" s="33">
        <v>1</v>
      </c>
      <c r="C118" s="34" t="s">
        <v>134</v>
      </c>
      <c r="D118" s="22"/>
    </row>
    <row r="119" spans="1:5" ht="19.5" customHeight="1" x14ac:dyDescent="0.25">
      <c r="B119" s="33">
        <v>1</v>
      </c>
      <c r="C119" s="34" t="s">
        <v>135</v>
      </c>
      <c r="D119" s="22"/>
    </row>
    <row r="120" spans="1:5" ht="19.5" customHeight="1" x14ac:dyDescent="0.25">
      <c r="B120" s="33">
        <v>1</v>
      </c>
      <c r="C120" s="34" t="s">
        <v>136</v>
      </c>
      <c r="D120" s="22"/>
    </row>
    <row r="121" spans="1:5" ht="19.5" customHeight="1" x14ac:dyDescent="0.25">
      <c r="B121" s="33">
        <v>2</v>
      </c>
      <c r="C121" s="34" t="s">
        <v>161</v>
      </c>
      <c r="D121" s="22"/>
    </row>
    <row r="122" spans="1:5" ht="19.5" customHeight="1" x14ac:dyDescent="0.25">
      <c r="B122" s="32">
        <f>SUM(B116:B121)</f>
        <v>12</v>
      </c>
      <c r="C122" s="31"/>
      <c r="D122" s="22"/>
    </row>
    <row r="123" spans="1:5" ht="19.5" customHeight="1" x14ac:dyDescent="0.25">
      <c r="D123" s="22"/>
    </row>
    <row r="124" spans="1:5" ht="20.100000000000001" customHeight="1" x14ac:dyDescent="0.25">
      <c r="D124" s="1"/>
      <c r="E124" s="1"/>
    </row>
    <row r="125" spans="1:5" ht="20.100000000000001" customHeight="1" x14ac:dyDescent="0.25">
      <c r="D125" s="1"/>
      <c r="E125" s="1"/>
    </row>
    <row r="126" spans="1:5" ht="20.100000000000001" customHeight="1" x14ac:dyDescent="0.25">
      <c r="A126" s="9"/>
      <c r="B126" s="35"/>
      <c r="C126" s="36"/>
      <c r="E126" s="9"/>
    </row>
    <row r="127" spans="1:5" ht="20.100000000000001" customHeight="1" x14ac:dyDescent="0.25">
      <c r="A127" s="9"/>
      <c r="B127" s="37"/>
      <c r="C127" s="1"/>
      <c r="D127" s="6"/>
    </row>
    <row r="128" spans="1:5" ht="20.100000000000001" customHeight="1" x14ac:dyDescent="0.25">
      <c r="A128" s="38" t="s">
        <v>137</v>
      </c>
      <c r="B128" s="39"/>
      <c r="C128" s="39"/>
      <c r="E128" s="9"/>
    </row>
    <row r="129" spans="1:5" ht="20.100000000000001" customHeight="1" x14ac:dyDescent="0.25">
      <c r="A129" s="38"/>
      <c r="E129" s="9"/>
    </row>
    <row r="130" spans="1:5" ht="20.100000000000001" customHeight="1" x14ac:dyDescent="0.25">
      <c r="A130" s="9"/>
      <c r="B130" s="37"/>
      <c r="C130" s="1"/>
      <c r="D130" s="6"/>
      <c r="E130" s="9"/>
    </row>
    <row r="131" spans="1:5" ht="20.100000000000001" customHeight="1" x14ac:dyDescent="0.25">
      <c r="E131" s="9"/>
    </row>
    <row r="132" spans="1:5" ht="20.100000000000001" customHeight="1" x14ac:dyDescent="0.25">
      <c r="A132" s="10" t="s">
        <v>138</v>
      </c>
      <c r="B132" s="40"/>
      <c r="C132" s="40"/>
      <c r="E132" s="9"/>
    </row>
    <row r="133" spans="1:5" ht="20.100000000000001" customHeight="1" x14ac:dyDescent="0.25">
      <c r="C133" s="9"/>
      <c r="E133" s="9"/>
    </row>
    <row r="134" spans="1:5" ht="20.100000000000001" customHeight="1" x14ac:dyDescent="0.25">
      <c r="B134" s="9"/>
      <c r="C134" s="9"/>
    </row>
    <row r="135" spans="1:5" ht="20.100000000000001" customHeight="1" x14ac:dyDescent="0.25">
      <c r="C135" s="9"/>
    </row>
    <row r="136" spans="1:5" ht="20.100000000000001" customHeight="1" x14ac:dyDescent="0.25">
      <c r="A136" s="10" t="s">
        <v>139</v>
      </c>
      <c r="B136" s="39"/>
      <c r="C136" s="40"/>
    </row>
    <row r="137" spans="1:5" ht="20.100000000000001" customHeight="1" x14ac:dyDescent="0.25">
      <c r="B137" s="9"/>
      <c r="C137" s="9"/>
    </row>
    <row r="138" spans="1:5" ht="20.100000000000001" customHeight="1" x14ac:dyDescent="0.25">
      <c r="B138" s="9"/>
      <c r="C138" s="9"/>
    </row>
    <row r="139" spans="1:5" ht="20.100000000000001" customHeight="1" x14ac:dyDescent="0.25">
      <c r="B139" s="9"/>
      <c r="C139" s="9"/>
    </row>
    <row r="140" spans="1:5" ht="20.100000000000001" customHeight="1" x14ac:dyDescent="0.25">
      <c r="A140" s="10" t="s">
        <v>140</v>
      </c>
      <c r="B140" s="39"/>
      <c r="C140" s="40"/>
    </row>
    <row r="141" spans="1:5" ht="20.100000000000001" customHeight="1" x14ac:dyDescent="0.25">
      <c r="B141" s="9"/>
      <c r="C141" s="9"/>
    </row>
    <row r="143" spans="1:5" ht="20.100000000000001" customHeight="1" x14ac:dyDescent="0.25">
      <c r="A143" s="10" t="s">
        <v>141</v>
      </c>
      <c r="B143" s="39"/>
      <c r="C143" s="39"/>
    </row>
  </sheetData>
  <mergeCells count="11">
    <mergeCell ref="A11:B11"/>
    <mergeCell ref="C2:C3"/>
    <mergeCell ref="D2:E2"/>
    <mergeCell ref="C4:C5"/>
    <mergeCell ref="D4:E4"/>
    <mergeCell ref="D5:E5"/>
    <mergeCell ref="M12:N13"/>
    <mergeCell ref="A30:C30"/>
    <mergeCell ref="A37:C37"/>
    <mergeCell ref="A44:C44"/>
    <mergeCell ref="A52:C52"/>
  </mergeCells>
  <pageMargins left="0.11811023622047245" right="0.11811023622047245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2023-05-18T15:37:37Z</cp:lastPrinted>
  <dcterms:created xsi:type="dcterms:W3CDTF">2023-05-18T15:10:49Z</dcterms:created>
  <dcterms:modified xsi:type="dcterms:W3CDTF">2023-05-18T15:48:11Z</dcterms:modified>
</cp:coreProperties>
</file>