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 FRANCISCO\"/>
    </mc:Choice>
  </mc:AlternateContent>
  <xr:revisionPtr revIDLastSave="0" documentId="13_ncr:1_{4C94C8AD-F9E1-4D25-9A48-0DF117786E9B}" xr6:coauthVersionLast="47" xr6:coauthVersionMax="47" xr10:uidLastSave="{00000000-0000-0000-0000-000000000000}"/>
  <bookViews>
    <workbookView xWindow="-120" yWindow="-120" windowWidth="24240" windowHeight="13140" activeTab="1" xr2:uid="{EAB10F0B-678A-4158-9AE8-DDCA11B8F6B0}"/>
  </bookViews>
  <sheets>
    <sheet name="Hoja1" sheetId="1" r:id="rId1"/>
    <sheet name="San Francisco" sheetId="2" r:id="rId2"/>
  </sheets>
  <definedNames>
    <definedName name="_xlnm.Print_Area" localSheetId="1">'San Francisco'!$A$1:$G$341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6" i="2" l="1"/>
  <c r="G165" i="2"/>
  <c r="G164" i="2"/>
  <c r="B318" i="2" l="1"/>
  <c r="B303" i="2"/>
  <c r="D279" i="2"/>
  <c r="D241" i="2"/>
  <c r="G240" i="2"/>
  <c r="G239" i="2"/>
  <c r="G238" i="2"/>
  <c r="G237" i="2"/>
  <c r="G236" i="2"/>
  <c r="G235" i="2"/>
  <c r="D234" i="2"/>
  <c r="G233" i="2"/>
  <c r="G232" i="2"/>
  <c r="G231" i="2"/>
  <c r="G230" i="2"/>
  <c r="G229" i="2"/>
  <c r="G228" i="2"/>
  <c r="G227" i="2"/>
  <c r="G226" i="2"/>
  <c r="G225" i="2"/>
  <c r="G224" i="2"/>
  <c r="G223" i="2"/>
  <c r="D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D207" i="2"/>
  <c r="G206" i="2"/>
  <c r="G205" i="2"/>
  <c r="G204" i="2"/>
  <c r="G203" i="2"/>
  <c r="G202" i="2"/>
  <c r="G201" i="2"/>
  <c r="G200" i="2"/>
  <c r="G199" i="2"/>
  <c r="G198" i="2"/>
  <c r="G197" i="2"/>
  <c r="D196" i="2"/>
  <c r="G195" i="2"/>
  <c r="G194" i="2"/>
  <c r="G193" i="2"/>
  <c r="G192" i="2"/>
  <c r="G191" i="2"/>
  <c r="G190" i="2"/>
  <c r="G189" i="2"/>
  <c r="G188" i="2"/>
  <c r="G187" i="2"/>
  <c r="G186" i="2"/>
  <c r="G185" i="2"/>
  <c r="D184" i="2"/>
  <c r="G183" i="2"/>
  <c r="G182" i="2"/>
  <c r="D181" i="2"/>
  <c r="G180" i="2"/>
  <c r="G179" i="2"/>
  <c r="G178" i="2"/>
  <c r="D177" i="2"/>
  <c r="G176" i="2"/>
  <c r="G175" i="2"/>
  <c r="G174" i="2"/>
  <c r="D173" i="2"/>
  <c r="G172" i="2"/>
  <c r="G171" i="2"/>
  <c r="D170" i="2"/>
  <c r="G169" i="2"/>
  <c r="G168" i="2"/>
  <c r="D167" i="2"/>
  <c r="D163" i="2"/>
  <c r="G162" i="2"/>
  <c r="G161" i="2"/>
  <c r="G160" i="2"/>
  <c r="G159" i="2"/>
  <c r="G158" i="2"/>
  <c r="G156" i="2"/>
  <c r="G155" i="2"/>
  <c r="D154" i="2"/>
  <c r="G153" i="2"/>
  <c r="G152" i="2"/>
  <c r="G151" i="2"/>
  <c r="D150" i="2"/>
  <c r="D157" i="2" s="1"/>
  <c r="G149" i="2"/>
  <c r="G148" i="2"/>
  <c r="G147" i="2"/>
  <c r="D146" i="2"/>
  <c r="G145" i="2"/>
  <c r="G144" i="2"/>
  <c r="G143" i="2"/>
  <c r="G142" i="2"/>
  <c r="G141" i="2"/>
  <c r="D140" i="2"/>
  <c r="G139" i="2"/>
  <c r="G138" i="2"/>
  <c r="G137" i="2"/>
  <c r="G136" i="2"/>
  <c r="G135" i="2"/>
  <c r="D134" i="2"/>
  <c r="G133" i="2"/>
  <c r="G132" i="2"/>
  <c r="G131" i="2"/>
  <c r="G130" i="2"/>
  <c r="G129" i="2"/>
  <c r="G128" i="2"/>
  <c r="D127" i="2"/>
  <c r="G126" i="2"/>
  <c r="G125" i="2"/>
  <c r="G124" i="2"/>
  <c r="G123" i="2"/>
  <c r="G122" i="2"/>
  <c r="G121" i="2"/>
  <c r="G120" i="2"/>
  <c r="G119" i="2"/>
  <c r="D118" i="2"/>
  <c r="G117" i="2"/>
  <c r="G116" i="2"/>
  <c r="G115" i="2"/>
  <c r="G114" i="2"/>
  <c r="G113" i="2"/>
  <c r="G112" i="2"/>
  <c r="D111" i="2"/>
  <c r="G110" i="2"/>
  <c r="G109" i="2"/>
  <c r="G108" i="2"/>
  <c r="G107" i="2"/>
  <c r="G106" i="2"/>
  <c r="G105" i="2"/>
  <c r="D104" i="2"/>
  <c r="G103" i="2"/>
  <c r="G102" i="2"/>
  <c r="G101" i="2"/>
  <c r="G100" i="2"/>
  <c r="D99" i="2"/>
  <c r="G98" i="2"/>
  <c r="G97" i="2"/>
  <c r="G96" i="2"/>
  <c r="G95" i="2"/>
  <c r="D94" i="2"/>
  <c r="G93" i="2"/>
  <c r="G92" i="2"/>
  <c r="G91" i="2"/>
  <c r="G90" i="2"/>
  <c r="G89" i="2"/>
  <c r="G88" i="2"/>
  <c r="G87" i="2"/>
  <c r="G86" i="2"/>
  <c r="G85" i="2"/>
  <c r="G84" i="2"/>
  <c r="G83" i="2"/>
  <c r="G82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D63" i="2"/>
  <c r="G62" i="2"/>
  <c r="G61" i="2"/>
  <c r="G60" i="2"/>
  <c r="G59" i="2"/>
  <c r="G58" i="2"/>
  <c r="G57" i="2"/>
  <c r="G56" i="2"/>
  <c r="G55" i="2"/>
  <c r="G54" i="2"/>
  <c r="G53" i="2"/>
  <c r="G52" i="2"/>
  <c r="D51" i="2"/>
  <c r="G50" i="2"/>
  <c r="G49" i="2"/>
  <c r="G48" i="2"/>
  <c r="G47" i="2"/>
  <c r="G46" i="2"/>
  <c r="G45" i="2"/>
  <c r="G44" i="2"/>
  <c r="G43" i="2"/>
  <c r="D42" i="2"/>
  <c r="G41" i="2"/>
  <c r="G40" i="2"/>
  <c r="G39" i="2"/>
  <c r="G38" i="2"/>
  <c r="G37" i="2"/>
  <c r="G36" i="2"/>
  <c r="D35" i="2"/>
  <c r="G34" i="2"/>
  <c r="G33" i="2"/>
  <c r="G32" i="2"/>
  <c r="G31" i="2"/>
  <c r="G30" i="2"/>
  <c r="G29" i="2"/>
  <c r="G28" i="2"/>
  <c r="G27" i="2"/>
  <c r="G26" i="2"/>
  <c r="G25" i="2"/>
  <c r="G24" i="2"/>
  <c r="G23" i="2"/>
  <c r="B317" i="1"/>
  <c r="B302" i="1"/>
  <c r="G239" i="1"/>
  <c r="G238" i="1"/>
  <c r="G237" i="1"/>
  <c r="G236" i="1"/>
  <c r="G235" i="1"/>
  <c r="G234" i="1"/>
  <c r="G232" i="1"/>
  <c r="G231" i="1"/>
  <c r="G230" i="1"/>
  <c r="G229" i="1"/>
  <c r="G228" i="1"/>
  <c r="G227" i="1"/>
  <c r="G226" i="1"/>
  <c r="G225" i="1"/>
  <c r="G224" i="1"/>
  <c r="G223" i="1"/>
  <c r="G222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5" i="1"/>
  <c r="G204" i="1"/>
  <c r="G203" i="1"/>
  <c r="G202" i="1"/>
  <c r="G201" i="1"/>
  <c r="G200" i="1"/>
  <c r="G199" i="1"/>
  <c r="G198" i="1"/>
  <c r="G197" i="1"/>
  <c r="G196" i="1"/>
  <c r="G194" i="1"/>
  <c r="G193" i="1"/>
  <c r="G192" i="1"/>
  <c r="G191" i="1"/>
  <c r="G190" i="1"/>
  <c r="G189" i="1"/>
  <c r="G188" i="1"/>
  <c r="G187" i="1"/>
  <c r="G186" i="1"/>
  <c r="G185" i="1"/>
  <c r="G184" i="1"/>
  <c r="G182" i="1"/>
  <c r="G181" i="1"/>
  <c r="G179" i="1"/>
  <c r="G178" i="1"/>
  <c r="G177" i="1"/>
  <c r="G175" i="1"/>
  <c r="G174" i="1"/>
  <c r="G173" i="1"/>
  <c r="G171" i="1"/>
  <c r="G170" i="1"/>
  <c r="G168" i="1"/>
  <c r="G167" i="1"/>
  <c r="D93" i="1"/>
  <c r="G87" i="1"/>
  <c r="G88" i="1"/>
  <c r="G89" i="1"/>
  <c r="G90" i="1"/>
  <c r="G91" i="1"/>
  <c r="G92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0" i="1"/>
  <c r="G61" i="1"/>
  <c r="G59" i="1"/>
  <c r="G52" i="1"/>
  <c r="G53" i="1"/>
  <c r="G54" i="1"/>
  <c r="G55" i="1"/>
  <c r="G56" i="1"/>
  <c r="G57" i="1"/>
  <c r="G58" i="1"/>
  <c r="G49" i="1"/>
  <c r="G48" i="1"/>
  <c r="G47" i="1"/>
  <c r="G46" i="1"/>
  <c r="G45" i="1"/>
  <c r="G44" i="1"/>
  <c r="G43" i="1"/>
  <c r="G42" i="1"/>
  <c r="G35" i="1"/>
  <c r="D240" i="1"/>
  <c r="D233" i="1"/>
  <c r="D221" i="1"/>
  <c r="D206" i="1"/>
  <c r="D195" i="1"/>
  <c r="D183" i="1"/>
  <c r="D180" i="1"/>
  <c r="D176" i="1"/>
  <c r="D172" i="1"/>
  <c r="D169" i="1"/>
  <c r="D166" i="1"/>
  <c r="D162" i="1"/>
  <c r="G161" i="1"/>
  <c r="G160" i="1"/>
  <c r="G159" i="1"/>
  <c r="G158" i="1"/>
  <c r="G157" i="1"/>
  <c r="G155" i="1"/>
  <c r="G154" i="1"/>
  <c r="D153" i="1"/>
  <c r="G152" i="1"/>
  <c r="G151" i="1"/>
  <c r="G150" i="1"/>
  <c r="D149" i="1"/>
  <c r="G148" i="1"/>
  <c r="G147" i="1"/>
  <c r="G146" i="1"/>
  <c r="D145" i="1"/>
  <c r="G144" i="1"/>
  <c r="G143" i="1"/>
  <c r="G142" i="1"/>
  <c r="G141" i="1"/>
  <c r="G140" i="1"/>
  <c r="D139" i="1"/>
  <c r="G138" i="1"/>
  <c r="G137" i="1"/>
  <c r="G136" i="1"/>
  <c r="G135" i="1"/>
  <c r="G134" i="1"/>
  <c r="D133" i="1"/>
  <c r="G132" i="1"/>
  <c r="G131" i="1"/>
  <c r="G130" i="1"/>
  <c r="G129" i="1"/>
  <c r="G128" i="1"/>
  <c r="G127" i="1"/>
  <c r="D126" i="1"/>
  <c r="G125" i="1"/>
  <c r="G124" i="1"/>
  <c r="G123" i="1"/>
  <c r="G122" i="1"/>
  <c r="G121" i="1"/>
  <c r="G120" i="1"/>
  <c r="G119" i="1"/>
  <c r="G118" i="1"/>
  <c r="D117" i="1"/>
  <c r="G116" i="1"/>
  <c r="G115" i="1"/>
  <c r="G114" i="1"/>
  <c r="G113" i="1"/>
  <c r="G112" i="1"/>
  <c r="G111" i="1"/>
  <c r="D110" i="1"/>
  <c r="G109" i="1"/>
  <c r="G108" i="1"/>
  <c r="G107" i="1"/>
  <c r="G106" i="1"/>
  <c r="G105" i="1"/>
  <c r="G104" i="1"/>
  <c r="D103" i="1"/>
  <c r="G102" i="1"/>
  <c r="G101" i="1"/>
  <c r="G100" i="1"/>
  <c r="G99" i="1"/>
  <c r="D98" i="1"/>
  <c r="G97" i="1"/>
  <c r="G96" i="1"/>
  <c r="G95" i="1"/>
  <c r="G94" i="1"/>
  <c r="G242" i="2" l="1"/>
  <c r="G243" i="2" s="1"/>
  <c r="G244" i="2" s="1"/>
  <c r="D156" i="1"/>
  <c r="D278" i="1" l="1"/>
  <c r="G86" i="1"/>
  <c r="G85" i="1"/>
  <c r="G84" i="1"/>
  <c r="G83" i="1"/>
  <c r="G82" i="1"/>
  <c r="G81" i="1"/>
  <c r="D62" i="1"/>
  <c r="G51" i="1"/>
  <c r="D50" i="1"/>
  <c r="D41" i="1"/>
  <c r="G40" i="1"/>
  <c r="G39" i="1"/>
  <c r="G38" i="1"/>
  <c r="G37" i="1"/>
  <c r="G36" i="1"/>
  <c r="D34" i="1"/>
  <c r="G33" i="1"/>
  <c r="G32" i="1"/>
  <c r="G31" i="1"/>
  <c r="G30" i="1"/>
  <c r="G29" i="1"/>
  <c r="G28" i="1"/>
  <c r="G27" i="1"/>
  <c r="G26" i="1"/>
  <c r="G25" i="1"/>
  <c r="G24" i="1"/>
  <c r="G23" i="1"/>
  <c r="G22" i="1"/>
  <c r="C5" i="1"/>
  <c r="G241" i="1" l="1"/>
  <c r="G242" i="1" s="1"/>
  <c r="G24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E3D4D189-337B-4862-8E95-AD4B155E33A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40ACA6FE-194E-4593-A3B3-16564B43F9A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D8B9599-AD87-4E7B-83EA-47C2D48BB38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70FF312-2648-4EC4-B520-87D812ADE25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0" authorId="0" shapeId="0" xr:uid="{4F72F452-A8CF-4116-A795-CEDDCD30D05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E21EAE63-37A0-4943-8183-567C2635CD3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AF8F887-BA17-4A40-B0F1-E90C5597087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4" authorId="0" shapeId="0" xr:uid="{E0284A3F-FDC3-4DB6-8A48-B10DB399FB3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<sst xmlns="http://schemas.openxmlformats.org/spreadsheetml/2006/main" count="1309" uniqueCount="615">
  <si>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</si>
  <si>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</si>
  <si>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</si>
  <si>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</si>
  <si>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</si>
  <si>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</si>
  <si>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</si>
  <si>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</si>
  <si>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</si>
  <si>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</si>
  <si>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</si>
  <si>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</si>
  <si>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</si>
  <si>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</si>
  <si>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</si>
  <si>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</si>
  <si>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</si>
  <si>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</si>
  <si>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</si>
  <si>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</si>
  <si>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</si>
  <si>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</si>
  <si>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</si>
  <si>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</si>
  <si>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</si>
  <si>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</si>
  <si>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</si>
  <si>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25-DVRA-109-R</t>
  </si>
  <si>
    <t>J211207-L027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</si>
  <si>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</si>
  <si>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</si>
  <si>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</si>
  <si>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</si>
  <si>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</si>
  <si>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</si>
  <si>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</si>
  <si>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</si>
  <si>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R210427-L37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</si>
  <si>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</si>
  <si>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</si>
  <si>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</si>
  <si>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</si>
  <si>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</si>
  <si>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</si>
  <si>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</si>
  <si>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</si>
  <si>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</si>
  <si>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</si>
  <si>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</si>
  <si>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J220104-L096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</si>
  <si>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</si>
  <si>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</si>
  <si>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</si>
  <si>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</si>
  <si>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</si>
  <si>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</si>
  <si>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</si>
  <si>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</si>
  <si>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J220112-L077</t>
  </si>
  <si>
    <t xml:space="preserve"> 2.5-DVRA SERIES WIDE 11H RIGHT</t>
  </si>
  <si>
    <t>25-DVRA-211-L</t>
  </si>
  <si>
    <t>J211125-L062</t>
  </si>
  <si>
    <t xml:space="preserve"> 2.5-DVRA SERIES WIDE 11H LEFT</t>
  </si>
  <si>
    <t>25-DVRA-309-R</t>
  </si>
  <si>
    <t>J211110-L066</t>
  </si>
  <si>
    <t xml:space="preserve"> 2.5-DVRA SERIES EXTRALARGE 9H RIGHT</t>
  </si>
  <si>
    <t>25-DVRA-309-L</t>
  </si>
  <si>
    <t>J211022-L046</t>
  </si>
  <si>
    <t xml:space="preserve"> 2.5-DVRA SERIES EXTRALARGE 9H LEFT</t>
  </si>
  <si>
    <t>25-DVRA-310-R</t>
  </si>
  <si>
    <t>R201117-L014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</si>
  <si>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</si>
  <si>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</si>
  <si>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</si>
  <si>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</si>
  <si>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</si>
  <si>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</si>
  <si>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</si>
  <si>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</si>
  <si>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</si>
  <si>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</si>
  <si>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</si>
  <si>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J211222-L018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</si>
  <si>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</si>
  <si>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</si>
  <si>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</si>
  <si>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</si>
  <si>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</si>
  <si>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</si>
  <si>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</si>
  <si>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</si>
  <si>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</si>
  <si>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</si>
  <si>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</si>
  <si>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J220112-L085</t>
  </si>
  <si>
    <t>JUXTA RIGHT LARGE 2T BLUE 9H</t>
  </si>
  <si>
    <t>25J-DVRA-209-L</t>
  </si>
  <si>
    <t>J211029-L037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</si>
  <si>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</si>
  <si>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</si>
  <si>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</si>
  <si>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</si>
  <si>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</si>
  <si>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</si>
  <si>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</si>
  <si>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</si>
  <si>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</si>
  <si>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 MEDIUM 2T BLUE 8H RIGHT</t>
  </si>
  <si>
    <t>25R-DVRA-108-L</t>
  </si>
  <si>
    <t>201214-A2051</t>
  </si>
  <si>
    <t>VOLAR RIM  MEDIUM 2T GREEN 8H LEFT</t>
  </si>
  <si>
    <t>25R-DVRA-110-R</t>
  </si>
  <si>
    <t>J211223-L083</t>
  </si>
  <si>
    <t>VOLAR RIM  MEDIUM 2T BLUE 10H RIGHT</t>
  </si>
  <si>
    <t>25R-DVRA-110-L</t>
  </si>
  <si>
    <t>J211223-L082</t>
  </si>
  <si>
    <t>VOLAR RIM  MEDIUM 2T GREEN 10H LEFT</t>
  </si>
  <si>
    <t>25R-DVRA-209-R</t>
  </si>
  <si>
    <t>J211223-L085</t>
  </si>
  <si>
    <t>VOLAR RIM  LARGE 2T BLUE 9H RIGHT</t>
  </si>
  <si>
    <t>25R-DVRA-209-L</t>
  </si>
  <si>
    <t>J211223-L084</t>
  </si>
  <si>
    <t>VOLAR RIM LARGE 2T GREEN 9H LEFT</t>
  </si>
  <si>
    <t>25R-DVRA-211-R</t>
  </si>
  <si>
    <t>J210928-L055</t>
  </si>
  <si>
    <t>VOLAR RIM 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</si>
  <si>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</si>
  <si>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</si>
  <si>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</si>
  <si>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</si>
  <si>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</si>
  <si>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SCREWS 1.5*08mm</t>
  </si>
  <si>
    <t>15L-HF-010</t>
  </si>
  <si>
    <t>J211015-L039</t>
  </si>
  <si>
    <t>LOCKING SCREWS 1.5*10mm</t>
  </si>
  <si>
    <t>15L-HF-012</t>
  </si>
  <si>
    <t>J220720-L059</t>
  </si>
  <si>
    <t>LOCKING SCREWS 1.5*12mm</t>
  </si>
  <si>
    <t>25L-SO-008-TA</t>
  </si>
  <si>
    <t>J210204-L052</t>
  </si>
  <si>
    <t>LOCKING CORTICAL STARIX BLUE 2.5*8mm</t>
  </si>
  <si>
    <t>25L-SO-010-TA</t>
  </si>
  <si>
    <t>J220608-L054</t>
  </si>
  <si>
    <t>LOCKING CORTICAL STARIX BLUE 2.5*10mm</t>
  </si>
  <si>
    <t>25L-SO-012-TA</t>
  </si>
  <si>
    <t>J220714-L005</t>
  </si>
  <si>
    <t>LOCKING CORTICAL STARIX BLUE 2.5*12mm</t>
  </si>
  <si>
    <t>25L-SO-014-TA</t>
  </si>
  <si>
    <t>R211117-L057</t>
  </si>
  <si>
    <t>LOCKING CORTICAL STARIX BLUE 2.5*14mm</t>
  </si>
  <si>
    <t>J221226-L059</t>
  </si>
  <si>
    <t>J210929-L073</t>
  </si>
  <si>
    <t>J220504-L067</t>
  </si>
  <si>
    <t>25L-SO-016-TA</t>
  </si>
  <si>
    <t>J211025-L043</t>
  </si>
  <si>
    <t>LOCKING CORTICAL STARIX BLUE 2.5*16mm</t>
  </si>
  <si>
    <t>J220809-L048</t>
  </si>
  <si>
    <t>25L-SO-018-TA</t>
  </si>
  <si>
    <t>J211015-L044</t>
  </si>
  <si>
    <t>LOCKING CORTICAL STARIX BLUE 2.5*18mm</t>
  </si>
  <si>
    <t>J221227-L007</t>
  </si>
  <si>
    <t>J230202-L149</t>
  </si>
  <si>
    <t>25L-SO-020-TA</t>
  </si>
  <si>
    <t>J210929-L076</t>
  </si>
  <si>
    <t>LOCKING CORTICAL STARIX BLUE 2.5*20mm</t>
  </si>
  <si>
    <t>J221226-L056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</si>
  <si>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</si>
  <si>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</si>
  <si>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</si>
  <si>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</si>
  <si>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</si>
  <si>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</si>
  <si>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</si>
  <si>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LOCKING CORTICAL STARIX BLUE 2.5*26mm</t>
  </si>
  <si>
    <t>25-SO-008-TA</t>
  </si>
  <si>
    <t>NON LOCKING CORTICAL STARIX SILVER 2.5*8mm</t>
  </si>
  <si>
    <t>25-SO-010-TA</t>
  </si>
  <si>
    <t>NON LOCKING CORTICAL STARIX SILVER 2.5*10mm</t>
  </si>
  <si>
    <t>25-SO-L12-TA</t>
  </si>
  <si>
    <t>J211222-L021</t>
  </si>
  <si>
    <t>NON LOCKING CORTICAL STARIX SILVER 2.5*12mm</t>
  </si>
  <si>
    <t>25-SO-L14-TA</t>
  </si>
  <si>
    <t>R211202-L005</t>
  </si>
  <si>
    <t>NON LOCKING CORTICAL STARIX SILVER 2.5*14mm</t>
  </si>
  <si>
    <t>25-SO-L16-TA</t>
  </si>
  <si>
    <t>J211222-L007</t>
  </si>
  <si>
    <t>NON LOCKING CORTICAL STARIX SILVER 2.5*16mm</t>
  </si>
  <si>
    <t>J221226-L060</t>
  </si>
  <si>
    <t>25-SO-L18-TA</t>
  </si>
  <si>
    <t>R211208-L028</t>
  </si>
  <si>
    <t>NON LOCKING CORTICAL STARIX SILVER 2.5*18mm</t>
  </si>
  <si>
    <t>25-SO-L20-TA</t>
  </si>
  <si>
    <t>R211208-L010</t>
  </si>
  <si>
    <t>NON LOCKING CORTICAL STARIX SILVER 2.5*20mm</t>
  </si>
  <si>
    <t>25-SO-L22-TA</t>
  </si>
  <si>
    <t>R211222-L051</t>
  </si>
  <si>
    <t>NON LOCKING CORTICAL STARIX SILVER 2.5*22mm</t>
  </si>
  <si>
    <t>25-SO-024-TA</t>
  </si>
  <si>
    <t>J210907-L067</t>
  </si>
  <si>
    <t>NON LOCKING CORTICAL STARIX SILVER 2.5*24mm</t>
  </si>
  <si>
    <t>25-SO-026-TA</t>
  </si>
  <si>
    <t>NON LOCKING CORTICAL STARIX SILVER 2.5*26mm</t>
  </si>
  <si>
    <t>Subtotal</t>
  </si>
  <si>
    <t>12% IVA</t>
  </si>
  <si>
    <t xml:space="preserve">   </t>
  </si>
  <si>
    <t>Total</t>
  </si>
  <si>
    <t>INSTRUMENTAL ARIX Wrist EQUIPO #1</t>
  </si>
  <si>
    <t>INSTRUMENTAL ARIX Wrist System 1.5 / 2.0 / 2.5 Volar Distal Radius Locking Plate</t>
  </si>
  <si>
    <t>CODIGO</t>
  </si>
  <si>
    <t>DESCRIPCIÓN</t>
  </si>
  <si>
    <t>CANTIDAD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</si>
  <si>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</si>
  <si>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</si>
  <si>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</si>
  <si>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</si>
  <si>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</si>
  <si>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</si>
  <si>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</si>
  <si>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</si>
  <si>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111-157</t>
  </si>
  <si>
    <t>GUIA BLOQUEO ANGULO VARIABLE</t>
  </si>
  <si>
    <t>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</si>
  <si>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</si>
  <si>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</si>
  <si>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</si>
  <si>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</si>
  <si>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</si>
  <si>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</si>
  <si>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</si>
  <si>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</si>
  <si>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</si>
  <si>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</si>
  <si>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</si>
  <si>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</si>
  <si>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</si>
  <si>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</si>
  <si>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</si>
  <si>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</si>
  <si>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</si>
  <si>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</si>
  <si>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</si>
  <si>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</si>
  <si>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</si>
  <si>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</si>
  <si>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</si>
  <si>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</si>
  <si>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</si>
  <si>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</si>
  <si>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</si>
  <si>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</si>
  <si>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</si>
  <si>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</si>
  <si>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</si>
  <si>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</si>
  <si>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</si>
  <si>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</si>
  <si>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</si>
  <si>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</si>
  <si>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</si>
  <si>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</si>
  <si>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</si>
  <si>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</si>
  <si>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</si>
  <si>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>SEPARADOR AUTOESTATICO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</si>
  <si>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</si>
  <si>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</si>
  <si>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</si>
  <si>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</si>
  <si>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</si>
  <si>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TI-SF-130.602R</t>
  </si>
  <si>
    <t>210127165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</si>
  <si>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</si>
  <si>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</si>
  <si>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</si>
  <si>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</si>
  <si>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</si>
  <si>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</si>
  <si>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</si>
  <si>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</si>
  <si>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</si>
  <si>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</si>
  <si>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</si>
  <si>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210127163</t>
  </si>
  <si>
    <t xml:space="preserve">PLACA BLOQ. RADIO DISTAL AV BICOLUMNAR SMALL 2.4mm*2 ORIF IZQ TIT. </t>
  </si>
  <si>
    <t>TI-SF-130.603L</t>
  </si>
  <si>
    <t>2200105979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</si>
  <si>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</si>
  <si>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</si>
  <si>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</si>
  <si>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</si>
  <si>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</si>
  <si>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</si>
  <si>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</si>
  <si>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 xml:space="preserve">PLACA BLOQ. RADIO DISTAL AV BICOLUMNAR LARGE  2.4/2.7mm*2 ORIF DER TIT. </t>
  </si>
  <si>
    <t xml:space="preserve">PLACA BLOQ. RADIO DISTAL AV BICOLUMNAR LARGE  2.4/2.7mm*3 ORIF DER TIT. </t>
  </si>
  <si>
    <t xml:space="preserve">PLACA BLOQ. RADIO DISTAL AV BICOLUMNAR LARGE  2.4/2.7mm*4 ORIF DER TIT. </t>
  </si>
  <si>
    <t xml:space="preserve">PLACA BLOQ. RADIO DISTAL AV BICOLUMNAR LARGE  2.4/2.7mm*5 ORIF DER TIT. </t>
  </si>
  <si>
    <t>TI-SF-130.606R</t>
  </si>
  <si>
    <t xml:space="preserve">PLACA BLOQ. RADIO DISTAL AV BICOLUMNAR LARGE  2.4/2.7mm*6 ORIF DER TIT. </t>
  </si>
  <si>
    <t>TI-SF-130.608R</t>
  </si>
  <si>
    <t xml:space="preserve">PLACA BLOQ. RADIO DISTAL AV BICOLUMNAR LARGE  2.4/2.7mm*8 ORIF DER TIT. </t>
  </si>
  <si>
    <t xml:space="preserve">PLACA BLOQ. RADIO DISTAL AV BICOLUMNAR LARGE  2.4/2.7mm*2 ORIF IZQ TIT. </t>
  </si>
  <si>
    <t>210127164</t>
  </si>
  <si>
    <t xml:space="preserve">PLACA BLOQ. RADIO DISTAL AV BICOLUMNAR LARGE  2.4/2.7mm*3 ORIF IZQ TIT. </t>
  </si>
  <si>
    <t xml:space="preserve">PLACA BLOQ. RADIO DISTAL AV BICOLUMNAR LARGE  2.4/2.7mm*4 ORIF IZQ TIT. </t>
  </si>
  <si>
    <t xml:space="preserve">PLACA BLOQ. RADIO DISTAL AV BICOLUMNAR LARGE  2.4/2.7mm*5 ORIF IZQ TIT. </t>
  </si>
  <si>
    <t>TI-SF-130.606L</t>
  </si>
  <si>
    <t xml:space="preserve">PLACA BLOQ. RADIO DISTAL AV BICOLUMNAR LARGE  2.4/2.7mm*6 ORIF IZQ TIT. </t>
  </si>
  <si>
    <t>TI-SF-130.608L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</si>
  <si>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</si>
  <si>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</si>
  <si>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</si>
  <si>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</si>
  <si>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</si>
  <si>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</si>
  <si>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</si>
  <si>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</si>
  <si>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</si>
  <si>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</si>
  <si>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</si>
  <si>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</si>
  <si>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</si>
  <si>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</si>
  <si>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</si>
  <si>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</si>
  <si>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</si>
  <si>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</si>
  <si>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</si>
  <si>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</si>
  <si>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</si>
  <si>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</si>
  <si>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</si>
  <si>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</si>
  <si>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</si>
  <si>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</si>
  <si>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</si>
  <si>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</si>
  <si>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</si>
  <si>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</si>
  <si>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</si>
  <si>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</si>
  <si>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</si>
  <si>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</si>
  <si>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</si>
  <si>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</si>
  <si>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</si>
  <si>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L2101055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</si>
  <si>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</si>
  <si>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</si>
  <si>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</si>
  <si>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</si>
  <si>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</si>
  <si>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F2106079</t>
  </si>
  <si>
    <t xml:space="preserve">PLACA BLOQ. RADIO DISTAL AV VOLAR CON GUIA DE BROCA  2.4/2.7mm*5 ORIF DER TIT. </t>
  </si>
  <si>
    <t>026822007</t>
  </si>
  <si>
    <t>H21050532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</si>
  <si>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</si>
  <si>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</si>
  <si>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</si>
  <si>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</si>
  <si>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</si>
  <si>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>F2106094</t>
  </si>
  <si>
    <t xml:space="preserve">PLACA BLOQ. RADIO DISTAL AV VOLAR CON GUIA DE BROCA  2.4/2.7mm*3 ORIF IZQ TIT. </t>
  </si>
  <si>
    <t>026821004</t>
  </si>
  <si>
    <t>F2106075</t>
  </si>
  <si>
    <t xml:space="preserve">PLACA BLOQ. RADIO DISTAL AV VOLAR CON GUIA DE BROCA  2.4/2.7mm*4 ORIF IZQ TIT. </t>
  </si>
  <si>
    <t>026821005</t>
  </si>
  <si>
    <t>L18026810</t>
  </si>
  <si>
    <t xml:space="preserve">PLACA BLOQ. RADIO DISTAL AV VOLAR CON GUIA DE BROCA  2.4/2.7mm*5 ORIF IZQ TIT. </t>
  </si>
  <si>
    <t>026821007</t>
  </si>
  <si>
    <t>F2106077</t>
  </si>
  <si>
    <t xml:space="preserve">PLACA BLOQ. RADIO DISTAL AV VOLAR CON GUIA DE BROCA  2.4/2.7mm*7 ORIF IZQ TIT. </t>
  </si>
  <si>
    <t>026821009</t>
  </si>
  <si>
    <t>F2106081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</si>
  <si>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</si>
  <si>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</si>
  <si>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</si>
  <si>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</si>
  <si>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</si>
  <si>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</si>
  <si>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</si>
  <si>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</si>
  <si>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</si>
  <si>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</si>
  <si>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</si>
  <si>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</si>
  <si>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</si>
  <si>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</si>
  <si>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</si>
  <si>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</si>
  <si>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</si>
  <si>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</si>
  <si>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</si>
  <si>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</si>
  <si>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</si>
  <si>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</si>
  <si>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</si>
  <si>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</si>
  <si>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</si>
  <si>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</si>
  <si>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</si>
  <si>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</si>
  <si>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</si>
  <si>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</si>
  <si>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</si>
  <si>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</si>
  <si>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TI-SF-683.307</t>
  </si>
  <si>
    <t>PLACA BLOQ. DE CUBITO DISTAL 2.0MM*7  ORIF. TIITANIO</t>
  </si>
  <si>
    <t>0205,302901YN</t>
  </si>
  <si>
    <t>PLACA BLOQ. DE CUBITO DISTAL HOOK 2.0MM *8 ORIF. TIITANIO</t>
  </si>
  <si>
    <t>AZT 4663</t>
  </si>
  <si>
    <t>PLACA BLOQ. CUBITO DISTAL HOOK 3.0mm *4 ORIF.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</si>
  <si>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</si>
  <si>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</si>
  <si>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</si>
  <si>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</si>
  <si>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</si>
  <si>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</si>
  <si>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</si>
  <si>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</si>
  <si>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</si>
  <si>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</si>
  <si>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</si>
  <si>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</si>
  <si>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</si>
  <si>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</si>
  <si>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</si>
  <si>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</si>
  <si>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</si>
  <si>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</si>
  <si>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</si>
  <si>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</si>
  <si>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</si>
  <si>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</si>
  <si>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</si>
  <si>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</si>
  <si>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</si>
  <si>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</si>
  <si>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</si>
  <si>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</si>
  <si>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</si>
  <si>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</si>
  <si>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</si>
  <si>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</si>
  <si>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</si>
  <si>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</si>
  <si>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</si>
  <si>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</si>
  <si>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</si>
  <si>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</si>
  <si>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</si>
  <si>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</si>
  <si>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</si>
  <si>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</si>
  <si>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</si>
  <si>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</si>
  <si>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</si>
  <si>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</si>
  <si>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</si>
  <si>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</si>
  <si>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</si>
  <si>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</si>
  <si>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</si>
  <si>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</si>
  <si>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</si>
  <si>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</si>
  <si>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</si>
  <si>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</si>
  <si>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</si>
  <si>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</si>
  <si>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</si>
  <si>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</si>
  <si>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</si>
  <si>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</si>
  <si>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</si>
  <si>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</si>
  <si>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</si>
  <si>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</si>
  <si>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</si>
  <si>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</si>
  <si>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</si>
  <si>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</si>
  <si>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</si>
  <si>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</si>
  <si>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</si>
  <si>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</si>
  <si>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</si>
  <si>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</si>
  <si>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</si>
  <si>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</si>
  <si>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TORNILLO CORTICAL 2.7*28mm TITANIO</t>
  </si>
  <si>
    <t>T50022430</t>
  </si>
  <si>
    <t>TORNILLO CORTICAL 2.7*30mm TITANIO</t>
  </si>
  <si>
    <t>TI-SF-100V.206</t>
  </si>
  <si>
    <t>TORNILLO DE BLOQUEO 2.4*06mm TITANIO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</si>
  <si>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</si>
  <si>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</si>
  <si>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</si>
  <si>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</si>
  <si>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</si>
  <si>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</si>
  <si>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</si>
  <si>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</si>
  <si>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</si>
  <si>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</si>
  <si>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</si>
  <si>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</si>
  <si>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</si>
  <si>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</si>
  <si>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</si>
  <si>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</si>
  <si>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</si>
  <si>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</si>
  <si>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</si>
  <si>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</si>
  <si>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</si>
  <si>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</si>
  <si>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</si>
  <si>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</si>
  <si>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</si>
  <si>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</si>
  <si>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</si>
  <si>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</si>
  <si>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</si>
  <si>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</si>
  <si>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</si>
  <si>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</si>
  <si>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</si>
  <si>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</si>
  <si>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</si>
  <si>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</si>
  <si>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</si>
  <si>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</si>
  <si>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</si>
  <si>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</si>
  <si>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</si>
  <si>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</si>
  <si>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</si>
  <si>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</si>
  <si>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TORNILLO DE BLOQUEO 2.7 *28mm TITANIO</t>
  </si>
  <si>
    <t>Tc50102730</t>
  </si>
  <si>
    <t>TORNILLO DE BLOQUEO 2.7 *30mm TITANIO</t>
  </si>
  <si>
    <t>CLAVIJA KIRSCHNER 1.0*250 MM ACERO</t>
  </si>
  <si>
    <t>185.766</t>
  </si>
  <si>
    <t>201226140</t>
  </si>
  <si>
    <t>CLAVIJA KIRSCHNER 1.2*250 MM ACERO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</si>
  <si>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</si>
  <si>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</si>
  <si>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</si>
  <si>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</si>
  <si>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</si>
  <si>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</si>
  <si>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</si>
  <si>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</si>
  <si>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</si>
  <si>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</si>
  <si>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</si>
  <si>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INSTRUMENTAL RADIO DISTAL TITANIO # 3</t>
  </si>
  <si>
    <t>BANDEJA SUPERIOR</t>
  </si>
  <si>
    <t>MEDIDOR PROFUNDIDAD NEGRO</t>
  </si>
  <si>
    <t>MEDIDOR DE PROFUNDIDAD</t>
  </si>
  <si>
    <t>ATORNILLADOR STARDRIVE</t>
  </si>
  <si>
    <t>GUIA DE BROCA 2.0/2.7mm</t>
  </si>
  <si>
    <t>MACHUELO ANCLAJE RAPIDO</t>
  </si>
  <si>
    <t>ATORNILLADOR STARDRIVE ANCLAJE RAPIDO</t>
  </si>
  <si>
    <t xml:space="preserve">GUIA ANGULO VARIABLE </t>
  </si>
  <si>
    <t>BROCAS 2.7</t>
  </si>
  <si>
    <t>BROCAS 2.4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</si>
  <si>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</si>
  <si>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</si>
  <si>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</si>
  <si>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</si>
  <si>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</si>
  <si>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</si>
  <si>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</si>
  <si>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</si>
  <si>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</si>
  <si>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</si>
  <si>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BANDEJA INFERIOR </t>
  </si>
  <si>
    <t xml:space="preserve">DESPERIO MEDIANO </t>
  </si>
  <si>
    <t>DESPERIO FINO CURVO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</si>
  <si>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</si>
  <si>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</si>
  <si>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</si>
  <si>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</si>
  <si>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</si>
  <si>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</si>
  <si>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</si>
  <si>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</si>
  <si>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</si>
  <si>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</si>
  <si>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 xml:space="preserve">CURETA </t>
  </si>
  <si>
    <t xml:space="preserve">ENTREGADO </t>
  </si>
  <si>
    <t xml:space="preserve">RECIBIDO </t>
  </si>
  <si>
    <t xml:space="preserve">VERIFICADO </t>
  </si>
  <si>
    <t xml:space="preserve">OBSERVACIONES </t>
  </si>
  <si>
    <t>INSTRUMENTADOR</t>
  </si>
  <si>
    <t>0990763070001</t>
  </si>
  <si>
    <t>AV. ALEJANDRO ANDRADE 27-29 JUAN ROLANDO CUELLO</t>
  </si>
  <si>
    <t>CLINICA SAN FRANCISCO</t>
  </si>
  <si>
    <t>DR. CABEZAS</t>
  </si>
  <si>
    <t>10:00PM</t>
  </si>
  <si>
    <t>Ti-SF-126.203D</t>
  </si>
  <si>
    <t>Ti-SF-127.203L</t>
  </si>
  <si>
    <t>021531002</t>
  </si>
  <si>
    <t>021531003</t>
  </si>
  <si>
    <t>021531004</t>
  </si>
  <si>
    <t>021532003</t>
  </si>
  <si>
    <t>021532004</t>
  </si>
  <si>
    <t>021532002</t>
  </si>
  <si>
    <t>VERSION: 01</t>
  </si>
  <si>
    <t>Fecha de elaboración: 22/02/2023</t>
  </si>
  <si>
    <t>Vigente hasta: 22/02/2026</t>
  </si>
  <si>
    <t>INQ</t>
  </si>
  <si>
    <t>REGISTRO DE NOTA 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</si>
</sst>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* #,##0\ &quot;€&quot;_-;\-* #,##0\ &quot;€&quot;_-;_-* &quot;-&quot;\ &quot;€&quot;_-;_-@_-"/>
    <numFmt numFmtId="164" formatCode="[$-F800]dddd\,\ mmmm\ dd\,\ yyyy"/>
    <numFmt numFmtId="165" formatCode="_-[$$-240A]\ * #,##0.00_-;\-[$$-240A]\ * #,##0.00_-;_-[$$-240A]\ * &quot;-&quot;??_-;_-@_-"/>
    <numFmt numFmtId="166" formatCode="_ &quot;$&quot;* #,##0.00_ ;_ &quot;$&quot;* \-#,##0.00_ ;_ &quot;$&quot;* &quot;-&quot;??_ ;_ @_ "/>
    <numFmt numFmtId="167" formatCode="_(&quot;$&quot;* #,##0.00_);_(&quot;$&quot;* \(#,##0.00\);_(&quot;$&quot;* &quot;-&quot;??_);_(@_)"/>
    <numFmt numFmtId="168" formatCode="&quot;$&quot;#,##0.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2"/>
      <color rgb="FF20212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5">
    <xf numFmtId="0" fontId="0" fillId="0" borderId="0"/>
    <xf numFmtId="42" fontId="1" fillId="0" borderId="0" applyFont="0" applyFill="0" applyBorder="0" applyAlignment="0" applyProtection="0"/>
    <xf numFmtId="0" fontId="6" fillId="0" borderId="0"/>
    <xf numFmtId="166" fontId="1" fillId="0" borderId="0" applyFont="0" applyFill="0" applyBorder="0" applyAlignment="0" applyProtection="0"/>
    <xf numFmtId="167" fontId="6" fillId="0" borderId="0" applyFont="0" applyFill="0" applyBorder="0" applyAlignment="0" applyProtection="0"/>
  </cellStyleXfs>
  <cellXfs count="20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left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7" fillId="0" borderId="6" xfId="2" applyFont="1" applyBorder="1"/>
    <xf numFmtId="0" fontId="7" fillId="0" borderId="7" xfId="2" applyFont="1" applyBorder="1"/>
    <xf numFmtId="0" fontId="9" fillId="0" borderId="0" xfId="2" applyFont="1"/>
    <xf numFmtId="0" fontId="7" fillId="0" borderId="0" xfId="2" applyFont="1"/>
    <xf numFmtId="0" fontId="10" fillId="3" borderId="0" xfId="0" applyFont="1" applyFill="1" applyAlignment="1">
      <alignment vertical="center"/>
    </xf>
    <xf numFmtId="0" fontId="11" fillId="0" borderId="0" xfId="0" applyFont="1" applyAlignment="1">
      <alignment horizontal="left"/>
    </xf>
    <xf numFmtId="0" fontId="10" fillId="3" borderId="0" xfId="0" applyFont="1" applyFill="1" applyAlignment="1">
      <alignment vertical="center" wrapText="1"/>
    </xf>
    <xf numFmtId="0" fontId="13" fillId="0" borderId="0" xfId="0" applyFont="1"/>
    <xf numFmtId="0" fontId="11" fillId="0" borderId="0" xfId="0" applyFont="1"/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0" fontId="15" fillId="4" borderId="8" xfId="0" applyFont="1" applyFill="1" applyBorder="1" applyAlignment="1">
      <alignment horizontal="center" vertical="center"/>
    </xf>
    <xf numFmtId="0" fontId="16" fillId="5" borderId="8" xfId="0" applyFont="1" applyFill="1" applyBorder="1" applyAlignment="1" applyProtection="1">
      <alignment horizontal="center" vertical="center" wrapText="1" readingOrder="1"/>
      <protection locked="0"/>
    </xf>
    <xf numFmtId="0" fontId="2" fillId="2" borderId="8" xfId="0" applyFont="1" applyFill="1" applyBorder="1" applyAlignment="1">
      <alignment horizontal="left"/>
    </xf>
    <xf numFmtId="0" fontId="2" fillId="0" borderId="8" xfId="0" applyFont="1" applyBorder="1" applyAlignment="1">
      <alignment horizontal="left"/>
    </xf>
    <xf numFmtId="0" fontId="13" fillId="0" borderId="8" xfId="0" applyFont="1" applyBorder="1" applyAlignment="1">
      <alignment horizontal="center"/>
    </xf>
    <xf numFmtId="0" fontId="13" fillId="0" borderId="8" xfId="0" applyFont="1" applyBorder="1"/>
    <xf numFmtId="165" fontId="2" fillId="0" borderId="8" xfId="1" applyNumberFormat="1" applyFont="1" applyFill="1" applyBorder="1" applyAlignment="1">
      <alignment horizontal="center"/>
    </xf>
    <xf numFmtId="49" fontId="2" fillId="6" borderId="8" xfId="0" applyNumberFormat="1" applyFont="1" applyFill="1" applyBorder="1" applyAlignment="1">
      <alignment horizontal="left"/>
    </xf>
    <xf numFmtId="49" fontId="2" fillId="2" borderId="8" xfId="0" applyNumberFormat="1" applyFont="1" applyFill="1" applyBorder="1" applyAlignment="1">
      <alignment horizontal="left"/>
    </xf>
    <xf numFmtId="0" fontId="15" fillId="0" borderId="8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49" fontId="2" fillId="6" borderId="8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0" fontId="13" fillId="0" borderId="12" xfId="0" applyFont="1" applyBorder="1"/>
    <xf numFmtId="0" fontId="2" fillId="0" borderId="8" xfId="0" applyFont="1" applyBorder="1" applyAlignment="1" applyProtection="1">
      <alignment horizontal="center" vertical="top" wrapText="1" readingOrder="1"/>
      <protection locked="0"/>
    </xf>
    <xf numFmtId="0" fontId="17" fillId="0" borderId="8" xfId="0" applyFont="1" applyBorder="1" applyAlignment="1">
      <alignment horizontal="left"/>
    </xf>
    <xf numFmtId="166" fontId="2" fillId="0" borderId="8" xfId="3" applyFont="1" applyFill="1" applyBorder="1"/>
    <xf numFmtId="165" fontId="13" fillId="0" borderId="8" xfId="0" applyNumberFormat="1" applyFont="1" applyBorder="1"/>
    <xf numFmtId="0" fontId="15" fillId="0" borderId="0" xfId="2" applyFont="1" applyAlignment="1">
      <alignment wrapText="1"/>
    </xf>
    <xf numFmtId="0" fontId="15" fillId="0" borderId="0" xfId="2" applyFont="1" applyAlignment="1">
      <alignment horizontal="right" wrapText="1"/>
    </xf>
    <xf numFmtId="165" fontId="16" fillId="0" borderId="13" xfId="1" applyNumberFormat="1" applyFont="1" applyFill="1" applyBorder="1" applyAlignment="1">
      <alignment horizontal="right"/>
    </xf>
    <xf numFmtId="9" fontId="15" fillId="0" borderId="0" xfId="2" applyNumberFormat="1" applyFont="1" applyAlignment="1">
      <alignment horizontal="right" wrapText="1"/>
    </xf>
    <xf numFmtId="165" fontId="16" fillId="0" borderId="10" xfId="1" applyNumberFormat="1" applyFont="1" applyFill="1" applyBorder="1" applyAlignment="1">
      <alignment horizontal="right"/>
    </xf>
    <xf numFmtId="0" fontId="15" fillId="0" borderId="0" xfId="2" applyFont="1" applyAlignment="1">
      <alignment horizontal="center" wrapText="1"/>
    </xf>
    <xf numFmtId="166" fontId="13" fillId="0" borderId="0" xfId="3" applyFont="1" applyFill="1" applyBorder="1" applyAlignment="1"/>
    <xf numFmtId="2" fontId="13" fillId="0" borderId="0" xfId="0" applyNumberFormat="1" applyFont="1" applyAlignment="1">
      <alignment horizontal="center"/>
    </xf>
    <xf numFmtId="2" fontId="13" fillId="0" borderId="0" xfId="0" applyNumberFormat="1" applyFont="1"/>
    <xf numFmtId="165" fontId="16" fillId="2" borderId="0" xfId="1" applyNumberFormat="1" applyFont="1" applyFill="1" applyBorder="1" applyAlignment="1"/>
    <xf numFmtId="0" fontId="15" fillId="0" borderId="8" xfId="0" applyFont="1" applyBorder="1"/>
    <xf numFmtId="0" fontId="15" fillId="0" borderId="0" xfId="0" applyFont="1" applyAlignment="1">
      <alignment horizontal="center"/>
    </xf>
    <xf numFmtId="165" fontId="16" fillId="0" borderId="0" xfId="1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165" fontId="13" fillId="0" borderId="0" xfId="0" applyNumberFormat="1" applyFont="1"/>
    <xf numFmtId="0" fontId="2" fillId="0" borderId="8" xfId="0" applyFont="1" applyBorder="1"/>
    <xf numFmtId="2" fontId="2" fillId="0" borderId="0" xfId="0" applyNumberFormat="1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wrapText="1"/>
    </xf>
    <xf numFmtId="0" fontId="13" fillId="0" borderId="0" xfId="0" applyFont="1" applyAlignment="1">
      <alignment horizontal="left"/>
    </xf>
    <xf numFmtId="0" fontId="19" fillId="0" borderId="0" xfId="0" applyFont="1"/>
    <xf numFmtId="0" fontId="13" fillId="0" borderId="16" xfId="0" applyFont="1" applyBorder="1"/>
    <xf numFmtId="0" fontId="13" fillId="0" borderId="0" xfId="2" applyFont="1" applyAlignment="1">
      <alignment horizontal="left"/>
    </xf>
    <xf numFmtId="0" fontId="13" fillId="0" borderId="0" xfId="2" applyFont="1" applyAlignment="1">
      <alignment wrapText="1"/>
    </xf>
    <xf numFmtId="0" fontId="2" fillId="0" borderId="16" xfId="0" applyFont="1" applyBorder="1" applyAlignment="1">
      <alignment wrapText="1"/>
    </xf>
    <xf numFmtId="49" fontId="13" fillId="6" borderId="8" xfId="0" applyNumberFormat="1" applyFont="1" applyFill="1" applyBorder="1" applyAlignment="1">
      <alignment horizontal="left"/>
    </xf>
    <xf numFmtId="0" fontId="2" fillId="6" borderId="8" xfId="0" applyFont="1" applyFill="1" applyBorder="1"/>
    <xf numFmtId="0" fontId="2" fillId="0" borderId="8" xfId="0" applyFont="1" applyBorder="1" applyAlignment="1" applyProtection="1">
      <alignment horizontal="center" wrapText="1" readingOrder="1"/>
      <protection locked="0"/>
    </xf>
    <xf numFmtId="168" fontId="2" fillId="0" borderId="8" xfId="4" applyNumberFormat="1" applyFont="1" applyBorder="1" applyAlignment="1">
      <alignment horizontal="right"/>
    </xf>
    <xf numFmtId="49" fontId="13" fillId="6" borderId="8" xfId="0" applyNumberFormat="1" applyFont="1" applyFill="1" applyBorder="1" applyAlignment="1">
      <alignment horizontal="center"/>
    </xf>
    <xf numFmtId="0" fontId="16" fillId="0" borderId="8" xfId="0" applyFont="1" applyBorder="1" applyAlignment="1" applyProtection="1">
      <alignment horizontal="center" wrapText="1" readingOrder="1"/>
      <protection locked="0"/>
    </xf>
    <xf numFmtId="49" fontId="13" fillId="6" borderId="9" xfId="0" applyNumberFormat="1" applyFont="1" applyFill="1" applyBorder="1" applyAlignment="1">
      <alignment horizontal="center"/>
    </xf>
    <xf numFmtId="49" fontId="13" fillId="6" borderId="17" xfId="0" applyNumberFormat="1" applyFont="1" applyFill="1" applyBorder="1" applyAlignment="1">
      <alignment horizontal="center"/>
    </xf>
    <xf numFmtId="49" fontId="13" fillId="6" borderId="10" xfId="0" applyNumberFormat="1" applyFont="1" applyFill="1" applyBorder="1" applyAlignment="1">
      <alignment horizontal="center"/>
    </xf>
    <xf numFmtId="0" fontId="2" fillId="0" borderId="9" xfId="0" applyFont="1" applyBorder="1" applyAlignment="1" applyProtection="1">
      <alignment horizontal="center" vertical="top" wrapText="1" readingOrder="1"/>
      <protection locked="0"/>
    </xf>
    <xf numFmtId="0" fontId="2" fillId="0" borderId="17" xfId="0" applyFont="1" applyBorder="1" applyAlignment="1" applyProtection="1">
      <alignment horizontal="center" vertical="top" wrapText="1" readingOrder="1"/>
      <protection locked="0"/>
    </xf>
    <xf numFmtId="0" fontId="2" fillId="0" borderId="10" xfId="0" applyFont="1" applyBorder="1" applyAlignment="1" applyProtection="1">
      <alignment horizontal="center" vertical="top" wrapText="1" readingOrder="1"/>
      <protection locked="0"/>
    </xf>
    <xf numFmtId="49" fontId="13" fillId="0" borderId="8" xfId="0" applyNumberFormat="1" applyFont="1" applyBorder="1" applyAlignment="1">
      <alignment horizontal="left"/>
    </xf>
    <xf numFmtId="168" fontId="2" fillId="0" borderId="12" xfId="4" applyNumberFormat="1" applyFont="1" applyBorder="1" applyAlignment="1">
      <alignment horizontal="right"/>
    </xf>
    <xf numFmtId="168" fontId="2" fillId="0" borderId="9" xfId="4" applyNumberFormat="1" applyFont="1" applyBorder="1" applyAlignment="1">
      <alignment horizontal="right"/>
    </xf>
    <xf numFmtId="0" fontId="13" fillId="0" borderId="8" xfId="0" applyFont="1" applyBorder="1" applyAlignment="1">
      <alignment horizontal="left"/>
    </xf>
    <xf numFmtId="168" fontId="2" fillId="0" borderId="18" xfId="4" applyNumberFormat="1" applyFont="1" applyBorder="1" applyAlignment="1">
      <alignment horizontal="right"/>
    </xf>
    <xf numFmtId="0" fontId="2" fillId="0" borderId="8" xfId="0" applyFont="1" applyBorder="1" applyAlignment="1" applyProtection="1">
      <alignment horizontal="center" vertical="top" readingOrder="1"/>
      <protection locked="0"/>
    </xf>
    <xf numFmtId="168" fontId="13" fillId="0" borderId="8" xfId="3" applyNumberFormat="1" applyFont="1" applyBorder="1" applyAlignment="1">
      <alignment horizontal="right"/>
    </xf>
    <xf numFmtId="0" fontId="2" fillId="2" borderId="8" xfId="0" applyFont="1" applyFill="1" applyBorder="1"/>
    <xf numFmtId="0" fontId="13" fillId="0" borderId="9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2" fillId="0" borderId="9" xfId="0" applyFont="1" applyBorder="1" applyAlignment="1" applyProtection="1">
      <alignment horizontal="center" vertical="top" readingOrder="1"/>
      <protection locked="0"/>
    </xf>
    <xf numFmtId="0" fontId="2" fillId="0" borderId="17" xfId="0" applyFont="1" applyBorder="1" applyAlignment="1" applyProtection="1">
      <alignment horizontal="center" vertical="top" readingOrder="1"/>
      <protection locked="0"/>
    </xf>
    <xf numFmtId="0" fontId="2" fillId="0" borderId="10" xfId="0" applyFont="1" applyBorder="1" applyAlignment="1" applyProtection="1">
      <alignment horizontal="center" vertical="top" readingOrder="1"/>
      <protection locked="0"/>
    </xf>
    <xf numFmtId="49" fontId="13" fillId="2" borderId="8" xfId="0" applyNumberFormat="1" applyFont="1" applyFill="1" applyBorder="1" applyAlignment="1">
      <alignment horizontal="left"/>
    </xf>
    <xf numFmtId="49" fontId="13" fillId="2" borderId="9" xfId="0" applyNumberFormat="1" applyFont="1" applyFill="1" applyBorder="1" applyAlignment="1">
      <alignment horizontal="center"/>
    </xf>
    <xf numFmtId="49" fontId="13" fillId="2" borderId="17" xfId="0" applyNumberFormat="1" applyFont="1" applyFill="1" applyBorder="1" applyAlignment="1">
      <alignment horizontal="center"/>
    </xf>
    <xf numFmtId="49" fontId="13" fillId="2" borderId="10" xfId="0" applyNumberFormat="1" applyFont="1" applyFill="1" applyBorder="1" applyAlignment="1">
      <alignment horizontal="center"/>
    </xf>
    <xf numFmtId="0" fontId="13" fillId="2" borderId="8" xfId="0" applyFont="1" applyFill="1" applyBorder="1" applyAlignment="1">
      <alignment horizontal="left" vertical="center"/>
    </xf>
    <xf numFmtId="0" fontId="13" fillId="0" borderId="8" xfId="0" applyFont="1" applyBorder="1" applyAlignment="1">
      <alignment horizontal="center" wrapText="1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wrapText="1"/>
    </xf>
    <xf numFmtId="0" fontId="13" fillId="0" borderId="17" xfId="0" applyFont="1" applyBorder="1" applyAlignment="1">
      <alignment horizontal="center" wrapText="1"/>
    </xf>
    <xf numFmtId="0" fontId="13" fillId="0" borderId="10" xfId="0" applyFont="1" applyBorder="1" applyAlignment="1">
      <alignment horizontal="center" wrapText="1"/>
    </xf>
    <xf numFmtId="1" fontId="13" fillId="0" borderId="8" xfId="0" applyNumberFormat="1" applyFont="1" applyBorder="1" applyAlignment="1">
      <alignment horizontal="left"/>
    </xf>
    <xf numFmtId="0" fontId="2" fillId="0" borderId="0" xfId="0" applyFont="1" applyAlignment="1">
      <alignment horizontal="center" readingOrder="1"/>
    </xf>
    <xf numFmtId="0" fontId="2" fillId="0" borderId="8" xfId="0" applyFont="1" applyBorder="1" applyAlignment="1">
      <alignment horizontal="left" readingOrder="1"/>
    </xf>
    <xf numFmtId="0" fontId="2" fillId="0" borderId="8" xfId="0" applyFont="1" applyBorder="1" applyAlignment="1">
      <alignment horizontal="center" readingOrder="1"/>
    </xf>
    <xf numFmtId="0" fontId="16" fillId="0" borderId="8" xfId="0" applyFont="1" applyBorder="1" applyAlignment="1">
      <alignment horizontal="center" readingOrder="1"/>
    </xf>
    <xf numFmtId="0" fontId="2" fillId="0" borderId="8" xfId="0" applyFont="1" applyBorder="1" applyAlignment="1" applyProtection="1">
      <alignment horizontal="left" readingOrder="1"/>
      <protection locked="0"/>
    </xf>
    <xf numFmtId="0" fontId="2" fillId="0" borderId="8" xfId="0" applyFont="1" applyBorder="1" applyAlignment="1" applyProtection="1">
      <alignment wrapText="1" readingOrder="1"/>
      <protection locked="0"/>
    </xf>
    <xf numFmtId="0" fontId="13" fillId="0" borderId="8" xfId="2" applyFont="1" applyBorder="1" applyAlignment="1">
      <alignment horizontal="center"/>
    </xf>
    <xf numFmtId="0" fontId="2" fillId="0" borderId="8" xfId="0" applyFont="1" applyBorder="1" applyAlignment="1" applyProtection="1">
      <alignment horizontal="left" vertical="top" readingOrder="1"/>
      <protection locked="0"/>
    </xf>
    <xf numFmtId="0" fontId="2" fillId="0" borderId="8" xfId="0" applyFont="1" applyBorder="1" applyAlignment="1">
      <alignment wrapText="1"/>
    </xf>
    <xf numFmtId="0" fontId="2" fillId="0" borderId="8" xfId="0" applyFont="1" applyBorder="1" applyAlignment="1" applyProtection="1">
      <alignment horizontal="left" wrapText="1" readingOrder="1"/>
      <protection locked="0"/>
    </xf>
    <xf numFmtId="0" fontId="2" fillId="0" borderId="9" xfId="0" applyFont="1" applyBorder="1" applyAlignment="1" applyProtection="1">
      <alignment horizontal="center" wrapText="1" readingOrder="1"/>
      <protection locked="0"/>
    </xf>
    <xf numFmtId="0" fontId="2" fillId="0" borderId="17" xfId="0" applyFont="1" applyBorder="1" applyAlignment="1" applyProtection="1">
      <alignment horizontal="center" wrapText="1" readingOrder="1"/>
      <protection locked="0"/>
    </xf>
    <xf numFmtId="0" fontId="2" fillId="0" borderId="10" xfId="0" applyFont="1" applyBorder="1" applyAlignment="1" applyProtection="1">
      <alignment horizontal="center" wrapText="1" readingOrder="1"/>
      <protection locked="0"/>
    </xf>
    <xf numFmtId="0" fontId="15" fillId="0" borderId="8" xfId="2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3" fillId="0" borderId="8" xfId="0" applyFont="1" applyBorder="1" applyAlignment="1">
      <alignment vertical="center"/>
    </xf>
    <xf numFmtId="0" fontId="2" fillId="0" borderId="9" xfId="0" applyFont="1" applyBorder="1" applyAlignment="1" applyProtection="1">
      <alignment horizontal="left" wrapText="1" readingOrder="1"/>
      <protection locked="0"/>
    </xf>
    <xf numFmtId="0" fontId="2" fillId="0" borderId="17" xfId="0" applyFont="1" applyBorder="1" applyAlignment="1" applyProtection="1">
      <alignment horizontal="left" wrapText="1" readingOrder="1"/>
      <protection locked="0"/>
    </xf>
    <xf numFmtId="0" fontId="2" fillId="0" borderId="10" xfId="0" applyFont="1" applyBorder="1" applyAlignment="1" applyProtection="1">
      <alignment horizontal="left" readingOrder="1"/>
      <protection locked="0"/>
    </xf>
    <xf numFmtId="0" fontId="13" fillId="0" borderId="9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7" fillId="0" borderId="8" xfId="2" applyFont="1" applyBorder="1" applyAlignment="1">
      <alignment horizontal="left"/>
    </xf>
    <xf numFmtId="0" fontId="17" fillId="0" borderId="9" xfId="2" applyFont="1" applyBorder="1" applyAlignment="1">
      <alignment horizontal="center"/>
    </xf>
    <xf numFmtId="0" fontId="17" fillId="0" borderId="17" xfId="2" applyFont="1" applyBorder="1" applyAlignment="1">
      <alignment horizontal="center"/>
    </xf>
    <xf numFmtId="0" fontId="17" fillId="0" borderId="10" xfId="2" applyFont="1" applyBorder="1" applyAlignment="1">
      <alignment horizontal="center"/>
    </xf>
    <xf numFmtId="3" fontId="2" fillId="0" borderId="8" xfId="0" applyNumberFormat="1" applyFont="1" applyBorder="1" applyAlignment="1">
      <alignment horizontal="left"/>
    </xf>
    <xf numFmtId="3" fontId="2" fillId="0" borderId="9" xfId="0" applyNumberFormat="1" applyFont="1" applyBorder="1" applyAlignment="1">
      <alignment horizontal="center"/>
    </xf>
    <xf numFmtId="3" fontId="2" fillId="0" borderId="17" xfId="0" applyNumberFormat="1" applyFont="1" applyBorder="1" applyAlignment="1">
      <alignment horizontal="center"/>
    </xf>
    <xf numFmtId="3" fontId="2" fillId="0" borderId="10" xfId="0" applyNumberFormat="1" applyFont="1" applyBorder="1" applyAlignment="1">
      <alignment horizontal="center"/>
    </xf>
    <xf numFmtId="168" fontId="2" fillId="7" borderId="8" xfId="4" applyNumberFormat="1" applyFont="1" applyFill="1" applyBorder="1" applyAlignment="1">
      <alignment horizontal="right"/>
    </xf>
    <xf numFmtId="0" fontId="13" fillId="7" borderId="8" xfId="0" applyFont="1" applyFill="1" applyBorder="1" applyAlignment="1">
      <alignment horizontal="center" wrapText="1"/>
    </xf>
    <xf numFmtId="0" fontId="15" fillId="0" borderId="18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18" xfId="0" applyFont="1" applyBorder="1" applyAlignment="1">
      <alignment horizontal="left"/>
    </xf>
    <xf numFmtId="0" fontId="13" fillId="0" borderId="18" xfId="0" applyFont="1" applyBorder="1"/>
    <xf numFmtId="0" fontId="15" fillId="0" borderId="18" xfId="0" applyFont="1" applyBorder="1" applyAlignment="1">
      <alignment horizontal="left"/>
    </xf>
    <xf numFmtId="164" fontId="11" fillId="0" borderId="8" xfId="0" applyNumberFormat="1" applyFont="1" applyBorder="1" applyAlignment="1">
      <alignment horizontal="left" vertical="center"/>
    </xf>
    <xf numFmtId="49" fontId="2" fillId="0" borderId="8" xfId="0" applyNumberFormat="1" applyFont="1" applyBorder="1" applyAlignment="1">
      <alignment horizontal="left"/>
    </xf>
    <xf numFmtId="49" fontId="2" fillId="0" borderId="8" xfId="0" applyNumberFormat="1" applyFont="1" applyBorder="1" applyAlignment="1">
      <alignment horizontal="center"/>
    </xf>
    <xf numFmtId="49" fontId="13" fillId="0" borderId="8" xfId="0" applyNumberFormat="1" applyFont="1" applyBorder="1" applyAlignment="1">
      <alignment horizontal="center"/>
    </xf>
    <xf numFmtId="49" fontId="13" fillId="0" borderId="9" xfId="0" applyNumberFormat="1" applyFont="1" applyBorder="1" applyAlignment="1">
      <alignment horizontal="center"/>
    </xf>
    <xf numFmtId="0" fontId="11" fillId="0" borderId="8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5" fillId="0" borderId="3" xfId="2" applyFont="1" applyBorder="1" applyAlignment="1">
      <alignment horizontal="left"/>
    </xf>
    <xf numFmtId="0" fontId="5" fillId="0" borderId="5" xfId="2" applyFont="1" applyBorder="1" applyAlignment="1">
      <alignment horizontal="left"/>
    </xf>
    <xf numFmtId="164" fontId="11" fillId="0" borderId="8" xfId="0" applyNumberFormat="1" applyFont="1" applyBorder="1" applyAlignment="1">
      <alignment horizontal="left" vertical="center"/>
    </xf>
    <xf numFmtId="0" fontId="12" fillId="2" borderId="9" xfId="0" applyFont="1" applyFill="1" applyBorder="1" applyAlignment="1">
      <alignment horizontal="left" vertical="center"/>
    </xf>
    <xf numFmtId="0" fontId="12" fillId="2" borderId="10" xfId="0" applyFont="1" applyFill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49" fontId="11" fillId="0" borderId="9" xfId="0" applyNumberFormat="1" applyFont="1" applyBorder="1" applyAlignment="1">
      <alignment horizontal="left" vertical="center"/>
    </xf>
    <xf numFmtId="49" fontId="11" fillId="0" borderId="10" xfId="0" applyNumberFormat="1" applyFont="1" applyBorder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49" fontId="11" fillId="2" borderId="9" xfId="0" applyNumberFormat="1" applyFont="1" applyFill="1" applyBorder="1" applyAlignment="1">
      <alignment horizontal="left" vertical="center"/>
    </xf>
    <xf numFmtId="49" fontId="11" fillId="2" borderId="10" xfId="0" applyNumberFormat="1" applyFont="1" applyFill="1" applyBorder="1" applyAlignment="1">
      <alignment horizontal="left" vertical="center"/>
    </xf>
    <xf numFmtId="165" fontId="18" fillId="3" borderId="14" xfId="1" applyNumberFormat="1" applyFont="1" applyFill="1" applyBorder="1" applyAlignment="1">
      <alignment horizontal="center"/>
    </xf>
    <xf numFmtId="165" fontId="18" fillId="3" borderId="15" xfId="1" applyNumberFormat="1" applyFont="1" applyFill="1" applyBorder="1" applyAlignment="1">
      <alignment horizontal="center"/>
    </xf>
    <xf numFmtId="0" fontId="15" fillId="0" borderId="8" xfId="0" applyFont="1" applyBorder="1" applyAlignment="1">
      <alignment horizontal="center"/>
    </xf>
    <xf numFmtId="20" fontId="11" fillId="0" borderId="9" xfId="0" applyNumberFormat="1" applyFont="1" applyBorder="1" applyAlignment="1">
      <alignment horizontal="left" vertical="center"/>
    </xf>
    <xf numFmtId="20" fontId="11" fillId="0" borderId="10" xfId="0" applyNumberFormat="1" applyFont="1" applyBorder="1" applyAlignment="1">
      <alignment horizontal="left" vertical="center"/>
    </xf>
    <xf numFmtId="0" fontId="11" fillId="0" borderId="8" xfId="0" applyFont="1" applyBorder="1" applyAlignment="1">
      <alignment horizontal="center" vertical="center"/>
    </xf>
    <xf numFmtId="49" fontId="12" fillId="0" borderId="8" xfId="0" applyNumberFormat="1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20" xfId="0" applyBorder="1"/>
    <xf numFmtId="0" fontId="0" fillId="0" borderId="21" xfId="0" applyBorder="1" applyAlignment="1">
      <alignment horizontal="center"/>
    </xf>
    <xf numFmtId="0" fontId="15" fillId="0" borderId="22" xfId="0" applyFont="1" applyBorder="1" applyAlignment="1">
      <alignment horizontal="center" vertical="center"/>
    </xf>
    <xf numFmtId="0" fontId="22" fillId="0" borderId="3" xfId="0" applyFont="1" applyBorder="1" applyAlignment="1">
      <alignment vertical="center" wrapText="1"/>
    </xf>
    <xf numFmtId="0" fontId="23" fillId="0" borderId="23" xfId="0" applyFont="1" applyBorder="1" applyAlignment="1">
      <alignment vertical="center" wrapText="1"/>
    </xf>
    <xf numFmtId="0" fontId="5" fillId="0" borderId="19" xfId="0" applyFont="1" applyBorder="1" applyAlignment="1">
      <alignment horizontal="center"/>
    </xf>
    <xf numFmtId="0" fontId="22" fillId="0" borderId="3" xfId="0" applyFont="1" applyBorder="1" applyAlignment="1">
      <alignment horizontal="left" vertical="center" wrapText="1"/>
    </xf>
    <xf numFmtId="0" fontId="22" fillId="0" borderId="5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center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2" fillId="2" borderId="8" xfId="0" applyFont="1" applyFill="1" applyBorder="1" applyAlignment="1">
      <alignment horizontal="center" vertical="center"/>
    </xf>
    <xf numFmtId="0" fontId="11" fillId="0" borderId="8" xfId="0" applyFont="1" applyBorder="1" applyAlignment="1">
      <alignment vertical="center"/>
    </xf>
    <xf numFmtId="49" fontId="11" fillId="2" borderId="8" xfId="0" applyNumberFormat="1" applyFont="1" applyFill="1" applyBorder="1" applyAlignment="1">
      <alignment horizontal="left" vertical="center"/>
    </xf>
    <xf numFmtId="20" fontId="11" fillId="0" borderId="8" xfId="0" applyNumberFormat="1" applyFont="1" applyBorder="1" applyAlignment="1">
      <alignment vertical="center"/>
    </xf>
    <xf numFmtId="0" fontId="5" fillId="2" borderId="0" xfId="0" applyFont="1" applyFill="1" applyBorder="1" applyAlignment="1">
      <alignment horizontal="left" vertical="center"/>
    </xf>
    <xf numFmtId="0" fontId="5" fillId="0" borderId="0" xfId="2" applyFont="1" applyBorder="1" applyAlignment="1">
      <alignment horizontal="left"/>
    </xf>
    <xf numFmtId="0" fontId="7" fillId="0" borderId="0" xfId="2" applyFont="1" applyBorder="1"/>
    <xf numFmtId="0" fontId="12" fillId="2" borderId="0" xfId="0" applyFont="1" applyFill="1" applyBorder="1" applyAlignment="1">
      <alignment horizontal="left" vertical="center"/>
    </xf>
    <xf numFmtId="0" fontId="11" fillId="0" borderId="0" xfId="0" applyFont="1" applyBorder="1" applyAlignment="1">
      <alignment horizontal="left"/>
    </xf>
    <xf numFmtId="0" fontId="2" fillId="0" borderId="0" xfId="0" applyFont="1" applyBorder="1"/>
    <xf numFmtId="49" fontId="11" fillId="0" borderId="0" xfId="0" applyNumberFormat="1" applyFont="1" applyBorder="1" applyAlignment="1">
      <alignment horizontal="left" vertical="center"/>
    </xf>
    <xf numFmtId="0" fontId="13" fillId="0" borderId="0" xfId="0" applyFont="1" applyBorder="1"/>
    <xf numFmtId="49" fontId="11" fillId="2" borderId="0" xfId="0" applyNumberFormat="1" applyFont="1" applyFill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20" fontId="11" fillId="0" borderId="0" xfId="0" applyNumberFormat="1" applyFont="1" applyBorder="1" applyAlignment="1">
      <alignment horizontal="left" vertical="center"/>
    </xf>
    <xf numFmtId="0" fontId="26" fillId="0" borderId="8" xfId="0" applyFont="1" applyBorder="1"/>
    <xf numFmtId="49" fontId="11" fillId="0" borderId="8" xfId="0" quotePrefix="1" applyNumberFormat="1" applyFont="1" applyBorder="1" applyAlignment="1">
      <alignment vertical="center"/>
    </xf>
  </cellXfs>
  <cellStyles count="5">
    <cellStyle name="Moneda [0]" xfId="1" builtinId="7"/>
    <cellStyle name="Moneda 3 2" xfId="4" xr:uid="{85C97BEA-3F06-4F66-A42F-D312315DAF7E}"/>
    <cellStyle name="Moneda 8" xfId="3" xr:uid="{1D98981E-66B7-457B-9477-6BA745497E1D}"/>
    <cellStyle name="Normal" xfId="0" builtinId="0"/>
    <cellStyle name="Normal 2" xfId="2" xr:uid="{084F745D-406F-46CF-BBA7-6FEC41583B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329326</xdr:colOff>
      <xdr:row>1</xdr:row>
      <xdr:rowOff>7471</xdr:rowOff>
    </xdr:from>
    <xdr:ext cx="1728073" cy="582212"/>
    <xdr:pic>
      <xdr:nvPicPr>
        <xdr:cNvPr id="2" name="Imagen 1">
          <a:extLst>
            <a:ext uri="{FF2B5EF4-FFF2-40B4-BE49-F238E27FC236}">
              <a16:creationId xmlns:a16="http://schemas.microsoft.com/office/drawing/2014/main" id="{7EB7DB07-518D-4D59-8912-A656613632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29326" y="312271"/>
          <a:ext cx="1728073" cy="58221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41258F98-11CB-4AE5-9B9A-667123C600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08734-E4DD-4FE7-9DD2-385D136BDE6C}">
  <dimension ref="A1:H341"/>
  <sheetViews>
    <sheetView topLeftCell="A7" zoomScale="82" zoomScaleNormal="82" workbookViewId="0">
      <selection activeCell="C15" sqref="C15:D15"/>
    </sheetView>
  </sheetViews>
  <sheetFormatPr baseColWidth="10" defaultColWidth="11.42578125" defaultRowHeight="20.100000000000001" customHeight="1" x14ac:dyDescent="0.2"/>
  <cols>
    <col min="1" max="1" width="21.140625" style="14" bestFit="1" customWidth="1"/>
    <col min="2" max="2" width="16.140625" style="14" bestFit="1" customWidth="1"/>
    <col min="3" max="3" width="98.42578125" style="14" customWidth="1"/>
    <col min="4" max="4" width="22.7109375" style="14" bestFit="1" customWidth="1"/>
    <col min="5" max="5" width="17.85546875" style="14" bestFit="1" customWidth="1"/>
    <col min="6" max="6" width="20.7109375" style="14" bestFit="1" customWidth="1"/>
    <col min="7" max="7" width="17.5703125" style="14" bestFit="1" customWidth="1"/>
    <col min="8" max="8" width="3" style="14" customWidth="1"/>
    <col min="9" max="16384" width="11.42578125" style="14"/>
  </cols>
  <sheetData>
    <row r="1" spans="1:8" customFormat="1" ht="24" customHeight="1" thickBot="1" x14ac:dyDescent="0.3">
      <c r="A1" s="1"/>
      <c r="B1" s="2"/>
      <c r="C1" s="3"/>
      <c r="D1" s="3"/>
      <c r="E1" s="3"/>
      <c r="F1" s="3"/>
      <c r="G1" s="1"/>
      <c r="H1" s="4"/>
    </row>
    <row r="2" spans="1:8" customFormat="1" ht="24" customHeight="1" thickBot="1" x14ac:dyDescent="0.3">
      <c r="A2" s="5"/>
      <c r="B2" s="6"/>
      <c r="C2" s="148" t="s">
        <v>0</v>
      </c>
      <c r="D2" s="149"/>
      <c r="E2" s="150"/>
      <c r="F2" s="151" t="s">
        <v>1</v>
      </c>
      <c r="G2" s="152"/>
      <c r="H2" s="4"/>
    </row>
    <row r="3" spans="1:8" customFormat="1" ht="24" customHeight="1" thickBot="1" x14ac:dyDescent="0.4">
      <c r="A3" s="7"/>
      <c r="B3" s="8"/>
      <c r="C3" s="153" t="s">
        <v>2</v>
      </c>
      <c r="D3" s="154"/>
      <c r="E3" s="155"/>
      <c r="F3" s="156" t="s">
        <v>3</v>
      </c>
      <c r="G3" s="157"/>
      <c r="H3" s="9"/>
    </row>
    <row r="4" spans="1:8" customFormat="1" ht="23.25" x14ac:dyDescent="0.35">
      <c r="A4" s="10"/>
      <c r="B4" s="10"/>
      <c r="C4" s="10"/>
      <c r="D4" s="10"/>
      <c r="E4" s="10"/>
      <c r="F4" s="10"/>
      <c r="G4" s="10"/>
      <c r="H4" s="9"/>
    </row>
    <row r="5" spans="1:8" s="1" customFormat="1" ht="20.100000000000001" customHeight="1" x14ac:dyDescent="0.2">
      <c r="A5" s="11" t="s">
        <v>4</v>
      </c>
      <c r="B5" s="11"/>
      <c r="C5" s="158">
        <f ca="1">NOW()</f>
        <v>45098.666680439812</v>
      </c>
      <c r="D5" s="158"/>
      <c r="E5" s="11" t="s">
        <v>5</v>
      </c>
      <c r="F5" s="159">
        <v>20230600795</v>
      </c>
      <c r="G5" s="160"/>
    </row>
    <row r="6" spans="1:8" s="1" customFormat="1" ht="20.100000000000001" customHeight="1" x14ac:dyDescent="0.25">
      <c r="A6" s="12"/>
      <c r="B6" s="12"/>
      <c r="C6" s="12"/>
      <c r="E6" s="12"/>
      <c r="F6" s="12"/>
    </row>
    <row r="7" spans="1:8" s="1" customFormat="1" ht="20.100000000000001" customHeight="1" x14ac:dyDescent="0.2">
      <c r="A7" s="11" t="s">
        <v>6</v>
      </c>
      <c r="B7" s="11"/>
      <c r="C7" s="161" t="s">
        <v>599</v>
      </c>
      <c r="D7" s="161"/>
      <c r="E7" s="13" t="s">
        <v>7</v>
      </c>
      <c r="F7" s="162" t="s">
        <v>597</v>
      </c>
      <c r="G7" s="163"/>
    </row>
    <row r="8" spans="1:8" s="1" customFormat="1" ht="20.100000000000001" customHeight="1" x14ac:dyDescent="0.25">
      <c r="A8" s="12"/>
      <c r="B8" s="12"/>
      <c r="C8" s="12"/>
      <c r="E8" s="12"/>
      <c r="F8" s="12"/>
      <c r="G8" s="14"/>
    </row>
    <row r="9" spans="1:8" s="1" customFormat="1" ht="20.100000000000001" customHeight="1" x14ac:dyDescent="0.2">
      <c r="A9" s="164" t="s">
        <v>8</v>
      </c>
      <c r="B9" s="165"/>
      <c r="C9" s="161" t="s">
        <v>599</v>
      </c>
      <c r="D9" s="161"/>
      <c r="E9" s="13" t="s">
        <v>9</v>
      </c>
      <c r="F9" s="166" t="s">
        <v>10</v>
      </c>
      <c r="G9" s="167"/>
    </row>
    <row r="10" spans="1:8" s="1" customFormat="1" ht="20.100000000000001" customHeight="1" x14ac:dyDescent="0.25">
      <c r="A10" s="12"/>
      <c r="B10" s="12"/>
      <c r="C10" s="12"/>
      <c r="E10" s="12"/>
      <c r="F10" s="12"/>
      <c r="G10" s="14"/>
    </row>
    <row r="11" spans="1:8" s="1" customFormat="1" ht="29.45" customHeight="1" x14ac:dyDescent="0.2">
      <c r="A11" s="11" t="s">
        <v>11</v>
      </c>
      <c r="B11" s="11"/>
      <c r="C11" s="145" t="s">
        <v>598</v>
      </c>
      <c r="D11" s="145"/>
      <c r="E11" s="13" t="s">
        <v>12</v>
      </c>
      <c r="F11" s="146" t="s">
        <v>13</v>
      </c>
      <c r="G11" s="147"/>
    </row>
    <row r="12" spans="1:8" s="1" customFormat="1" ht="20.100000000000001" customHeight="1" x14ac:dyDescent="0.25">
      <c r="A12" s="12"/>
      <c r="B12" s="12"/>
      <c r="C12" s="12"/>
      <c r="E12" s="12"/>
      <c r="F12" s="12"/>
      <c r="G12" s="14"/>
    </row>
    <row r="13" spans="1:8" s="1" customFormat="1" ht="20.100000000000001" customHeight="1" x14ac:dyDescent="0.2">
      <c r="A13" s="11" t="s">
        <v>14</v>
      </c>
      <c r="B13" s="11"/>
      <c r="C13" s="158">
        <v>45098</v>
      </c>
      <c r="D13" s="158"/>
      <c r="E13" s="13" t="s">
        <v>15</v>
      </c>
      <c r="F13" s="171" t="s">
        <v>601</v>
      </c>
      <c r="G13" s="172"/>
    </row>
    <row r="14" spans="1:8" s="1" customFormat="1" ht="20.100000000000001" customHeight="1" x14ac:dyDescent="0.25">
      <c r="A14" s="12"/>
      <c r="B14" s="12"/>
      <c r="C14" s="12"/>
      <c r="E14" s="12"/>
      <c r="F14" s="12"/>
      <c r="G14" s="15"/>
      <c r="H14" s="15"/>
    </row>
    <row r="15" spans="1:8" s="1" customFormat="1" ht="20.100000000000001" customHeight="1" x14ac:dyDescent="0.2">
      <c r="A15" s="11" t="s">
        <v>16</v>
      </c>
      <c r="B15" s="11"/>
      <c r="C15" s="161" t="s">
        <v>600</v>
      </c>
      <c r="D15" s="161"/>
      <c r="E15" s="16"/>
      <c r="F15" s="17"/>
      <c r="G15" s="16"/>
      <c r="H15" s="16"/>
    </row>
    <row r="16" spans="1:8" s="1" customFormat="1" ht="20.100000000000001" customHeight="1" x14ac:dyDescent="0.25">
      <c r="A16" s="12"/>
      <c r="B16" s="12"/>
      <c r="C16" s="12"/>
      <c r="E16" s="12"/>
      <c r="F16" s="12"/>
      <c r="G16" s="15"/>
      <c r="H16" s="15"/>
    </row>
    <row r="17" spans="1:8" s="1" customFormat="1" ht="20.100000000000001" customHeight="1" x14ac:dyDescent="0.2">
      <c r="A17" s="11" t="s">
        <v>17</v>
      </c>
      <c r="B17" s="11"/>
      <c r="C17" s="173"/>
      <c r="D17" s="173"/>
      <c r="E17" s="13" t="s">
        <v>18</v>
      </c>
      <c r="F17" s="171"/>
      <c r="G17" s="172"/>
      <c r="H17" s="16"/>
    </row>
    <row r="18" spans="1:8" s="1" customFormat="1" ht="20.100000000000001" customHeight="1" x14ac:dyDescent="0.25">
      <c r="A18" s="12"/>
      <c r="B18" s="12"/>
      <c r="C18" s="12"/>
      <c r="D18" s="12"/>
      <c r="E18" s="12"/>
      <c r="F18" s="12"/>
      <c r="G18" s="15"/>
      <c r="H18" s="15"/>
    </row>
    <row r="19" spans="1:8" s="1" customFormat="1" ht="20.100000000000001" customHeight="1" x14ac:dyDescent="0.2">
      <c r="A19" s="11" t="s">
        <v>19</v>
      </c>
      <c r="B19" s="11"/>
      <c r="C19" s="174"/>
      <c r="D19" s="174"/>
      <c r="E19" s="18"/>
      <c r="F19" s="18"/>
      <c r="G19" s="17"/>
      <c r="H19" s="19"/>
    </row>
    <row r="20" spans="1:8" s="1" customFormat="1" ht="20.100000000000001" customHeight="1" x14ac:dyDescent="0.2">
      <c r="A20" s="20"/>
      <c r="B20" s="20"/>
      <c r="C20" s="14"/>
      <c r="D20" s="14"/>
      <c r="E20" s="14"/>
      <c r="F20" s="14"/>
      <c r="G20" s="14"/>
      <c r="H20" s="14"/>
    </row>
    <row r="21" spans="1:8" s="1" customFormat="1" ht="30" customHeight="1" x14ac:dyDescent="0.2">
      <c r="A21" s="21" t="s">
        <v>20</v>
      </c>
      <c r="B21" s="21" t="s">
        <v>21</v>
      </c>
      <c r="C21" s="21" t="s">
        <v>22</v>
      </c>
      <c r="D21" s="21" t="s">
        <v>23</v>
      </c>
      <c r="E21" s="21" t="s">
        <v>24</v>
      </c>
      <c r="F21" s="22" t="s">
        <v>25</v>
      </c>
      <c r="G21" s="22" t="s">
        <v>26</v>
      </c>
    </row>
    <row r="22" spans="1:8" ht="15" x14ac:dyDescent="0.2">
      <c r="A22" s="23" t="s">
        <v>27</v>
      </c>
      <c r="B22" s="23" t="s">
        <v>28</v>
      </c>
      <c r="C22" s="24" t="s">
        <v>29</v>
      </c>
      <c r="D22" s="25">
        <v>1</v>
      </c>
      <c r="E22" s="26"/>
      <c r="F22" s="27">
        <v>700</v>
      </c>
      <c r="G22" s="27">
        <f t="shared" ref="G22:G61" si="0">D22*F22</f>
        <v>700</v>
      </c>
    </row>
    <row r="23" spans="1:8" ht="15" x14ac:dyDescent="0.2">
      <c r="A23" s="23" t="s">
        <v>30</v>
      </c>
      <c r="B23" s="23" t="s">
        <v>31</v>
      </c>
      <c r="C23" s="24" t="s">
        <v>32</v>
      </c>
      <c r="D23" s="25">
        <v>1</v>
      </c>
      <c r="E23" s="26"/>
      <c r="F23" s="27">
        <v>700</v>
      </c>
      <c r="G23" s="27">
        <f t="shared" si="0"/>
        <v>700</v>
      </c>
    </row>
    <row r="24" spans="1:8" ht="15" x14ac:dyDescent="0.2">
      <c r="A24" s="23" t="s">
        <v>33</v>
      </c>
      <c r="B24" s="23" t="s">
        <v>34</v>
      </c>
      <c r="C24" s="24" t="s">
        <v>35</v>
      </c>
      <c r="D24" s="25">
        <v>1</v>
      </c>
      <c r="E24" s="26"/>
      <c r="F24" s="27">
        <v>700</v>
      </c>
      <c r="G24" s="27">
        <f t="shared" si="0"/>
        <v>700</v>
      </c>
    </row>
    <row r="25" spans="1:8" ht="15" x14ac:dyDescent="0.2">
      <c r="A25" s="28" t="s">
        <v>36</v>
      </c>
      <c r="B25" s="28" t="s">
        <v>37</v>
      </c>
      <c r="C25" s="24" t="s">
        <v>38</v>
      </c>
      <c r="D25" s="25">
        <v>1</v>
      </c>
      <c r="E25" s="26"/>
      <c r="F25" s="27">
        <v>700</v>
      </c>
      <c r="G25" s="27">
        <f t="shared" si="0"/>
        <v>700</v>
      </c>
    </row>
    <row r="26" spans="1:8" ht="15" x14ac:dyDescent="0.2">
      <c r="A26" s="23" t="s">
        <v>39</v>
      </c>
      <c r="B26" s="23" t="s">
        <v>40</v>
      </c>
      <c r="C26" s="24" t="s">
        <v>41</v>
      </c>
      <c r="D26" s="25">
        <v>1</v>
      </c>
      <c r="E26" s="26"/>
      <c r="F26" s="27">
        <v>700</v>
      </c>
      <c r="G26" s="27">
        <f t="shared" si="0"/>
        <v>700</v>
      </c>
    </row>
    <row r="27" spans="1:8" ht="15" x14ac:dyDescent="0.2">
      <c r="A27" s="23" t="s">
        <v>42</v>
      </c>
      <c r="B27" s="23" t="s">
        <v>43</v>
      </c>
      <c r="C27" s="24" t="s">
        <v>44</v>
      </c>
      <c r="D27" s="25">
        <v>1</v>
      </c>
      <c r="E27" s="26"/>
      <c r="F27" s="27">
        <v>700</v>
      </c>
      <c r="G27" s="27">
        <f t="shared" si="0"/>
        <v>700</v>
      </c>
    </row>
    <row r="28" spans="1:8" ht="15" x14ac:dyDescent="0.2">
      <c r="A28" s="28" t="s">
        <v>45</v>
      </c>
      <c r="B28" s="28" t="s">
        <v>46</v>
      </c>
      <c r="C28" s="24" t="s">
        <v>47</v>
      </c>
      <c r="D28" s="25">
        <v>1</v>
      </c>
      <c r="E28" s="26"/>
      <c r="F28" s="27">
        <v>700</v>
      </c>
      <c r="G28" s="27">
        <f t="shared" si="0"/>
        <v>700</v>
      </c>
    </row>
    <row r="29" spans="1:8" ht="15" x14ac:dyDescent="0.2">
      <c r="A29" s="29" t="s">
        <v>48</v>
      </c>
      <c r="B29" s="29" t="s">
        <v>49</v>
      </c>
      <c r="C29" s="24" t="s">
        <v>50</v>
      </c>
      <c r="D29" s="25">
        <v>1</v>
      </c>
      <c r="E29" s="26"/>
      <c r="F29" s="27">
        <v>700</v>
      </c>
      <c r="G29" s="27">
        <f t="shared" si="0"/>
        <v>700</v>
      </c>
    </row>
    <row r="30" spans="1:8" ht="15" x14ac:dyDescent="0.2">
      <c r="A30" s="29" t="s">
        <v>51</v>
      </c>
      <c r="B30" s="29" t="s">
        <v>52</v>
      </c>
      <c r="C30" s="24" t="s">
        <v>53</v>
      </c>
      <c r="D30" s="25">
        <v>1</v>
      </c>
      <c r="E30" s="26"/>
      <c r="F30" s="27">
        <v>700</v>
      </c>
      <c r="G30" s="27">
        <f t="shared" si="0"/>
        <v>700</v>
      </c>
    </row>
    <row r="31" spans="1:8" ht="15" x14ac:dyDescent="0.2">
      <c r="A31" s="28" t="s">
        <v>54</v>
      </c>
      <c r="B31" s="28" t="s">
        <v>55</v>
      </c>
      <c r="C31" s="24" t="s">
        <v>56</v>
      </c>
      <c r="D31" s="25">
        <v>1</v>
      </c>
      <c r="E31" s="26"/>
      <c r="F31" s="27">
        <v>700</v>
      </c>
      <c r="G31" s="27">
        <f t="shared" si="0"/>
        <v>700</v>
      </c>
    </row>
    <row r="32" spans="1:8" ht="15" x14ac:dyDescent="0.2">
      <c r="A32" s="28" t="s">
        <v>57</v>
      </c>
      <c r="B32" s="28" t="s">
        <v>58</v>
      </c>
      <c r="C32" s="24" t="s">
        <v>59</v>
      </c>
      <c r="D32" s="25">
        <v>1</v>
      </c>
      <c r="E32" s="26"/>
      <c r="F32" s="27">
        <v>700</v>
      </c>
      <c r="G32" s="27">
        <f t="shared" si="0"/>
        <v>700</v>
      </c>
    </row>
    <row r="33" spans="1:7" ht="15" x14ac:dyDescent="0.2">
      <c r="A33" s="29" t="s">
        <v>60</v>
      </c>
      <c r="B33" s="29" t="s">
        <v>61</v>
      </c>
      <c r="C33" s="24" t="s">
        <v>62</v>
      </c>
      <c r="D33" s="25">
        <v>1</v>
      </c>
      <c r="E33" s="26"/>
      <c r="F33" s="27">
        <v>700</v>
      </c>
      <c r="G33" s="27">
        <f t="shared" si="0"/>
        <v>700</v>
      </c>
    </row>
    <row r="34" spans="1:7" ht="15.75" x14ac:dyDescent="0.25">
      <c r="A34" s="29"/>
      <c r="B34" s="29"/>
      <c r="C34" s="24"/>
      <c r="D34" s="30">
        <f>SUM(D22:D33)</f>
        <v>12</v>
      </c>
      <c r="E34" s="26"/>
      <c r="F34" s="27"/>
      <c r="G34" s="27"/>
    </row>
    <row r="35" spans="1:7" ht="15" x14ac:dyDescent="0.2">
      <c r="A35" s="28" t="s">
        <v>63</v>
      </c>
      <c r="B35" s="28" t="s">
        <v>64</v>
      </c>
      <c r="C35" s="24" t="s">
        <v>65</v>
      </c>
      <c r="D35" s="25">
        <v>1</v>
      </c>
      <c r="E35" s="26"/>
      <c r="F35" s="27">
        <v>700</v>
      </c>
      <c r="G35" s="27">
        <f t="shared" ref="G35" si="1">D35*F35</f>
        <v>700</v>
      </c>
    </row>
    <row r="36" spans="1:7" ht="15" x14ac:dyDescent="0.2">
      <c r="A36" s="23" t="s">
        <v>66</v>
      </c>
      <c r="B36" s="23" t="s">
        <v>67</v>
      </c>
      <c r="C36" s="24" t="s">
        <v>68</v>
      </c>
      <c r="D36" s="25">
        <v>1</v>
      </c>
      <c r="E36" s="26"/>
      <c r="F36" s="27">
        <v>700</v>
      </c>
      <c r="G36" s="27">
        <f t="shared" si="0"/>
        <v>700</v>
      </c>
    </row>
    <row r="37" spans="1:7" ht="15" x14ac:dyDescent="0.2">
      <c r="A37" s="28" t="s">
        <v>69</v>
      </c>
      <c r="B37" s="28" t="s">
        <v>70</v>
      </c>
      <c r="C37" s="24" t="s">
        <v>71</v>
      </c>
      <c r="D37" s="25">
        <v>1</v>
      </c>
      <c r="E37" s="26"/>
      <c r="F37" s="27">
        <v>700</v>
      </c>
      <c r="G37" s="27">
        <f t="shared" si="0"/>
        <v>700</v>
      </c>
    </row>
    <row r="38" spans="1:7" ht="15" x14ac:dyDescent="0.2">
      <c r="A38" s="29" t="s">
        <v>72</v>
      </c>
      <c r="B38" s="29" t="s">
        <v>73</v>
      </c>
      <c r="C38" s="24" t="s">
        <v>74</v>
      </c>
      <c r="D38" s="25">
        <v>1</v>
      </c>
      <c r="E38" s="26"/>
      <c r="F38" s="27">
        <v>700</v>
      </c>
      <c r="G38" s="27">
        <f t="shared" si="0"/>
        <v>700</v>
      </c>
    </row>
    <row r="39" spans="1:7" ht="15" x14ac:dyDescent="0.2">
      <c r="A39" s="23" t="s">
        <v>75</v>
      </c>
      <c r="B39" s="23" t="s">
        <v>76</v>
      </c>
      <c r="C39" s="24" t="s">
        <v>77</v>
      </c>
      <c r="D39" s="25">
        <v>1</v>
      </c>
      <c r="E39" s="26"/>
      <c r="F39" s="27">
        <v>700</v>
      </c>
      <c r="G39" s="27">
        <f t="shared" si="0"/>
        <v>700</v>
      </c>
    </row>
    <row r="40" spans="1:7" ht="15" x14ac:dyDescent="0.2">
      <c r="A40" s="23" t="s">
        <v>78</v>
      </c>
      <c r="B40" s="23" t="s">
        <v>79</v>
      </c>
      <c r="C40" s="24" t="s">
        <v>80</v>
      </c>
      <c r="D40" s="25">
        <v>1</v>
      </c>
      <c r="E40" s="26"/>
      <c r="F40" s="27">
        <v>700</v>
      </c>
      <c r="G40" s="27">
        <f t="shared" si="0"/>
        <v>700</v>
      </c>
    </row>
    <row r="41" spans="1:7" ht="15.75" x14ac:dyDescent="0.25">
      <c r="A41" s="23"/>
      <c r="B41" s="23"/>
      <c r="C41" s="24"/>
      <c r="D41" s="30">
        <f>SUM(D36:D40)</f>
        <v>5</v>
      </c>
      <c r="E41" s="26"/>
      <c r="F41" s="27"/>
      <c r="G41" s="27"/>
    </row>
    <row r="42" spans="1:7" ht="15" x14ac:dyDescent="0.2">
      <c r="A42" s="31" t="s">
        <v>81</v>
      </c>
      <c r="B42" s="31" t="s">
        <v>82</v>
      </c>
      <c r="C42" s="26" t="s">
        <v>83</v>
      </c>
      <c r="D42" s="25">
        <v>1</v>
      </c>
      <c r="E42" s="26"/>
      <c r="F42" s="27">
        <v>700</v>
      </c>
      <c r="G42" s="27">
        <f t="shared" ref="G42:G49" si="2">D42*F42</f>
        <v>700</v>
      </c>
    </row>
    <row r="43" spans="1:7" ht="15" x14ac:dyDescent="0.2">
      <c r="A43" s="31" t="s">
        <v>84</v>
      </c>
      <c r="B43" s="31" t="s">
        <v>85</v>
      </c>
      <c r="C43" s="26" t="s">
        <v>86</v>
      </c>
      <c r="D43" s="25">
        <v>1</v>
      </c>
      <c r="E43" s="26"/>
      <c r="F43" s="27">
        <v>700</v>
      </c>
      <c r="G43" s="27">
        <f t="shared" si="2"/>
        <v>700</v>
      </c>
    </row>
    <row r="44" spans="1:7" ht="15" x14ac:dyDescent="0.2">
      <c r="A44" s="32" t="s">
        <v>87</v>
      </c>
      <c r="B44" s="32" t="s">
        <v>88</v>
      </c>
      <c r="C44" s="26" t="s">
        <v>89</v>
      </c>
      <c r="D44" s="25">
        <v>1</v>
      </c>
      <c r="E44" s="26"/>
      <c r="F44" s="27">
        <v>700</v>
      </c>
      <c r="G44" s="27">
        <f t="shared" si="2"/>
        <v>700</v>
      </c>
    </row>
    <row r="45" spans="1:7" ht="15" x14ac:dyDescent="0.2">
      <c r="A45" s="32" t="s">
        <v>90</v>
      </c>
      <c r="B45" s="32" t="s">
        <v>91</v>
      </c>
      <c r="C45" s="26" t="s">
        <v>92</v>
      </c>
      <c r="D45" s="25">
        <v>1</v>
      </c>
      <c r="E45" s="26"/>
      <c r="F45" s="27">
        <v>700</v>
      </c>
      <c r="G45" s="27">
        <f t="shared" si="2"/>
        <v>700</v>
      </c>
    </row>
    <row r="46" spans="1:7" ht="15" x14ac:dyDescent="0.2">
      <c r="A46" s="33" t="s">
        <v>93</v>
      </c>
      <c r="B46" s="33" t="s">
        <v>94</v>
      </c>
      <c r="C46" s="26" t="s">
        <v>95</v>
      </c>
      <c r="D46" s="25">
        <v>1</v>
      </c>
      <c r="E46" s="26"/>
      <c r="F46" s="27">
        <v>700</v>
      </c>
      <c r="G46" s="27">
        <f t="shared" si="2"/>
        <v>700</v>
      </c>
    </row>
    <row r="47" spans="1:7" ht="15" x14ac:dyDescent="0.2">
      <c r="A47" s="33" t="s">
        <v>96</v>
      </c>
      <c r="B47" s="33" t="s">
        <v>97</v>
      </c>
      <c r="C47" s="26" t="s">
        <v>98</v>
      </c>
      <c r="D47" s="25">
        <v>0</v>
      </c>
      <c r="E47" s="26"/>
      <c r="F47" s="27">
        <v>700</v>
      </c>
      <c r="G47" s="27">
        <f t="shared" si="2"/>
        <v>0</v>
      </c>
    </row>
    <row r="48" spans="1:7" ht="15" x14ac:dyDescent="0.2">
      <c r="A48" s="32" t="s">
        <v>99</v>
      </c>
      <c r="B48" s="32" t="s">
        <v>100</v>
      </c>
      <c r="C48" s="26" t="s">
        <v>101</v>
      </c>
      <c r="D48" s="25">
        <v>1</v>
      </c>
      <c r="E48" s="26"/>
      <c r="F48" s="27">
        <v>700</v>
      </c>
      <c r="G48" s="27">
        <f t="shared" si="2"/>
        <v>700</v>
      </c>
    </row>
    <row r="49" spans="1:7" ht="15" x14ac:dyDescent="0.2">
      <c r="A49" s="32" t="s">
        <v>102</v>
      </c>
      <c r="B49" s="32" t="s">
        <v>103</v>
      </c>
      <c r="C49" s="26" t="s">
        <v>104</v>
      </c>
      <c r="D49" s="25">
        <v>1</v>
      </c>
      <c r="E49" s="26"/>
      <c r="F49" s="27">
        <v>700</v>
      </c>
      <c r="G49" s="27">
        <f t="shared" si="2"/>
        <v>700</v>
      </c>
    </row>
    <row r="50" spans="1:7" ht="15.75" x14ac:dyDescent="0.25">
      <c r="A50" s="28"/>
      <c r="B50" s="28"/>
      <c r="C50" s="34"/>
      <c r="D50" s="30">
        <f>SUM(D42:D49)</f>
        <v>7</v>
      </c>
      <c r="E50" s="26"/>
      <c r="F50" s="27"/>
      <c r="G50" s="27"/>
    </row>
    <row r="51" spans="1:7" ht="15" x14ac:dyDescent="0.2">
      <c r="A51" s="33" t="s">
        <v>105</v>
      </c>
      <c r="B51" s="33" t="s">
        <v>106</v>
      </c>
      <c r="C51" s="34" t="s">
        <v>107</v>
      </c>
      <c r="D51" s="35">
        <v>1</v>
      </c>
      <c r="E51" s="26"/>
      <c r="F51" s="27">
        <v>700</v>
      </c>
      <c r="G51" s="27">
        <f t="shared" si="0"/>
        <v>700</v>
      </c>
    </row>
    <row r="52" spans="1:7" ht="15" x14ac:dyDescent="0.2">
      <c r="A52" s="33" t="s">
        <v>108</v>
      </c>
      <c r="B52" s="33" t="s">
        <v>109</v>
      </c>
      <c r="C52" s="34" t="s">
        <v>110</v>
      </c>
      <c r="D52" s="35">
        <v>1</v>
      </c>
      <c r="E52" s="26"/>
      <c r="F52" s="27">
        <v>700</v>
      </c>
      <c r="G52" s="27">
        <f t="shared" si="0"/>
        <v>700</v>
      </c>
    </row>
    <row r="53" spans="1:7" ht="15" x14ac:dyDescent="0.2">
      <c r="A53" s="32" t="s">
        <v>111</v>
      </c>
      <c r="B53" s="32" t="s">
        <v>112</v>
      </c>
      <c r="C53" s="34" t="s">
        <v>113</v>
      </c>
      <c r="D53" s="35">
        <v>1</v>
      </c>
      <c r="E53" s="26"/>
      <c r="F53" s="27">
        <v>700</v>
      </c>
      <c r="G53" s="27">
        <f t="shared" si="0"/>
        <v>700</v>
      </c>
    </row>
    <row r="54" spans="1:7" ht="15" x14ac:dyDescent="0.2">
      <c r="A54" s="32" t="s">
        <v>114</v>
      </c>
      <c r="B54" s="32" t="s">
        <v>115</v>
      </c>
      <c r="C54" s="34" t="s">
        <v>116</v>
      </c>
      <c r="D54" s="35">
        <v>1</v>
      </c>
      <c r="E54" s="26"/>
      <c r="F54" s="27">
        <v>700</v>
      </c>
      <c r="G54" s="27">
        <f t="shared" si="0"/>
        <v>700</v>
      </c>
    </row>
    <row r="55" spans="1:7" ht="15" x14ac:dyDescent="0.2">
      <c r="A55" s="33" t="s">
        <v>117</v>
      </c>
      <c r="B55" s="33" t="s">
        <v>118</v>
      </c>
      <c r="C55" s="34" t="s">
        <v>119</v>
      </c>
      <c r="D55" s="35">
        <v>1</v>
      </c>
      <c r="E55" s="26"/>
      <c r="F55" s="27">
        <v>700</v>
      </c>
      <c r="G55" s="27">
        <f t="shared" si="0"/>
        <v>700</v>
      </c>
    </row>
    <row r="56" spans="1:7" ht="15" x14ac:dyDescent="0.2">
      <c r="A56" s="33" t="s">
        <v>120</v>
      </c>
      <c r="B56" s="33" t="s">
        <v>121</v>
      </c>
      <c r="C56" s="34" t="s">
        <v>122</v>
      </c>
      <c r="D56" s="35">
        <v>1</v>
      </c>
      <c r="E56" s="26"/>
      <c r="F56" s="27">
        <v>700</v>
      </c>
      <c r="G56" s="27">
        <f t="shared" si="0"/>
        <v>700</v>
      </c>
    </row>
    <row r="57" spans="1:7" ht="15" x14ac:dyDescent="0.2">
      <c r="A57" s="32" t="s">
        <v>123</v>
      </c>
      <c r="B57" s="32" t="s">
        <v>124</v>
      </c>
      <c r="C57" s="34" t="s">
        <v>125</v>
      </c>
      <c r="D57" s="35">
        <v>1</v>
      </c>
      <c r="E57" s="26"/>
      <c r="F57" s="27">
        <v>700</v>
      </c>
      <c r="G57" s="27">
        <f t="shared" si="0"/>
        <v>700</v>
      </c>
    </row>
    <row r="58" spans="1:7" ht="15" x14ac:dyDescent="0.2">
      <c r="A58" s="32" t="s">
        <v>126</v>
      </c>
      <c r="B58" s="32" t="s">
        <v>127</v>
      </c>
      <c r="C58" s="34" t="s">
        <v>128</v>
      </c>
      <c r="D58" s="35">
        <v>1</v>
      </c>
      <c r="E58" s="26"/>
      <c r="F58" s="27">
        <v>700</v>
      </c>
      <c r="G58" s="27">
        <f t="shared" si="0"/>
        <v>700</v>
      </c>
    </row>
    <row r="59" spans="1:7" ht="15" x14ac:dyDescent="0.2">
      <c r="A59" s="31" t="s">
        <v>129</v>
      </c>
      <c r="B59" s="31" t="s">
        <v>130</v>
      </c>
      <c r="C59" s="36" t="s">
        <v>131</v>
      </c>
      <c r="D59" s="25">
        <v>4</v>
      </c>
      <c r="E59" s="26"/>
      <c r="F59" s="27">
        <v>40</v>
      </c>
      <c r="G59" s="27">
        <f t="shared" si="0"/>
        <v>160</v>
      </c>
    </row>
    <row r="60" spans="1:7" ht="15" x14ac:dyDescent="0.2">
      <c r="A60" s="31" t="s">
        <v>132</v>
      </c>
      <c r="B60" s="31" t="s">
        <v>133</v>
      </c>
      <c r="C60" s="36" t="s">
        <v>134</v>
      </c>
      <c r="D60" s="25">
        <v>4</v>
      </c>
      <c r="E60" s="26"/>
      <c r="F60" s="27">
        <v>40</v>
      </c>
      <c r="G60" s="27">
        <f t="shared" si="0"/>
        <v>160</v>
      </c>
    </row>
    <row r="61" spans="1:7" ht="15" x14ac:dyDescent="0.2">
      <c r="A61" s="31" t="s">
        <v>135</v>
      </c>
      <c r="B61" s="31" t="s">
        <v>136</v>
      </c>
      <c r="C61" s="36" t="s">
        <v>137</v>
      </c>
      <c r="D61" s="25">
        <v>4</v>
      </c>
      <c r="E61" s="26"/>
      <c r="F61" s="27">
        <v>40</v>
      </c>
      <c r="G61" s="27">
        <f t="shared" si="0"/>
        <v>160</v>
      </c>
    </row>
    <row r="62" spans="1:7" ht="15.75" x14ac:dyDescent="0.25">
      <c r="A62" s="23"/>
      <c r="B62" s="23"/>
      <c r="C62" s="36"/>
      <c r="D62" s="30">
        <f>SUM(D51:D61)</f>
        <v>20</v>
      </c>
      <c r="E62" s="26"/>
      <c r="F62" s="37"/>
      <c r="G62" s="37"/>
    </row>
    <row r="63" spans="1:7" ht="15" x14ac:dyDescent="0.2">
      <c r="A63" s="23" t="s">
        <v>138</v>
      </c>
      <c r="B63" s="23" t="s">
        <v>139</v>
      </c>
      <c r="C63" s="24" t="s">
        <v>140</v>
      </c>
      <c r="D63" s="25">
        <v>10</v>
      </c>
      <c r="E63" s="26"/>
      <c r="F63" s="27">
        <v>55</v>
      </c>
      <c r="G63" s="27">
        <f t="shared" ref="G63:G79" si="3">D63*F63</f>
        <v>550</v>
      </c>
    </row>
    <row r="64" spans="1:7" ht="15" x14ac:dyDescent="0.2">
      <c r="A64" s="29" t="s">
        <v>141</v>
      </c>
      <c r="B64" s="23" t="s">
        <v>142</v>
      </c>
      <c r="C64" s="24" t="s">
        <v>143</v>
      </c>
      <c r="D64" s="25">
        <v>10</v>
      </c>
      <c r="E64" s="26"/>
      <c r="F64" s="27">
        <v>55</v>
      </c>
      <c r="G64" s="27">
        <f t="shared" si="3"/>
        <v>550</v>
      </c>
    </row>
    <row r="65" spans="1:7" ht="15" x14ac:dyDescent="0.2">
      <c r="A65" s="29" t="s">
        <v>144</v>
      </c>
      <c r="B65" s="23" t="s">
        <v>145</v>
      </c>
      <c r="C65" s="24" t="s">
        <v>146</v>
      </c>
      <c r="D65" s="25">
        <v>9</v>
      </c>
      <c r="E65" s="26"/>
      <c r="F65" s="27">
        <v>55</v>
      </c>
      <c r="G65" s="27">
        <f t="shared" si="3"/>
        <v>495</v>
      </c>
    </row>
    <row r="66" spans="1:7" ht="15" x14ac:dyDescent="0.2">
      <c r="A66" s="28" t="s">
        <v>147</v>
      </c>
      <c r="B66" s="28" t="s">
        <v>148</v>
      </c>
      <c r="C66" s="24" t="s">
        <v>149</v>
      </c>
      <c r="D66" s="25">
        <v>10</v>
      </c>
      <c r="E66" s="26"/>
      <c r="F66" s="27">
        <v>55</v>
      </c>
      <c r="G66" s="27">
        <f t="shared" si="3"/>
        <v>550</v>
      </c>
    </row>
    <row r="67" spans="1:7" ht="15" x14ac:dyDescent="0.2">
      <c r="A67" s="28" t="s">
        <v>147</v>
      </c>
      <c r="B67" s="28" t="s">
        <v>150</v>
      </c>
      <c r="C67" s="24" t="s">
        <v>149</v>
      </c>
      <c r="D67" s="25">
        <v>3</v>
      </c>
      <c r="E67" s="26"/>
      <c r="F67" s="27">
        <v>55</v>
      </c>
      <c r="G67" s="27">
        <f t="shared" si="3"/>
        <v>165</v>
      </c>
    </row>
    <row r="68" spans="1:7" ht="15" x14ac:dyDescent="0.2">
      <c r="A68" s="28" t="s">
        <v>147</v>
      </c>
      <c r="B68" s="28" t="s">
        <v>151</v>
      </c>
      <c r="C68" s="24" t="s">
        <v>149</v>
      </c>
      <c r="D68" s="25">
        <v>1</v>
      </c>
      <c r="E68" s="26"/>
      <c r="F68" s="27">
        <v>55</v>
      </c>
      <c r="G68" s="27">
        <f t="shared" si="3"/>
        <v>55</v>
      </c>
    </row>
    <row r="69" spans="1:7" ht="15" x14ac:dyDescent="0.2">
      <c r="A69" s="28" t="s">
        <v>147</v>
      </c>
      <c r="B69" s="28" t="s">
        <v>152</v>
      </c>
      <c r="C69" s="24" t="s">
        <v>149</v>
      </c>
      <c r="D69" s="25">
        <v>1</v>
      </c>
      <c r="E69" s="26"/>
      <c r="F69" s="27">
        <v>55</v>
      </c>
      <c r="G69" s="27">
        <f t="shared" si="3"/>
        <v>55</v>
      </c>
    </row>
    <row r="70" spans="1:7" ht="15" x14ac:dyDescent="0.2">
      <c r="A70" s="29" t="s">
        <v>153</v>
      </c>
      <c r="B70" s="29" t="s">
        <v>154</v>
      </c>
      <c r="C70" s="24" t="s">
        <v>155</v>
      </c>
      <c r="D70" s="25">
        <v>13</v>
      </c>
      <c r="E70" s="26"/>
      <c r="F70" s="27">
        <v>55</v>
      </c>
      <c r="G70" s="27">
        <f t="shared" si="3"/>
        <v>715</v>
      </c>
    </row>
    <row r="71" spans="1:7" ht="15" x14ac:dyDescent="0.2">
      <c r="A71" s="29" t="s">
        <v>153</v>
      </c>
      <c r="B71" s="29" t="s">
        <v>156</v>
      </c>
      <c r="C71" s="24" t="s">
        <v>155</v>
      </c>
      <c r="D71" s="25">
        <v>2</v>
      </c>
      <c r="E71" s="26"/>
      <c r="F71" s="27">
        <v>55</v>
      </c>
      <c r="G71" s="27">
        <f t="shared" si="3"/>
        <v>110</v>
      </c>
    </row>
    <row r="72" spans="1:7" ht="15" x14ac:dyDescent="0.2">
      <c r="A72" s="28" t="s">
        <v>157</v>
      </c>
      <c r="B72" s="28" t="s">
        <v>158</v>
      </c>
      <c r="C72" s="24" t="s">
        <v>159</v>
      </c>
      <c r="D72" s="25">
        <v>5</v>
      </c>
      <c r="E72" s="26"/>
      <c r="F72" s="27">
        <v>55</v>
      </c>
      <c r="G72" s="27">
        <f t="shared" si="3"/>
        <v>275</v>
      </c>
    </row>
    <row r="73" spans="1:7" ht="15" x14ac:dyDescent="0.2">
      <c r="A73" s="28" t="s">
        <v>157</v>
      </c>
      <c r="B73" s="28" t="s">
        <v>160</v>
      </c>
      <c r="C73" s="24" t="s">
        <v>159</v>
      </c>
      <c r="D73" s="25">
        <v>4</v>
      </c>
      <c r="E73" s="26"/>
      <c r="F73" s="27">
        <v>55</v>
      </c>
      <c r="G73" s="27">
        <f t="shared" si="3"/>
        <v>220</v>
      </c>
    </row>
    <row r="74" spans="1:7" ht="15" x14ac:dyDescent="0.2">
      <c r="A74" s="28" t="s">
        <v>157</v>
      </c>
      <c r="B74" s="28" t="s">
        <v>161</v>
      </c>
      <c r="C74" s="24" t="s">
        <v>159</v>
      </c>
      <c r="D74" s="25">
        <v>6</v>
      </c>
      <c r="E74" s="26"/>
      <c r="F74" s="27">
        <v>55</v>
      </c>
      <c r="G74" s="27">
        <f t="shared" si="3"/>
        <v>330</v>
      </c>
    </row>
    <row r="75" spans="1:7" ht="15" x14ac:dyDescent="0.2">
      <c r="A75" s="29" t="s">
        <v>162</v>
      </c>
      <c r="B75" s="29" t="s">
        <v>163</v>
      </c>
      <c r="C75" s="24" t="s">
        <v>164</v>
      </c>
      <c r="D75" s="25">
        <v>3</v>
      </c>
      <c r="E75" s="26"/>
      <c r="F75" s="27">
        <v>55</v>
      </c>
      <c r="G75" s="27">
        <f t="shared" si="3"/>
        <v>165</v>
      </c>
    </row>
    <row r="76" spans="1:7" ht="15" x14ac:dyDescent="0.2">
      <c r="A76" s="29" t="s">
        <v>162</v>
      </c>
      <c r="B76" s="29" t="s">
        <v>165</v>
      </c>
      <c r="C76" s="24" t="s">
        <v>164</v>
      </c>
      <c r="D76" s="25">
        <v>7</v>
      </c>
      <c r="E76" s="26"/>
      <c r="F76" s="27">
        <v>55</v>
      </c>
      <c r="G76" s="27">
        <f t="shared" si="3"/>
        <v>385</v>
      </c>
    </row>
    <row r="77" spans="1:7" ht="15" x14ac:dyDescent="0.2">
      <c r="A77" s="28" t="s">
        <v>166</v>
      </c>
      <c r="B77" s="28" t="s">
        <v>167</v>
      </c>
      <c r="C77" s="24" t="s">
        <v>168</v>
      </c>
      <c r="D77" s="25">
        <v>5</v>
      </c>
      <c r="E77" s="26"/>
      <c r="F77" s="27">
        <v>55</v>
      </c>
      <c r="G77" s="27">
        <f t="shared" si="3"/>
        <v>275</v>
      </c>
    </row>
    <row r="78" spans="1:7" ht="15" x14ac:dyDescent="0.2">
      <c r="A78" s="29" t="s">
        <v>169</v>
      </c>
      <c r="B78" s="29" t="s">
        <v>170</v>
      </c>
      <c r="C78" s="24" t="s">
        <v>171</v>
      </c>
      <c r="D78" s="25">
        <v>5</v>
      </c>
      <c r="E78" s="26"/>
      <c r="F78" s="27">
        <v>55</v>
      </c>
      <c r="G78" s="27">
        <f t="shared" si="3"/>
        <v>275</v>
      </c>
    </row>
    <row r="79" spans="1:7" ht="15" x14ac:dyDescent="0.2">
      <c r="A79" s="23" t="s">
        <v>172</v>
      </c>
      <c r="B79" s="23" t="s">
        <v>167</v>
      </c>
      <c r="C79" s="24" t="s">
        <v>173</v>
      </c>
      <c r="D79" s="25">
        <v>5</v>
      </c>
      <c r="E79" s="26"/>
      <c r="F79" s="27">
        <v>55</v>
      </c>
      <c r="G79" s="27">
        <f t="shared" si="3"/>
        <v>275</v>
      </c>
    </row>
    <row r="80" spans="1:7" ht="15.75" x14ac:dyDescent="0.25">
      <c r="A80" s="23"/>
      <c r="B80" s="23"/>
      <c r="C80" s="24"/>
      <c r="D80" s="30">
        <v>98</v>
      </c>
      <c r="E80" s="26"/>
      <c r="F80" s="27"/>
      <c r="G80" s="38"/>
    </row>
    <row r="81" spans="1:7" ht="15" x14ac:dyDescent="0.2">
      <c r="A81" s="23" t="s">
        <v>174</v>
      </c>
      <c r="B81" s="23" t="s">
        <v>167</v>
      </c>
      <c r="C81" s="24" t="s">
        <v>175</v>
      </c>
      <c r="D81" s="25">
        <v>5</v>
      </c>
      <c r="E81" s="26"/>
      <c r="F81" s="27">
        <v>45</v>
      </c>
      <c r="G81" s="38">
        <f t="shared" ref="G81:G85" si="4">D81*F81</f>
        <v>225</v>
      </c>
    </row>
    <row r="82" spans="1:7" ht="15" x14ac:dyDescent="0.2">
      <c r="A82" s="23" t="s">
        <v>176</v>
      </c>
      <c r="B82" s="23" t="s">
        <v>167</v>
      </c>
      <c r="C82" s="24" t="s">
        <v>177</v>
      </c>
      <c r="D82" s="25">
        <v>5</v>
      </c>
      <c r="E82" s="26"/>
      <c r="F82" s="27">
        <v>45</v>
      </c>
      <c r="G82" s="38">
        <f t="shared" si="4"/>
        <v>225</v>
      </c>
    </row>
    <row r="83" spans="1:7" ht="15" x14ac:dyDescent="0.2">
      <c r="A83" s="28" t="s">
        <v>178</v>
      </c>
      <c r="B83" s="28" t="s">
        <v>179</v>
      </c>
      <c r="C83" s="24" t="s">
        <v>180</v>
      </c>
      <c r="D83" s="25">
        <v>5</v>
      </c>
      <c r="E83" s="26"/>
      <c r="F83" s="27">
        <v>45</v>
      </c>
      <c r="G83" s="38">
        <f t="shared" si="4"/>
        <v>225</v>
      </c>
    </row>
    <row r="84" spans="1:7" ht="15" x14ac:dyDescent="0.2">
      <c r="A84" s="29" t="s">
        <v>181</v>
      </c>
      <c r="B84" s="29" t="s">
        <v>182</v>
      </c>
      <c r="C84" s="24" t="s">
        <v>183</v>
      </c>
      <c r="D84" s="25">
        <v>2</v>
      </c>
      <c r="E84" s="26"/>
      <c r="F84" s="27">
        <v>45</v>
      </c>
      <c r="G84" s="38">
        <f t="shared" si="4"/>
        <v>90</v>
      </c>
    </row>
    <row r="85" spans="1:7" ht="15" x14ac:dyDescent="0.2">
      <c r="A85" s="29" t="s">
        <v>181</v>
      </c>
      <c r="B85" s="29" t="s">
        <v>150</v>
      </c>
      <c r="C85" s="24" t="s">
        <v>183</v>
      </c>
      <c r="D85" s="25">
        <v>3</v>
      </c>
      <c r="E85" s="26"/>
      <c r="F85" s="27">
        <v>45</v>
      </c>
      <c r="G85" s="38">
        <f t="shared" si="4"/>
        <v>135</v>
      </c>
    </row>
    <row r="86" spans="1:7" ht="15" x14ac:dyDescent="0.2">
      <c r="A86" s="28" t="s">
        <v>184</v>
      </c>
      <c r="B86" s="28" t="s">
        <v>185</v>
      </c>
      <c r="C86" s="24" t="s">
        <v>186</v>
      </c>
      <c r="D86" s="25">
        <v>8</v>
      </c>
      <c r="E86" s="26"/>
      <c r="F86" s="27">
        <v>45</v>
      </c>
      <c r="G86" s="38">
        <f>D86*F86</f>
        <v>360</v>
      </c>
    </row>
    <row r="87" spans="1:7" ht="15" x14ac:dyDescent="0.2">
      <c r="A87" s="28" t="s">
        <v>184</v>
      </c>
      <c r="B87" s="28" t="s">
        <v>187</v>
      </c>
      <c r="C87" s="24" t="s">
        <v>186</v>
      </c>
      <c r="D87" s="25">
        <v>2</v>
      </c>
      <c r="E87" s="26"/>
      <c r="F87" s="27">
        <v>45</v>
      </c>
      <c r="G87" s="38">
        <f t="shared" ref="G87:G92" si="5">D87*F87</f>
        <v>90</v>
      </c>
    </row>
    <row r="88" spans="1:7" ht="15" x14ac:dyDescent="0.2">
      <c r="A88" s="29" t="s">
        <v>188</v>
      </c>
      <c r="B88" s="29" t="s">
        <v>189</v>
      </c>
      <c r="C88" s="24" t="s">
        <v>190</v>
      </c>
      <c r="D88" s="25">
        <v>10</v>
      </c>
      <c r="E88" s="26"/>
      <c r="F88" s="27">
        <v>45</v>
      </c>
      <c r="G88" s="38">
        <f t="shared" si="5"/>
        <v>450</v>
      </c>
    </row>
    <row r="89" spans="1:7" ht="15" x14ac:dyDescent="0.2">
      <c r="A89" s="28" t="s">
        <v>191</v>
      </c>
      <c r="B89" s="28" t="s">
        <v>192</v>
      </c>
      <c r="C89" s="24" t="s">
        <v>193</v>
      </c>
      <c r="D89" s="25">
        <v>10</v>
      </c>
      <c r="E89" s="26"/>
      <c r="F89" s="27">
        <v>45</v>
      </c>
      <c r="G89" s="38">
        <f t="shared" si="5"/>
        <v>450</v>
      </c>
    </row>
    <row r="90" spans="1:7" ht="15" x14ac:dyDescent="0.2">
      <c r="A90" s="29" t="s">
        <v>194</v>
      </c>
      <c r="B90" s="29" t="s">
        <v>195</v>
      </c>
      <c r="C90" s="24" t="s">
        <v>196</v>
      </c>
      <c r="D90" s="25">
        <v>5</v>
      </c>
      <c r="E90" s="26"/>
      <c r="F90" s="27">
        <v>45</v>
      </c>
      <c r="G90" s="38">
        <f t="shared" si="5"/>
        <v>225</v>
      </c>
    </row>
    <row r="91" spans="1:7" ht="15" x14ac:dyDescent="0.2">
      <c r="A91" s="23" t="s">
        <v>197</v>
      </c>
      <c r="B91" s="23" t="s">
        <v>198</v>
      </c>
      <c r="C91" s="24" t="s">
        <v>199</v>
      </c>
      <c r="D91" s="25">
        <v>5</v>
      </c>
      <c r="E91" s="26"/>
      <c r="F91" s="27">
        <v>45</v>
      </c>
      <c r="G91" s="38">
        <f t="shared" si="5"/>
        <v>225</v>
      </c>
    </row>
    <row r="92" spans="1:7" ht="15" x14ac:dyDescent="0.2">
      <c r="A92" s="23" t="s">
        <v>200</v>
      </c>
      <c r="B92" s="23" t="s">
        <v>198</v>
      </c>
      <c r="C92" s="24" t="s">
        <v>201</v>
      </c>
      <c r="D92" s="25">
        <v>5</v>
      </c>
      <c r="E92" s="26"/>
      <c r="F92" s="27">
        <v>45</v>
      </c>
      <c r="G92" s="38">
        <f t="shared" si="5"/>
        <v>225</v>
      </c>
    </row>
    <row r="93" spans="1:7" ht="15.75" x14ac:dyDescent="0.25">
      <c r="A93" s="23"/>
      <c r="B93" s="23"/>
      <c r="C93" s="24"/>
      <c r="D93" s="30">
        <f>SUM(D81:D92)</f>
        <v>65</v>
      </c>
      <c r="E93" s="26"/>
      <c r="F93" s="27"/>
      <c r="G93" s="27"/>
    </row>
    <row r="94" spans="1:7" ht="15" x14ac:dyDescent="0.2">
      <c r="A94" s="64" t="s">
        <v>269</v>
      </c>
      <c r="B94" s="64" t="s">
        <v>270</v>
      </c>
      <c r="C94" s="65" t="s">
        <v>271</v>
      </c>
      <c r="D94" s="66">
        <v>1</v>
      </c>
      <c r="E94" s="35"/>
      <c r="F94" s="67">
        <v>450</v>
      </c>
      <c r="G94" s="67">
        <f t="shared" ref="G94:G161" si="6">(D94*F94)</f>
        <v>450</v>
      </c>
    </row>
    <row r="95" spans="1:7" ht="15" x14ac:dyDescent="0.2">
      <c r="A95" s="64" t="s">
        <v>272</v>
      </c>
      <c r="B95" s="64" t="s">
        <v>273</v>
      </c>
      <c r="C95" s="65" t="s">
        <v>274</v>
      </c>
      <c r="D95" s="66">
        <v>1</v>
      </c>
      <c r="E95" s="35"/>
      <c r="F95" s="67">
        <v>450</v>
      </c>
      <c r="G95" s="67">
        <f t="shared" si="6"/>
        <v>450</v>
      </c>
    </row>
    <row r="96" spans="1:7" ht="15" x14ac:dyDescent="0.2">
      <c r="A96" s="64" t="s">
        <v>275</v>
      </c>
      <c r="B96" s="64" t="s">
        <v>276</v>
      </c>
      <c r="C96" s="65" t="s">
        <v>277</v>
      </c>
      <c r="D96" s="66">
        <v>1</v>
      </c>
      <c r="E96" s="35"/>
      <c r="F96" s="67">
        <v>450</v>
      </c>
      <c r="G96" s="67">
        <f t="shared" si="6"/>
        <v>450</v>
      </c>
    </row>
    <row r="97" spans="1:7" ht="15" x14ac:dyDescent="0.2">
      <c r="A97" s="64" t="s">
        <v>278</v>
      </c>
      <c r="B97" s="64" t="s">
        <v>279</v>
      </c>
      <c r="C97" s="65" t="s">
        <v>280</v>
      </c>
      <c r="D97" s="66">
        <v>1</v>
      </c>
      <c r="E97" s="35"/>
      <c r="F97" s="67">
        <v>450</v>
      </c>
      <c r="G97" s="67">
        <f t="shared" si="6"/>
        <v>450</v>
      </c>
    </row>
    <row r="98" spans="1:7" ht="15.75" x14ac:dyDescent="0.25">
      <c r="A98" s="68"/>
      <c r="B98" s="68"/>
      <c r="C98" s="65"/>
      <c r="D98" s="69">
        <f>SUM(D94:D97)</f>
        <v>4</v>
      </c>
      <c r="E98" s="35"/>
      <c r="F98" s="67"/>
      <c r="G98" s="67"/>
    </row>
    <row r="99" spans="1:7" ht="15" x14ac:dyDescent="0.2">
      <c r="A99" s="64" t="s">
        <v>281</v>
      </c>
      <c r="B99" s="64" t="s">
        <v>282</v>
      </c>
      <c r="C99" s="65" t="s">
        <v>283</v>
      </c>
      <c r="D99" s="66">
        <v>1</v>
      </c>
      <c r="E99" s="35"/>
      <c r="F99" s="67">
        <v>450</v>
      </c>
      <c r="G99" s="67">
        <f t="shared" si="6"/>
        <v>450</v>
      </c>
    </row>
    <row r="100" spans="1:7" ht="15" x14ac:dyDescent="0.2">
      <c r="A100" s="64" t="s">
        <v>284</v>
      </c>
      <c r="B100" s="64" t="s">
        <v>285</v>
      </c>
      <c r="C100" s="65" t="s">
        <v>286</v>
      </c>
      <c r="D100" s="66">
        <v>1</v>
      </c>
      <c r="E100" s="35"/>
      <c r="F100" s="67">
        <v>450</v>
      </c>
      <c r="G100" s="67">
        <f t="shared" si="6"/>
        <v>450</v>
      </c>
    </row>
    <row r="101" spans="1:7" ht="15" x14ac:dyDescent="0.2">
      <c r="A101" s="64" t="s">
        <v>287</v>
      </c>
      <c r="B101" s="64" t="s">
        <v>288</v>
      </c>
      <c r="C101" s="65" t="s">
        <v>289</v>
      </c>
      <c r="D101" s="66">
        <v>1</v>
      </c>
      <c r="E101" s="35"/>
      <c r="F101" s="67">
        <v>450</v>
      </c>
      <c r="G101" s="67">
        <f t="shared" si="6"/>
        <v>450</v>
      </c>
    </row>
    <row r="102" spans="1:7" ht="15" x14ac:dyDescent="0.2">
      <c r="A102" s="64" t="s">
        <v>290</v>
      </c>
      <c r="B102" s="64" t="s">
        <v>291</v>
      </c>
      <c r="C102" s="65" t="s">
        <v>292</v>
      </c>
      <c r="D102" s="66">
        <v>1</v>
      </c>
      <c r="E102" s="35"/>
      <c r="F102" s="67">
        <v>450</v>
      </c>
      <c r="G102" s="67">
        <f t="shared" si="6"/>
        <v>450</v>
      </c>
    </row>
    <row r="103" spans="1:7" ht="15.75" x14ac:dyDescent="0.25">
      <c r="A103" s="70"/>
      <c r="B103" s="71"/>
      <c r="C103" s="72"/>
      <c r="D103" s="69">
        <f>SUM(D99:D102)</f>
        <v>4</v>
      </c>
      <c r="E103" s="73"/>
      <c r="F103" s="74"/>
      <c r="G103" s="75"/>
    </row>
    <row r="104" spans="1:7" ht="15" x14ac:dyDescent="0.2">
      <c r="A104" s="76" t="s">
        <v>269</v>
      </c>
      <c r="B104" s="76" t="s">
        <v>270</v>
      </c>
      <c r="C104" s="65" t="s">
        <v>293</v>
      </c>
      <c r="D104" s="66">
        <v>2</v>
      </c>
      <c r="E104" s="35"/>
      <c r="F104" s="67">
        <v>450</v>
      </c>
      <c r="G104" s="67">
        <f t="shared" si="6"/>
        <v>900</v>
      </c>
    </row>
    <row r="105" spans="1:7" ht="15" x14ac:dyDescent="0.2">
      <c r="A105" s="76" t="s">
        <v>272</v>
      </c>
      <c r="B105" s="76" t="s">
        <v>273</v>
      </c>
      <c r="C105" s="65" t="s">
        <v>294</v>
      </c>
      <c r="D105" s="66">
        <v>2</v>
      </c>
      <c r="E105" s="35"/>
      <c r="F105" s="67">
        <v>450</v>
      </c>
      <c r="G105" s="67">
        <f t="shared" si="6"/>
        <v>900</v>
      </c>
    </row>
    <row r="106" spans="1:7" ht="15" x14ac:dyDescent="0.2">
      <c r="A106" s="76" t="s">
        <v>275</v>
      </c>
      <c r="B106" s="76" t="s">
        <v>276</v>
      </c>
      <c r="C106" s="65" t="s">
        <v>295</v>
      </c>
      <c r="D106" s="66">
        <v>2</v>
      </c>
      <c r="E106" s="35"/>
      <c r="F106" s="67">
        <v>450</v>
      </c>
      <c r="G106" s="77">
        <f t="shared" si="6"/>
        <v>900</v>
      </c>
    </row>
    <row r="107" spans="1:7" ht="15" x14ac:dyDescent="0.2">
      <c r="A107" s="76" t="s">
        <v>278</v>
      </c>
      <c r="B107" s="76" t="s">
        <v>279</v>
      </c>
      <c r="C107" s="65" t="s">
        <v>296</v>
      </c>
      <c r="D107" s="66">
        <v>2</v>
      </c>
      <c r="E107" s="35"/>
      <c r="F107" s="78">
        <v>450</v>
      </c>
      <c r="G107" s="67">
        <f t="shared" si="6"/>
        <v>900</v>
      </c>
    </row>
    <row r="108" spans="1:7" ht="15" x14ac:dyDescent="0.2">
      <c r="A108" s="79" t="s">
        <v>297</v>
      </c>
      <c r="B108" s="79">
        <v>17124139</v>
      </c>
      <c r="C108" s="65" t="s">
        <v>298</v>
      </c>
      <c r="D108" s="66">
        <v>1</v>
      </c>
      <c r="E108" s="35"/>
      <c r="F108" s="67">
        <v>450</v>
      </c>
      <c r="G108" s="80">
        <f t="shared" si="6"/>
        <v>450</v>
      </c>
    </row>
    <row r="109" spans="1:7" ht="15" x14ac:dyDescent="0.2">
      <c r="A109" s="79" t="s">
        <v>299</v>
      </c>
      <c r="B109" s="79">
        <v>17124139</v>
      </c>
      <c r="C109" s="65" t="s">
        <v>300</v>
      </c>
      <c r="D109" s="66">
        <v>1</v>
      </c>
      <c r="E109" s="35"/>
      <c r="F109" s="67">
        <v>450</v>
      </c>
      <c r="G109" s="67">
        <f t="shared" si="6"/>
        <v>450</v>
      </c>
    </row>
    <row r="110" spans="1:7" ht="15.75" x14ac:dyDescent="0.25">
      <c r="A110" s="25"/>
      <c r="B110" s="25"/>
      <c r="C110" s="54"/>
      <c r="D110" s="69">
        <f>SUM(D104:D109)</f>
        <v>10</v>
      </c>
      <c r="E110" s="35"/>
      <c r="F110" s="67"/>
      <c r="G110" s="67"/>
    </row>
    <row r="111" spans="1:7" ht="15" x14ac:dyDescent="0.2">
      <c r="A111" s="76" t="s">
        <v>281</v>
      </c>
      <c r="B111" s="76" t="s">
        <v>282</v>
      </c>
      <c r="C111" s="54" t="s">
        <v>301</v>
      </c>
      <c r="D111" s="66">
        <v>2</v>
      </c>
      <c r="E111" s="35"/>
      <c r="F111" s="67">
        <v>450</v>
      </c>
      <c r="G111" s="67">
        <f t="shared" si="6"/>
        <v>900</v>
      </c>
    </row>
    <row r="112" spans="1:7" ht="15" x14ac:dyDescent="0.2">
      <c r="A112" s="76" t="s">
        <v>284</v>
      </c>
      <c r="B112" s="76" t="s">
        <v>302</v>
      </c>
      <c r="C112" s="54" t="s">
        <v>303</v>
      </c>
      <c r="D112" s="66">
        <v>1</v>
      </c>
      <c r="E112" s="81"/>
      <c r="F112" s="67">
        <v>450</v>
      </c>
      <c r="G112" s="67">
        <f t="shared" si="6"/>
        <v>450</v>
      </c>
    </row>
    <row r="113" spans="1:7" ht="15" x14ac:dyDescent="0.2">
      <c r="A113" s="76" t="s">
        <v>287</v>
      </c>
      <c r="B113" s="76" t="s">
        <v>288</v>
      </c>
      <c r="C113" s="83" t="s">
        <v>304</v>
      </c>
      <c r="D113" s="66">
        <v>2</v>
      </c>
      <c r="E113" s="81"/>
      <c r="F113" s="67">
        <v>450</v>
      </c>
      <c r="G113" s="67">
        <f t="shared" si="6"/>
        <v>900</v>
      </c>
    </row>
    <row r="114" spans="1:7" ht="15" x14ac:dyDescent="0.2">
      <c r="A114" s="76" t="s">
        <v>290</v>
      </c>
      <c r="B114" s="76" t="s">
        <v>291</v>
      </c>
      <c r="C114" s="54" t="s">
        <v>305</v>
      </c>
      <c r="D114" s="66">
        <v>2</v>
      </c>
      <c r="E114" s="81"/>
      <c r="F114" s="67">
        <v>450</v>
      </c>
      <c r="G114" s="67">
        <f t="shared" si="6"/>
        <v>900</v>
      </c>
    </row>
    <row r="115" spans="1:7" ht="15" x14ac:dyDescent="0.2">
      <c r="A115" s="79" t="s">
        <v>306</v>
      </c>
      <c r="B115" s="79">
        <v>17124139</v>
      </c>
      <c r="C115" s="54" t="s">
        <v>307</v>
      </c>
      <c r="D115" s="66">
        <v>1</v>
      </c>
      <c r="E115" s="81"/>
      <c r="F115" s="67">
        <v>450</v>
      </c>
      <c r="G115" s="67">
        <f t="shared" si="6"/>
        <v>450</v>
      </c>
    </row>
    <row r="116" spans="1:7" ht="15" x14ac:dyDescent="0.2">
      <c r="A116" s="79" t="s">
        <v>308</v>
      </c>
      <c r="B116" s="79">
        <v>17124139</v>
      </c>
      <c r="C116" s="54" t="s">
        <v>309</v>
      </c>
      <c r="D116" s="66">
        <v>1</v>
      </c>
      <c r="E116" s="81"/>
      <c r="F116" s="67">
        <v>450</v>
      </c>
      <c r="G116" s="67">
        <f t="shared" si="6"/>
        <v>450</v>
      </c>
    </row>
    <row r="117" spans="1:7" ht="15.75" x14ac:dyDescent="0.25">
      <c r="A117" s="84"/>
      <c r="B117" s="85"/>
      <c r="C117" s="86"/>
      <c r="D117" s="69">
        <f>SUM(D111:D116)</f>
        <v>9</v>
      </c>
      <c r="E117" s="87"/>
      <c r="F117" s="88"/>
      <c r="G117" s="89"/>
    </row>
    <row r="118" spans="1:7" ht="15" x14ac:dyDescent="0.2">
      <c r="A118" s="64" t="s">
        <v>310</v>
      </c>
      <c r="B118" s="64">
        <v>19044091</v>
      </c>
      <c r="C118" s="65" t="s">
        <v>311</v>
      </c>
      <c r="D118" s="66">
        <v>1</v>
      </c>
      <c r="E118" s="81"/>
      <c r="F118" s="82">
        <v>450</v>
      </c>
      <c r="G118" s="67">
        <f t="shared" si="6"/>
        <v>450</v>
      </c>
    </row>
    <row r="119" spans="1:7" ht="15" x14ac:dyDescent="0.2">
      <c r="A119" s="64" t="s">
        <v>312</v>
      </c>
      <c r="B119" s="64">
        <v>200112886</v>
      </c>
      <c r="C119" s="65" t="s">
        <v>313</v>
      </c>
      <c r="D119" s="66">
        <v>1</v>
      </c>
      <c r="E119" s="81"/>
      <c r="F119" s="82">
        <v>450</v>
      </c>
      <c r="G119" s="67">
        <f t="shared" si="6"/>
        <v>450</v>
      </c>
    </row>
    <row r="120" spans="1:7" ht="15" x14ac:dyDescent="0.2">
      <c r="A120" s="90" t="s">
        <v>314</v>
      </c>
      <c r="B120" s="90" t="s">
        <v>315</v>
      </c>
      <c r="C120" s="54" t="s">
        <v>316</v>
      </c>
      <c r="D120" s="66">
        <v>1</v>
      </c>
      <c r="E120" s="81"/>
      <c r="F120" s="82">
        <v>450</v>
      </c>
      <c r="G120" s="67">
        <f t="shared" si="6"/>
        <v>450</v>
      </c>
    </row>
    <row r="121" spans="1:7" ht="15" x14ac:dyDescent="0.2">
      <c r="A121" s="64" t="s">
        <v>317</v>
      </c>
      <c r="B121" s="64">
        <v>200112890</v>
      </c>
      <c r="C121" s="54" t="s">
        <v>318</v>
      </c>
      <c r="D121" s="25">
        <v>0</v>
      </c>
      <c r="E121" s="81"/>
      <c r="F121" s="82">
        <v>450</v>
      </c>
      <c r="G121" s="67">
        <f t="shared" si="6"/>
        <v>0</v>
      </c>
    </row>
    <row r="122" spans="1:7" ht="15" x14ac:dyDescent="0.2">
      <c r="A122" s="64" t="s">
        <v>319</v>
      </c>
      <c r="B122" s="64">
        <v>17084144</v>
      </c>
      <c r="C122" s="54" t="s">
        <v>320</v>
      </c>
      <c r="D122" s="66">
        <v>1</v>
      </c>
      <c r="E122" s="81"/>
      <c r="F122" s="82">
        <v>450</v>
      </c>
      <c r="G122" s="67">
        <f t="shared" si="6"/>
        <v>450</v>
      </c>
    </row>
    <row r="123" spans="1:7" ht="15" x14ac:dyDescent="0.2">
      <c r="A123" s="90" t="s">
        <v>321</v>
      </c>
      <c r="B123" s="90" t="s">
        <v>322</v>
      </c>
      <c r="C123" s="54" t="s">
        <v>323</v>
      </c>
      <c r="D123" s="66">
        <v>1</v>
      </c>
      <c r="E123" s="81"/>
      <c r="F123" s="82">
        <v>450</v>
      </c>
      <c r="G123" s="67">
        <f t="shared" si="6"/>
        <v>450</v>
      </c>
    </row>
    <row r="124" spans="1:7" ht="15" x14ac:dyDescent="0.2">
      <c r="A124" s="90" t="s">
        <v>324</v>
      </c>
      <c r="B124" s="90" t="s">
        <v>325</v>
      </c>
      <c r="C124" s="54" t="s">
        <v>326</v>
      </c>
      <c r="D124" s="66">
        <v>1</v>
      </c>
      <c r="E124" s="81"/>
      <c r="F124" s="82">
        <v>450</v>
      </c>
      <c r="G124" s="67">
        <f t="shared" si="6"/>
        <v>450</v>
      </c>
    </row>
    <row r="125" spans="1:7" ht="15" x14ac:dyDescent="0.2">
      <c r="A125" s="90" t="s">
        <v>327</v>
      </c>
      <c r="B125" s="90">
        <v>200112889</v>
      </c>
      <c r="C125" s="54" t="s">
        <v>328</v>
      </c>
      <c r="D125" s="25">
        <v>0</v>
      </c>
      <c r="E125" s="81"/>
      <c r="F125" s="82">
        <v>450</v>
      </c>
      <c r="G125" s="67">
        <f t="shared" si="6"/>
        <v>0</v>
      </c>
    </row>
    <row r="126" spans="1:7" ht="15.75" x14ac:dyDescent="0.25">
      <c r="A126" s="91"/>
      <c r="B126" s="92"/>
      <c r="C126" s="93"/>
      <c r="D126" s="30">
        <f>SUM(D118:D125)</f>
        <v>6</v>
      </c>
      <c r="E126" s="87"/>
      <c r="F126" s="88"/>
      <c r="G126" s="89"/>
    </row>
    <row r="127" spans="1:7" ht="15" x14ac:dyDescent="0.2">
      <c r="A127" s="90" t="s">
        <v>329</v>
      </c>
      <c r="B127" s="90" t="s">
        <v>330</v>
      </c>
      <c r="C127" s="83" t="s">
        <v>331</v>
      </c>
      <c r="D127" s="66">
        <v>2</v>
      </c>
      <c r="E127" s="81"/>
      <c r="F127" s="82">
        <v>450</v>
      </c>
      <c r="G127" s="67">
        <f t="shared" si="6"/>
        <v>900</v>
      </c>
    </row>
    <row r="128" spans="1:7" ht="15" x14ac:dyDescent="0.2">
      <c r="A128" s="64" t="s">
        <v>332</v>
      </c>
      <c r="B128" s="64" t="s">
        <v>333</v>
      </c>
      <c r="C128" s="65" t="s">
        <v>334</v>
      </c>
      <c r="D128" s="66">
        <v>1</v>
      </c>
      <c r="E128" s="81"/>
      <c r="F128" s="82">
        <v>450</v>
      </c>
      <c r="G128" s="67">
        <f t="shared" si="6"/>
        <v>450</v>
      </c>
    </row>
    <row r="129" spans="1:7" ht="15" x14ac:dyDescent="0.2">
      <c r="A129" s="90" t="s">
        <v>335</v>
      </c>
      <c r="B129" s="90" t="s">
        <v>336</v>
      </c>
      <c r="C129" s="83" t="s">
        <v>337</v>
      </c>
      <c r="D129" s="66">
        <v>1</v>
      </c>
      <c r="E129" s="81"/>
      <c r="F129" s="82">
        <v>450</v>
      </c>
      <c r="G129" s="67">
        <f t="shared" si="6"/>
        <v>450</v>
      </c>
    </row>
    <row r="130" spans="1:7" ht="15" x14ac:dyDescent="0.2">
      <c r="A130" s="64" t="s">
        <v>338</v>
      </c>
      <c r="B130" s="64" t="s">
        <v>336</v>
      </c>
      <c r="C130" s="65" t="s">
        <v>339</v>
      </c>
      <c r="D130" s="66">
        <v>2</v>
      </c>
      <c r="E130" s="81"/>
      <c r="F130" s="82">
        <v>450</v>
      </c>
      <c r="G130" s="67">
        <f t="shared" si="6"/>
        <v>900</v>
      </c>
    </row>
    <row r="131" spans="1:7" ht="15" x14ac:dyDescent="0.2">
      <c r="A131" s="90" t="s">
        <v>340</v>
      </c>
      <c r="B131" s="90" t="s">
        <v>341</v>
      </c>
      <c r="C131" s="83" t="s">
        <v>342</v>
      </c>
      <c r="D131" s="66">
        <v>1</v>
      </c>
      <c r="E131" s="81"/>
      <c r="F131" s="82">
        <v>450</v>
      </c>
      <c r="G131" s="67">
        <f t="shared" si="6"/>
        <v>450</v>
      </c>
    </row>
    <row r="132" spans="1:7" ht="15" x14ac:dyDescent="0.2">
      <c r="A132" s="64" t="s">
        <v>343</v>
      </c>
      <c r="B132" s="64">
        <v>1712020721</v>
      </c>
      <c r="C132" s="65" t="s">
        <v>344</v>
      </c>
      <c r="D132" s="66">
        <v>1</v>
      </c>
      <c r="E132" s="81"/>
      <c r="F132" s="82">
        <v>450</v>
      </c>
      <c r="G132" s="67">
        <f t="shared" si="6"/>
        <v>450</v>
      </c>
    </row>
    <row r="133" spans="1:7" ht="15.75" x14ac:dyDescent="0.25">
      <c r="A133" s="70"/>
      <c r="B133" s="71"/>
      <c r="C133" s="72"/>
      <c r="D133" s="69">
        <f>SUM(D127:D132)</f>
        <v>8</v>
      </c>
      <c r="E133" s="87"/>
      <c r="F133" s="88"/>
      <c r="G133" s="89"/>
    </row>
    <row r="134" spans="1:7" ht="15" x14ac:dyDescent="0.2">
      <c r="A134" s="64" t="s">
        <v>345</v>
      </c>
      <c r="B134" s="94" t="s">
        <v>346</v>
      </c>
      <c r="C134" s="65" t="s">
        <v>347</v>
      </c>
      <c r="D134" s="66">
        <v>1</v>
      </c>
      <c r="E134" s="81"/>
      <c r="F134" s="82">
        <v>600</v>
      </c>
      <c r="G134" s="67">
        <f t="shared" si="6"/>
        <v>600</v>
      </c>
    </row>
    <row r="135" spans="1:7" ht="15" x14ac:dyDescent="0.2">
      <c r="A135" s="90" t="s">
        <v>348</v>
      </c>
      <c r="B135" s="94" t="s">
        <v>349</v>
      </c>
      <c r="C135" s="83" t="s">
        <v>350</v>
      </c>
      <c r="D135" s="66">
        <v>1</v>
      </c>
      <c r="E135" s="81"/>
      <c r="F135" s="82">
        <v>600</v>
      </c>
      <c r="G135" s="67">
        <f t="shared" si="6"/>
        <v>600</v>
      </c>
    </row>
    <row r="136" spans="1:7" ht="15" x14ac:dyDescent="0.2">
      <c r="A136" s="64" t="s">
        <v>351</v>
      </c>
      <c r="B136" s="79" t="s">
        <v>352</v>
      </c>
      <c r="C136" s="65" t="s">
        <v>353</v>
      </c>
      <c r="D136" s="66">
        <v>1</v>
      </c>
      <c r="E136" s="81"/>
      <c r="F136" s="82">
        <v>600</v>
      </c>
      <c r="G136" s="67">
        <f t="shared" si="6"/>
        <v>600</v>
      </c>
    </row>
    <row r="137" spans="1:7" ht="15" x14ac:dyDescent="0.2">
      <c r="A137" s="90" t="s">
        <v>354</v>
      </c>
      <c r="B137" s="79" t="s">
        <v>355</v>
      </c>
      <c r="C137" s="83" t="s">
        <v>356</v>
      </c>
      <c r="D137" s="66">
        <v>1</v>
      </c>
      <c r="E137" s="81"/>
      <c r="F137" s="82">
        <v>600</v>
      </c>
      <c r="G137" s="67">
        <f t="shared" si="6"/>
        <v>600</v>
      </c>
    </row>
    <row r="138" spans="1:7" ht="15" x14ac:dyDescent="0.2">
      <c r="A138" s="64" t="s">
        <v>357</v>
      </c>
      <c r="B138" s="64" t="s">
        <v>358</v>
      </c>
      <c r="C138" s="65" t="s">
        <v>359</v>
      </c>
      <c r="D138" s="66">
        <v>1</v>
      </c>
      <c r="E138" s="81"/>
      <c r="F138" s="82">
        <v>600</v>
      </c>
      <c r="G138" s="67">
        <f t="shared" si="6"/>
        <v>600</v>
      </c>
    </row>
    <row r="139" spans="1:7" ht="15.75" x14ac:dyDescent="0.25">
      <c r="A139" s="64"/>
      <c r="B139" s="64"/>
      <c r="C139" s="65"/>
      <c r="D139" s="69">
        <f>SUM(D134:D138)</f>
        <v>5</v>
      </c>
      <c r="E139" s="81"/>
      <c r="F139" s="82"/>
      <c r="G139" s="67"/>
    </row>
    <row r="140" spans="1:7" ht="15" x14ac:dyDescent="0.2">
      <c r="A140" s="90" t="s">
        <v>360</v>
      </c>
      <c r="B140" s="79" t="s">
        <v>361</v>
      </c>
      <c r="C140" s="83" t="s">
        <v>362</v>
      </c>
      <c r="D140" s="66">
        <v>1</v>
      </c>
      <c r="E140" s="81"/>
      <c r="F140" s="82">
        <v>600</v>
      </c>
      <c r="G140" s="67">
        <f t="shared" si="6"/>
        <v>600</v>
      </c>
    </row>
    <row r="141" spans="1:7" ht="15" x14ac:dyDescent="0.2">
      <c r="A141" s="64" t="s">
        <v>363</v>
      </c>
      <c r="B141" s="24" t="s">
        <v>364</v>
      </c>
      <c r="C141" s="65" t="s">
        <v>365</v>
      </c>
      <c r="D141" s="66">
        <v>1</v>
      </c>
      <c r="E141" s="81"/>
      <c r="F141" s="82">
        <v>600</v>
      </c>
      <c r="G141" s="67">
        <f t="shared" si="6"/>
        <v>600</v>
      </c>
    </row>
    <row r="142" spans="1:7" ht="15" x14ac:dyDescent="0.2">
      <c r="A142" s="90" t="s">
        <v>366</v>
      </c>
      <c r="B142" s="24" t="s">
        <v>367</v>
      </c>
      <c r="C142" s="83" t="s">
        <v>368</v>
      </c>
      <c r="D142" s="66">
        <v>1</v>
      </c>
      <c r="E142" s="81"/>
      <c r="F142" s="82">
        <v>600</v>
      </c>
      <c r="G142" s="67">
        <f t="shared" si="6"/>
        <v>600</v>
      </c>
    </row>
    <row r="143" spans="1:7" ht="15" x14ac:dyDescent="0.2">
      <c r="A143" s="64" t="s">
        <v>369</v>
      </c>
      <c r="B143" s="24" t="s">
        <v>370</v>
      </c>
      <c r="C143" s="65" t="s">
        <v>371</v>
      </c>
      <c r="D143" s="66">
        <v>1</v>
      </c>
      <c r="E143" s="81"/>
      <c r="F143" s="82">
        <v>600</v>
      </c>
      <c r="G143" s="67">
        <f t="shared" si="6"/>
        <v>600</v>
      </c>
    </row>
    <row r="144" spans="1:7" ht="15" x14ac:dyDescent="0.2">
      <c r="A144" s="90" t="s">
        <v>372</v>
      </c>
      <c r="B144" s="24" t="s">
        <v>373</v>
      </c>
      <c r="C144" s="83" t="s">
        <v>374</v>
      </c>
      <c r="D144" s="66">
        <v>1</v>
      </c>
      <c r="E144" s="81"/>
      <c r="F144" s="82">
        <v>600</v>
      </c>
      <c r="G144" s="67">
        <f t="shared" si="6"/>
        <v>600</v>
      </c>
    </row>
    <row r="145" spans="1:7" ht="15.75" x14ac:dyDescent="0.25">
      <c r="A145" s="91"/>
      <c r="B145" s="92"/>
      <c r="C145" s="93"/>
      <c r="D145" s="69">
        <f>SUM(D140:D144)</f>
        <v>5</v>
      </c>
      <c r="E145" s="87"/>
      <c r="F145" s="88"/>
      <c r="G145" s="89"/>
    </row>
    <row r="146" spans="1:7" ht="15" x14ac:dyDescent="0.2">
      <c r="A146" s="90" t="s">
        <v>375</v>
      </c>
      <c r="B146" s="90" t="s">
        <v>376</v>
      </c>
      <c r="C146" s="83" t="s">
        <v>377</v>
      </c>
      <c r="D146" s="25">
        <v>1</v>
      </c>
      <c r="E146" s="81"/>
      <c r="F146" s="82">
        <v>480</v>
      </c>
      <c r="G146" s="67">
        <f t="shared" si="6"/>
        <v>480</v>
      </c>
    </row>
    <row r="147" spans="1:7" ht="15" x14ac:dyDescent="0.2">
      <c r="A147" s="64" t="s">
        <v>378</v>
      </c>
      <c r="B147" s="64" t="s">
        <v>379</v>
      </c>
      <c r="C147" s="65" t="s">
        <v>380</v>
      </c>
      <c r="D147" s="25">
        <v>1</v>
      </c>
      <c r="E147" s="81"/>
      <c r="F147" s="82">
        <v>480</v>
      </c>
      <c r="G147" s="67">
        <f t="shared" si="6"/>
        <v>480</v>
      </c>
    </row>
    <row r="148" spans="1:7" ht="15" x14ac:dyDescent="0.2">
      <c r="A148" s="90" t="s">
        <v>381</v>
      </c>
      <c r="B148" s="90" t="s">
        <v>379</v>
      </c>
      <c r="C148" s="83" t="s">
        <v>382</v>
      </c>
      <c r="D148" s="25">
        <v>1</v>
      </c>
      <c r="E148" s="81"/>
      <c r="F148" s="82">
        <v>480</v>
      </c>
      <c r="G148" s="67">
        <f t="shared" si="6"/>
        <v>480</v>
      </c>
    </row>
    <row r="149" spans="1:7" ht="15.75" x14ac:dyDescent="0.25">
      <c r="A149" s="90"/>
      <c r="B149" s="90"/>
      <c r="C149" s="83"/>
      <c r="D149" s="30">
        <f>SUM(D146:D148)</f>
        <v>3</v>
      </c>
      <c r="E149" s="81"/>
      <c r="F149" s="82"/>
      <c r="G149" s="67"/>
    </row>
    <row r="150" spans="1:7" ht="15" x14ac:dyDescent="0.2">
      <c r="A150" s="64" t="s">
        <v>383</v>
      </c>
      <c r="B150" s="64" t="s">
        <v>384</v>
      </c>
      <c r="C150" s="65" t="s">
        <v>385</v>
      </c>
      <c r="D150" s="25">
        <v>0</v>
      </c>
      <c r="E150" s="81"/>
      <c r="F150" s="82">
        <v>480</v>
      </c>
      <c r="G150" s="67">
        <f t="shared" si="6"/>
        <v>0</v>
      </c>
    </row>
    <row r="151" spans="1:7" ht="15" x14ac:dyDescent="0.2">
      <c r="A151" s="90" t="s">
        <v>386</v>
      </c>
      <c r="B151" s="90" t="s">
        <v>387</v>
      </c>
      <c r="C151" s="83" t="s">
        <v>388</v>
      </c>
      <c r="D151" s="25">
        <v>1</v>
      </c>
      <c r="E151" s="95"/>
      <c r="F151" s="82">
        <v>480</v>
      </c>
      <c r="G151" s="67">
        <f t="shared" si="6"/>
        <v>480</v>
      </c>
    </row>
    <row r="152" spans="1:7" ht="15" x14ac:dyDescent="0.2">
      <c r="A152" s="64" t="s">
        <v>389</v>
      </c>
      <c r="B152" s="64" t="s">
        <v>387</v>
      </c>
      <c r="C152" s="65" t="s">
        <v>390</v>
      </c>
      <c r="D152" s="25">
        <v>1</v>
      </c>
      <c r="E152" s="95"/>
      <c r="F152" s="82">
        <v>480</v>
      </c>
      <c r="G152" s="67">
        <f t="shared" si="6"/>
        <v>480</v>
      </c>
    </row>
    <row r="153" spans="1:7" ht="15.75" x14ac:dyDescent="0.25">
      <c r="A153" s="64"/>
      <c r="B153" s="64"/>
      <c r="C153" s="65"/>
      <c r="D153" s="30">
        <f>SUM(D150:D152)</f>
        <v>2</v>
      </c>
      <c r="E153" s="95"/>
      <c r="F153" s="67"/>
      <c r="G153" s="67"/>
    </row>
    <row r="154" spans="1:7" ht="15" x14ac:dyDescent="0.2">
      <c r="A154" s="79" t="s">
        <v>391</v>
      </c>
      <c r="B154" s="79" t="s">
        <v>392</v>
      </c>
      <c r="C154" s="79" t="s">
        <v>393</v>
      </c>
      <c r="D154" s="96">
        <v>0</v>
      </c>
      <c r="E154" s="95"/>
      <c r="F154" s="133"/>
      <c r="G154" s="67">
        <f t="shared" si="6"/>
        <v>0</v>
      </c>
    </row>
    <row r="155" spans="1:7" ht="15" x14ac:dyDescent="0.2">
      <c r="A155" s="79" t="s">
        <v>394</v>
      </c>
      <c r="B155" s="79">
        <v>2000024254</v>
      </c>
      <c r="C155" s="79" t="s">
        <v>395</v>
      </c>
      <c r="D155" s="25">
        <v>1</v>
      </c>
      <c r="E155" s="95"/>
      <c r="F155" s="133"/>
      <c r="G155" s="67">
        <f t="shared" si="6"/>
        <v>0</v>
      </c>
    </row>
    <row r="156" spans="1:7" ht="15.75" x14ac:dyDescent="0.25">
      <c r="A156" s="84"/>
      <c r="B156" s="85"/>
      <c r="C156" s="86"/>
      <c r="D156" s="30">
        <f>SUM(D146:D155)</f>
        <v>11</v>
      </c>
      <c r="E156" s="97"/>
      <c r="F156" s="98"/>
      <c r="G156" s="99"/>
    </row>
    <row r="157" spans="1:7" ht="15" x14ac:dyDescent="0.2">
      <c r="A157" s="79" t="s">
        <v>396</v>
      </c>
      <c r="B157" s="100">
        <v>190704029</v>
      </c>
      <c r="C157" s="79" t="s">
        <v>397</v>
      </c>
      <c r="D157" s="25">
        <v>0</v>
      </c>
      <c r="E157" s="95"/>
      <c r="F157" s="67">
        <v>450</v>
      </c>
      <c r="G157" s="67">
        <f t="shared" si="6"/>
        <v>0</v>
      </c>
    </row>
    <row r="158" spans="1:7" ht="15" x14ac:dyDescent="0.2">
      <c r="A158" s="79" t="s">
        <v>398</v>
      </c>
      <c r="B158" s="100">
        <v>190704032</v>
      </c>
      <c r="C158" s="79" t="s">
        <v>399</v>
      </c>
      <c r="D158" s="25">
        <v>0</v>
      </c>
      <c r="E158" s="95"/>
      <c r="F158" s="67">
        <v>450</v>
      </c>
      <c r="G158" s="67">
        <f t="shared" si="6"/>
        <v>0</v>
      </c>
    </row>
    <row r="159" spans="1:7" ht="15" x14ac:dyDescent="0.2">
      <c r="A159" s="79" t="s">
        <v>400</v>
      </c>
      <c r="B159" s="100">
        <v>190704030</v>
      </c>
      <c r="C159" s="79" t="s">
        <v>401</v>
      </c>
      <c r="D159" s="25">
        <v>0</v>
      </c>
      <c r="E159" s="95"/>
      <c r="F159" s="67">
        <v>450</v>
      </c>
      <c r="G159" s="67">
        <f t="shared" si="6"/>
        <v>0</v>
      </c>
    </row>
    <row r="160" spans="1:7" ht="15" x14ac:dyDescent="0.2">
      <c r="A160" s="79" t="s">
        <v>402</v>
      </c>
      <c r="B160" s="100">
        <v>190704028</v>
      </c>
      <c r="C160" s="79" t="s">
        <v>403</v>
      </c>
      <c r="D160" s="25">
        <v>0</v>
      </c>
      <c r="E160" s="95"/>
      <c r="F160" s="67">
        <v>450</v>
      </c>
      <c r="G160" s="67">
        <f t="shared" si="6"/>
        <v>0</v>
      </c>
    </row>
    <row r="161" spans="1:7" ht="15" x14ac:dyDescent="0.2">
      <c r="A161" s="79" t="s">
        <v>404</v>
      </c>
      <c r="B161" s="100">
        <v>190704030</v>
      </c>
      <c r="C161" s="79" t="s">
        <v>405</v>
      </c>
      <c r="D161" s="25">
        <v>0</v>
      </c>
      <c r="E161" s="95"/>
      <c r="F161" s="67">
        <v>450</v>
      </c>
      <c r="G161" s="67">
        <f t="shared" si="6"/>
        <v>0</v>
      </c>
    </row>
    <row r="162" spans="1:7" ht="15.75" x14ac:dyDescent="0.25">
      <c r="A162" s="84"/>
      <c r="B162" s="85"/>
      <c r="C162" s="86"/>
      <c r="D162" s="30">
        <f>SUM(D157:D161)</f>
        <v>0</v>
      </c>
      <c r="E162" s="97"/>
      <c r="F162" s="98"/>
      <c r="G162" s="99"/>
    </row>
    <row r="163" spans="1:7" ht="15" x14ac:dyDescent="0.2">
      <c r="A163" s="79" t="s">
        <v>406</v>
      </c>
      <c r="B163" s="79">
        <v>2212548856</v>
      </c>
      <c r="C163" s="79" t="s">
        <v>407</v>
      </c>
      <c r="D163" s="25">
        <v>1</v>
      </c>
      <c r="E163" s="95"/>
      <c r="F163" s="134"/>
      <c r="G163" s="95"/>
    </row>
    <row r="164" spans="1:7" ht="15" x14ac:dyDescent="0.2">
      <c r="A164" s="79" t="s">
        <v>408</v>
      </c>
      <c r="B164" s="79">
        <v>2200017149</v>
      </c>
      <c r="C164" s="79" t="s">
        <v>409</v>
      </c>
      <c r="D164" s="25">
        <v>1</v>
      </c>
      <c r="E164" s="95"/>
      <c r="F164" s="134"/>
      <c r="G164" s="95"/>
    </row>
    <row r="165" spans="1:7" ht="15" x14ac:dyDescent="0.2">
      <c r="A165" s="79" t="s">
        <v>410</v>
      </c>
      <c r="B165" s="79">
        <v>1507251300</v>
      </c>
      <c r="C165" s="79" t="s">
        <v>411</v>
      </c>
      <c r="D165" s="101">
        <v>0</v>
      </c>
      <c r="E165" s="95"/>
      <c r="F165" s="95"/>
      <c r="G165" s="95"/>
    </row>
    <row r="166" spans="1:7" ht="15.75" x14ac:dyDescent="0.25">
      <c r="A166" s="79"/>
      <c r="B166" s="79"/>
      <c r="C166" s="79"/>
      <c r="D166" s="30">
        <f>SUM(D163:D165)</f>
        <v>2</v>
      </c>
      <c r="E166" s="95"/>
      <c r="F166" s="95"/>
      <c r="G166" s="95"/>
    </row>
    <row r="167" spans="1:7" ht="15" x14ac:dyDescent="0.2">
      <c r="A167" s="102" t="s">
        <v>412</v>
      </c>
      <c r="B167" s="102">
        <v>1900104844</v>
      </c>
      <c r="C167" s="102" t="s">
        <v>413</v>
      </c>
      <c r="D167" s="103">
        <v>1</v>
      </c>
      <c r="E167" s="95"/>
      <c r="F167" s="67">
        <v>450</v>
      </c>
      <c r="G167" s="67">
        <f t="shared" ref="G167" si="7">(D167*F167)</f>
        <v>450</v>
      </c>
    </row>
    <row r="168" spans="1:7" ht="15" x14ac:dyDescent="0.2">
      <c r="A168" s="102" t="s">
        <v>414</v>
      </c>
      <c r="B168" s="102">
        <v>2200065393</v>
      </c>
      <c r="C168" s="102" t="s">
        <v>415</v>
      </c>
      <c r="D168" s="103">
        <v>1</v>
      </c>
      <c r="E168" s="95"/>
      <c r="F168" s="67">
        <v>450</v>
      </c>
      <c r="G168" s="67">
        <f t="shared" ref="G168" si="8">(D168*F168)</f>
        <v>450</v>
      </c>
    </row>
    <row r="169" spans="1:7" ht="15.75" x14ac:dyDescent="0.25">
      <c r="A169" s="102"/>
      <c r="B169" s="102"/>
      <c r="C169" s="103"/>
      <c r="D169" s="104">
        <f>SUM(D167:D168)</f>
        <v>2</v>
      </c>
      <c r="E169" s="95"/>
      <c r="F169" s="95"/>
      <c r="G169" s="95"/>
    </row>
    <row r="170" spans="1:7" ht="15" x14ac:dyDescent="0.2">
      <c r="A170" s="102" t="s">
        <v>416</v>
      </c>
      <c r="B170" s="102">
        <v>2200018801</v>
      </c>
      <c r="C170" s="102" t="s">
        <v>417</v>
      </c>
      <c r="D170" s="103">
        <v>1</v>
      </c>
      <c r="E170" s="95"/>
      <c r="F170" s="67">
        <v>450</v>
      </c>
      <c r="G170" s="67">
        <f t="shared" ref="G170:G171" si="9">(D170*F170)</f>
        <v>450</v>
      </c>
    </row>
    <row r="171" spans="1:7" ht="15" x14ac:dyDescent="0.2">
      <c r="A171" s="102" t="s">
        <v>418</v>
      </c>
      <c r="B171" s="102">
        <v>2200065392</v>
      </c>
      <c r="C171" s="102" t="s">
        <v>419</v>
      </c>
      <c r="D171" s="103">
        <v>0</v>
      </c>
      <c r="E171" s="95"/>
      <c r="F171" s="67">
        <v>450</v>
      </c>
      <c r="G171" s="67">
        <f t="shared" si="9"/>
        <v>0</v>
      </c>
    </row>
    <row r="172" spans="1:7" ht="15.75" x14ac:dyDescent="0.25">
      <c r="A172" s="102"/>
      <c r="B172" s="102"/>
      <c r="C172" s="103"/>
      <c r="D172" s="104">
        <f>SUM(D170:D171)</f>
        <v>1</v>
      </c>
      <c r="E172" s="95"/>
      <c r="F172" s="95"/>
      <c r="G172" s="95"/>
    </row>
    <row r="173" spans="1:7" ht="15" x14ac:dyDescent="0.2">
      <c r="A173" s="102" t="s">
        <v>420</v>
      </c>
      <c r="B173" s="102">
        <v>1900099149</v>
      </c>
      <c r="C173" s="102" t="s">
        <v>421</v>
      </c>
      <c r="D173" s="103">
        <v>0</v>
      </c>
      <c r="E173" s="95"/>
      <c r="F173" s="67">
        <v>450</v>
      </c>
      <c r="G173" s="67">
        <f t="shared" ref="G173:G175" si="10">(D173*F173)</f>
        <v>0</v>
      </c>
    </row>
    <row r="174" spans="1:7" ht="15" x14ac:dyDescent="0.2">
      <c r="A174" s="102" t="s">
        <v>422</v>
      </c>
      <c r="B174" s="102">
        <v>1900105080</v>
      </c>
      <c r="C174" s="102" t="s">
        <v>423</v>
      </c>
      <c r="D174" s="103">
        <v>1</v>
      </c>
      <c r="E174" s="95"/>
      <c r="F174" s="67">
        <v>450</v>
      </c>
      <c r="G174" s="67">
        <f t="shared" si="10"/>
        <v>450</v>
      </c>
    </row>
    <row r="175" spans="1:7" ht="15" x14ac:dyDescent="0.2">
      <c r="A175" s="102" t="s">
        <v>424</v>
      </c>
      <c r="B175" s="102">
        <v>2100013240</v>
      </c>
      <c r="C175" s="102" t="s">
        <v>425</v>
      </c>
      <c r="D175" s="103">
        <v>1</v>
      </c>
      <c r="E175" s="95"/>
      <c r="F175" s="67">
        <v>450</v>
      </c>
      <c r="G175" s="67">
        <f t="shared" si="10"/>
        <v>450</v>
      </c>
    </row>
    <row r="176" spans="1:7" ht="15.75" x14ac:dyDescent="0.25">
      <c r="A176" s="102"/>
      <c r="B176" s="102"/>
      <c r="C176" s="102"/>
      <c r="D176" s="104">
        <f>SUM(D173:D175)</f>
        <v>2</v>
      </c>
      <c r="E176" s="95"/>
      <c r="F176" s="95"/>
      <c r="G176" s="95"/>
    </row>
    <row r="177" spans="1:7" ht="15" x14ac:dyDescent="0.2">
      <c r="A177" s="102" t="s">
        <v>426</v>
      </c>
      <c r="B177" s="102">
        <v>1900099148</v>
      </c>
      <c r="C177" s="102" t="s">
        <v>427</v>
      </c>
      <c r="D177" s="103">
        <v>1</v>
      </c>
      <c r="E177" s="95"/>
      <c r="F177" s="67">
        <v>450</v>
      </c>
      <c r="G177" s="67">
        <f t="shared" ref="G177:G179" si="11">(D177*F177)</f>
        <v>450</v>
      </c>
    </row>
    <row r="178" spans="1:7" ht="15" x14ac:dyDescent="0.2">
      <c r="A178" s="102" t="s">
        <v>428</v>
      </c>
      <c r="B178" s="102">
        <v>2100000679</v>
      </c>
      <c r="C178" s="102" t="s">
        <v>429</v>
      </c>
      <c r="D178" s="103">
        <v>1</v>
      </c>
      <c r="E178" s="95"/>
      <c r="F178" s="67">
        <v>450</v>
      </c>
      <c r="G178" s="67">
        <f t="shared" si="11"/>
        <v>450</v>
      </c>
    </row>
    <row r="179" spans="1:7" ht="15" x14ac:dyDescent="0.2">
      <c r="A179" s="102" t="s">
        <v>430</v>
      </c>
      <c r="B179" s="102">
        <v>2100013243</v>
      </c>
      <c r="C179" s="102" t="s">
        <v>431</v>
      </c>
      <c r="D179" s="103">
        <v>1</v>
      </c>
      <c r="E179" s="95"/>
      <c r="F179" s="67">
        <v>450</v>
      </c>
      <c r="G179" s="67">
        <f t="shared" si="11"/>
        <v>450</v>
      </c>
    </row>
    <row r="180" spans="1:7" ht="15.75" x14ac:dyDescent="0.25">
      <c r="A180" s="102"/>
      <c r="B180" s="102"/>
      <c r="C180" s="102"/>
      <c r="D180" s="104">
        <f>SUM(D177:D179)</f>
        <v>3</v>
      </c>
      <c r="E180" s="95"/>
      <c r="F180" s="95"/>
      <c r="G180" s="95"/>
    </row>
    <row r="181" spans="1:7" ht="15" x14ac:dyDescent="0.2">
      <c r="A181" s="102" t="s">
        <v>432</v>
      </c>
      <c r="B181" s="102">
        <v>2200065395</v>
      </c>
      <c r="C181" s="102" t="s">
        <v>433</v>
      </c>
      <c r="D181" s="103">
        <v>1</v>
      </c>
      <c r="E181" s="95"/>
      <c r="F181" s="67">
        <v>450</v>
      </c>
      <c r="G181" s="67">
        <f t="shared" ref="G181:G182" si="12">(D181*F181)</f>
        <v>450</v>
      </c>
    </row>
    <row r="182" spans="1:7" ht="15" x14ac:dyDescent="0.2">
      <c r="A182" s="102" t="s">
        <v>434</v>
      </c>
      <c r="B182" s="102">
        <v>2200065394</v>
      </c>
      <c r="C182" s="102" t="s">
        <v>435</v>
      </c>
      <c r="D182" s="103">
        <v>1</v>
      </c>
      <c r="E182" s="95"/>
      <c r="F182" s="67">
        <v>450</v>
      </c>
      <c r="G182" s="67">
        <f t="shared" si="12"/>
        <v>450</v>
      </c>
    </row>
    <row r="183" spans="1:7" ht="15.75" x14ac:dyDescent="0.25">
      <c r="A183" s="102"/>
      <c r="B183" s="102"/>
      <c r="C183" s="102"/>
      <c r="D183" s="104">
        <f>SUM(D181:D182)</f>
        <v>2</v>
      </c>
      <c r="E183" s="95"/>
      <c r="F183" s="95"/>
      <c r="G183" s="95"/>
    </row>
    <row r="184" spans="1:7" ht="15" x14ac:dyDescent="0.2">
      <c r="A184" s="26" t="s">
        <v>436</v>
      </c>
      <c r="B184" s="79">
        <v>2200018926</v>
      </c>
      <c r="C184" s="105" t="s">
        <v>437</v>
      </c>
      <c r="D184" s="25">
        <v>2</v>
      </c>
      <c r="E184" s="95"/>
      <c r="F184" s="67">
        <v>30</v>
      </c>
      <c r="G184" s="67">
        <f t="shared" ref="G184:G194" si="13">(D184*F184)</f>
        <v>60</v>
      </c>
    </row>
    <row r="185" spans="1:7" ht="15" x14ac:dyDescent="0.2">
      <c r="A185" s="106" t="s">
        <v>438</v>
      </c>
      <c r="B185" s="106" t="s">
        <v>439</v>
      </c>
      <c r="C185" s="105" t="s">
        <v>440</v>
      </c>
      <c r="D185" s="107">
        <v>2</v>
      </c>
      <c r="E185" s="95"/>
      <c r="F185" s="67">
        <v>30</v>
      </c>
      <c r="G185" s="67">
        <f t="shared" si="13"/>
        <v>60</v>
      </c>
    </row>
    <row r="186" spans="1:7" ht="15" x14ac:dyDescent="0.2">
      <c r="A186" s="106" t="s">
        <v>441</v>
      </c>
      <c r="B186" s="106" t="s">
        <v>442</v>
      </c>
      <c r="C186" s="105" t="s">
        <v>443</v>
      </c>
      <c r="D186" s="107">
        <v>2</v>
      </c>
      <c r="E186" s="108"/>
      <c r="F186" s="67">
        <v>30</v>
      </c>
      <c r="G186" s="67">
        <f t="shared" si="13"/>
        <v>60</v>
      </c>
    </row>
    <row r="187" spans="1:7" ht="15" x14ac:dyDescent="0.2">
      <c r="A187" s="106" t="s">
        <v>444</v>
      </c>
      <c r="B187" s="106" t="s">
        <v>445</v>
      </c>
      <c r="C187" s="105" t="s">
        <v>446</v>
      </c>
      <c r="D187" s="107">
        <v>2</v>
      </c>
      <c r="E187" s="108"/>
      <c r="F187" s="67">
        <v>30</v>
      </c>
      <c r="G187" s="67">
        <f t="shared" si="13"/>
        <v>60</v>
      </c>
    </row>
    <row r="188" spans="1:7" ht="15" x14ac:dyDescent="0.2">
      <c r="A188" s="106" t="s">
        <v>447</v>
      </c>
      <c r="B188" s="106" t="s">
        <v>448</v>
      </c>
      <c r="C188" s="105" t="s">
        <v>449</v>
      </c>
      <c r="D188" s="107">
        <v>2</v>
      </c>
      <c r="E188" s="108"/>
      <c r="F188" s="67">
        <v>30</v>
      </c>
      <c r="G188" s="67">
        <f t="shared" si="13"/>
        <v>60</v>
      </c>
    </row>
    <row r="189" spans="1:7" ht="15" x14ac:dyDescent="0.2">
      <c r="A189" s="106" t="s">
        <v>450</v>
      </c>
      <c r="B189" s="106" t="s">
        <v>451</v>
      </c>
      <c r="C189" s="105" t="s">
        <v>452</v>
      </c>
      <c r="D189" s="107">
        <v>2</v>
      </c>
      <c r="E189" s="108"/>
      <c r="F189" s="67">
        <v>30</v>
      </c>
      <c r="G189" s="67">
        <f t="shared" si="13"/>
        <v>60</v>
      </c>
    </row>
    <row r="190" spans="1:7" ht="15" x14ac:dyDescent="0.2">
      <c r="A190" s="106" t="s">
        <v>453</v>
      </c>
      <c r="B190" s="106" t="s">
        <v>454</v>
      </c>
      <c r="C190" s="105" t="s">
        <v>455</v>
      </c>
      <c r="D190" s="107">
        <v>2</v>
      </c>
      <c r="E190" s="109"/>
      <c r="F190" s="67">
        <v>30</v>
      </c>
      <c r="G190" s="67">
        <f t="shared" si="13"/>
        <v>60</v>
      </c>
    </row>
    <row r="191" spans="1:7" ht="15.75" x14ac:dyDescent="0.25">
      <c r="A191" s="106" t="s">
        <v>456</v>
      </c>
      <c r="B191" s="106" t="s">
        <v>457</v>
      </c>
      <c r="C191" s="105" t="s">
        <v>458</v>
      </c>
      <c r="D191" s="107">
        <v>2</v>
      </c>
      <c r="E191" s="30"/>
      <c r="F191" s="67">
        <v>30</v>
      </c>
      <c r="G191" s="67">
        <f t="shared" si="13"/>
        <v>60</v>
      </c>
    </row>
    <row r="192" spans="1:7" ht="15.75" x14ac:dyDescent="0.25">
      <c r="A192" s="106" t="s">
        <v>459</v>
      </c>
      <c r="B192" s="106" t="s">
        <v>460</v>
      </c>
      <c r="C192" s="105" t="s">
        <v>461</v>
      </c>
      <c r="D192" s="107">
        <v>2</v>
      </c>
      <c r="E192" s="30"/>
      <c r="F192" s="67">
        <v>30</v>
      </c>
      <c r="G192" s="67">
        <f t="shared" si="13"/>
        <v>60</v>
      </c>
    </row>
    <row r="193" spans="1:7" ht="15.75" x14ac:dyDescent="0.25">
      <c r="A193" s="110" t="s">
        <v>462</v>
      </c>
      <c r="B193" s="110" t="s">
        <v>463</v>
      </c>
      <c r="C193" s="105" t="s">
        <v>464</v>
      </c>
      <c r="D193" s="107">
        <v>2</v>
      </c>
      <c r="E193" s="30"/>
      <c r="F193" s="67">
        <v>30</v>
      </c>
      <c r="G193" s="67">
        <f t="shared" si="13"/>
        <v>60</v>
      </c>
    </row>
    <row r="194" spans="1:7" ht="15.75" x14ac:dyDescent="0.25">
      <c r="A194" s="110" t="s">
        <v>465</v>
      </c>
      <c r="B194" s="110">
        <v>2200008318</v>
      </c>
      <c r="C194" s="105" t="s">
        <v>466</v>
      </c>
      <c r="D194" s="107">
        <v>2</v>
      </c>
      <c r="E194" s="30"/>
      <c r="F194" s="67">
        <v>30</v>
      </c>
      <c r="G194" s="67">
        <f t="shared" si="13"/>
        <v>60</v>
      </c>
    </row>
    <row r="195" spans="1:7" ht="15.75" x14ac:dyDescent="0.25">
      <c r="A195" s="111"/>
      <c r="B195" s="112"/>
      <c r="C195" s="113"/>
      <c r="D195" s="114">
        <f>SUM(D184:D194)</f>
        <v>22</v>
      </c>
      <c r="E195" s="115"/>
      <c r="F195" s="116"/>
      <c r="G195" s="117"/>
    </row>
    <row r="196" spans="1:7" ht="15.75" x14ac:dyDescent="0.25">
      <c r="A196" s="110" t="s">
        <v>467</v>
      </c>
      <c r="B196" s="110">
        <v>2100010641</v>
      </c>
      <c r="C196" s="105" t="s">
        <v>468</v>
      </c>
      <c r="D196" s="107">
        <v>1</v>
      </c>
      <c r="E196" s="30"/>
      <c r="F196" s="67">
        <v>30</v>
      </c>
      <c r="G196" s="67">
        <f t="shared" ref="G196:G205" si="14">(D196*F196)</f>
        <v>30</v>
      </c>
    </row>
    <row r="197" spans="1:7" ht="15" x14ac:dyDescent="0.2">
      <c r="A197" s="110" t="s">
        <v>469</v>
      </c>
      <c r="B197" s="110" t="s">
        <v>470</v>
      </c>
      <c r="C197" s="105" t="s">
        <v>471</v>
      </c>
      <c r="D197" s="107">
        <v>1</v>
      </c>
      <c r="E197" s="79"/>
      <c r="F197" s="67">
        <v>30</v>
      </c>
      <c r="G197" s="67">
        <f t="shared" si="14"/>
        <v>30</v>
      </c>
    </row>
    <row r="198" spans="1:7" ht="15" x14ac:dyDescent="0.2">
      <c r="A198" s="110" t="s">
        <v>472</v>
      </c>
      <c r="B198" s="110" t="s">
        <v>473</v>
      </c>
      <c r="C198" s="105" t="s">
        <v>474</v>
      </c>
      <c r="D198" s="107">
        <v>0</v>
      </c>
      <c r="E198" s="118"/>
      <c r="F198" s="67">
        <v>30</v>
      </c>
      <c r="G198" s="67">
        <f t="shared" si="14"/>
        <v>0</v>
      </c>
    </row>
    <row r="199" spans="1:7" ht="15" x14ac:dyDescent="0.2">
      <c r="A199" s="110" t="s">
        <v>475</v>
      </c>
      <c r="B199" s="110" t="s">
        <v>476</v>
      </c>
      <c r="C199" s="105" t="s">
        <v>477</v>
      </c>
      <c r="D199" s="107">
        <v>1</v>
      </c>
      <c r="E199" s="118"/>
      <c r="F199" s="67">
        <v>30</v>
      </c>
      <c r="G199" s="67">
        <f t="shared" si="14"/>
        <v>30</v>
      </c>
    </row>
    <row r="200" spans="1:7" ht="15" x14ac:dyDescent="0.2">
      <c r="A200" s="110" t="s">
        <v>478</v>
      </c>
      <c r="B200" s="110" t="s">
        <v>479</v>
      </c>
      <c r="C200" s="105" t="s">
        <v>480</v>
      </c>
      <c r="D200" s="107">
        <v>1</v>
      </c>
      <c r="E200" s="118"/>
      <c r="F200" s="67">
        <v>30</v>
      </c>
      <c r="G200" s="67">
        <f t="shared" si="14"/>
        <v>30</v>
      </c>
    </row>
    <row r="201" spans="1:7" ht="15" x14ac:dyDescent="0.2">
      <c r="A201" s="110" t="s">
        <v>481</v>
      </c>
      <c r="B201" s="110" t="s">
        <v>482</v>
      </c>
      <c r="C201" s="105" t="s">
        <v>483</v>
      </c>
      <c r="D201" s="107">
        <v>1</v>
      </c>
      <c r="E201" s="118"/>
      <c r="F201" s="67">
        <v>30</v>
      </c>
      <c r="G201" s="67">
        <f t="shared" si="14"/>
        <v>30</v>
      </c>
    </row>
    <row r="202" spans="1:7" ht="15" x14ac:dyDescent="0.2">
      <c r="A202" s="110" t="s">
        <v>484</v>
      </c>
      <c r="B202" s="110" t="s">
        <v>485</v>
      </c>
      <c r="C202" s="105" t="s">
        <v>486</v>
      </c>
      <c r="D202" s="107">
        <v>1</v>
      </c>
      <c r="E202" s="118"/>
      <c r="F202" s="67">
        <v>30</v>
      </c>
      <c r="G202" s="67">
        <f t="shared" si="14"/>
        <v>30</v>
      </c>
    </row>
    <row r="203" spans="1:7" ht="15" x14ac:dyDescent="0.2">
      <c r="A203" s="110" t="s">
        <v>487</v>
      </c>
      <c r="B203" s="110" t="s">
        <v>488</v>
      </c>
      <c r="C203" s="105" t="s">
        <v>489</v>
      </c>
      <c r="D203" s="107">
        <v>1</v>
      </c>
      <c r="E203" s="118"/>
      <c r="F203" s="67">
        <v>30</v>
      </c>
      <c r="G203" s="67">
        <f t="shared" si="14"/>
        <v>30</v>
      </c>
    </row>
    <row r="204" spans="1:7" ht="15" x14ac:dyDescent="0.2">
      <c r="A204" s="119" t="s">
        <v>465</v>
      </c>
      <c r="B204" s="120">
        <v>2200040563</v>
      </c>
      <c r="C204" s="121" t="s">
        <v>490</v>
      </c>
      <c r="D204" s="107">
        <v>1</v>
      </c>
      <c r="E204" s="118"/>
      <c r="F204" s="67">
        <v>30</v>
      </c>
      <c r="G204" s="67">
        <f t="shared" si="14"/>
        <v>30</v>
      </c>
    </row>
    <row r="205" spans="1:7" ht="15" x14ac:dyDescent="0.2">
      <c r="A205" s="119" t="s">
        <v>491</v>
      </c>
      <c r="B205" s="120">
        <v>2100081745</v>
      </c>
      <c r="C205" s="121" t="s">
        <v>492</v>
      </c>
      <c r="D205" s="107">
        <v>1</v>
      </c>
      <c r="E205" s="118"/>
      <c r="F205" s="67">
        <v>30</v>
      </c>
      <c r="G205" s="67">
        <f t="shared" si="14"/>
        <v>30</v>
      </c>
    </row>
    <row r="206" spans="1:7" ht="15.75" x14ac:dyDescent="0.25">
      <c r="A206" s="111"/>
      <c r="B206" s="112"/>
      <c r="C206" s="113"/>
      <c r="D206" s="114">
        <f>SUM(D196:D205)</f>
        <v>9</v>
      </c>
      <c r="E206" s="122"/>
      <c r="F206" s="123"/>
      <c r="G206" s="124"/>
    </row>
    <row r="207" spans="1:7" ht="15" x14ac:dyDescent="0.2">
      <c r="A207" s="125" t="s">
        <v>493</v>
      </c>
      <c r="B207" s="110">
        <v>2100022417</v>
      </c>
      <c r="C207" s="105" t="s">
        <v>494</v>
      </c>
      <c r="D207" s="107">
        <v>2</v>
      </c>
      <c r="E207" s="118"/>
      <c r="F207" s="67">
        <v>40</v>
      </c>
      <c r="G207" s="67">
        <f t="shared" ref="G207:G220" si="15">(D207*F207)</f>
        <v>80</v>
      </c>
    </row>
    <row r="208" spans="1:7" ht="15" x14ac:dyDescent="0.2">
      <c r="A208" s="125" t="s">
        <v>495</v>
      </c>
      <c r="B208" s="110">
        <v>2100038727</v>
      </c>
      <c r="C208" s="105" t="s">
        <v>496</v>
      </c>
      <c r="D208" s="107">
        <v>10</v>
      </c>
      <c r="E208" s="118"/>
      <c r="F208" s="67">
        <v>40</v>
      </c>
      <c r="G208" s="67">
        <f t="shared" si="15"/>
        <v>400</v>
      </c>
    </row>
    <row r="209" spans="1:7" ht="15" x14ac:dyDescent="0.2">
      <c r="A209" s="125" t="s">
        <v>497</v>
      </c>
      <c r="B209" s="110">
        <v>2100038807</v>
      </c>
      <c r="C209" s="105" t="s">
        <v>498</v>
      </c>
      <c r="D209" s="107">
        <v>10</v>
      </c>
      <c r="E209" s="118"/>
      <c r="F209" s="67">
        <v>40</v>
      </c>
      <c r="G209" s="67">
        <f t="shared" si="15"/>
        <v>400</v>
      </c>
    </row>
    <row r="210" spans="1:7" ht="15" x14ac:dyDescent="0.2">
      <c r="A210" s="125" t="s">
        <v>499</v>
      </c>
      <c r="B210" s="110">
        <v>200316799</v>
      </c>
      <c r="C210" s="105" t="s">
        <v>500</v>
      </c>
      <c r="D210" s="107">
        <v>10</v>
      </c>
      <c r="E210" s="118"/>
      <c r="F210" s="67">
        <v>40</v>
      </c>
      <c r="G210" s="67">
        <f t="shared" si="15"/>
        <v>400</v>
      </c>
    </row>
    <row r="211" spans="1:7" ht="15" x14ac:dyDescent="0.2">
      <c r="A211" s="125" t="s">
        <v>501</v>
      </c>
      <c r="B211" s="110">
        <v>200316800</v>
      </c>
      <c r="C211" s="105" t="s">
        <v>502</v>
      </c>
      <c r="D211" s="107">
        <v>10</v>
      </c>
      <c r="E211" s="118"/>
      <c r="F211" s="67">
        <v>40</v>
      </c>
      <c r="G211" s="67">
        <f t="shared" si="15"/>
        <v>400</v>
      </c>
    </row>
    <row r="212" spans="1:7" ht="15" x14ac:dyDescent="0.2">
      <c r="A212" s="125" t="s">
        <v>503</v>
      </c>
      <c r="B212" s="110">
        <v>2200067735</v>
      </c>
      <c r="C212" s="105" t="s">
        <v>504</v>
      </c>
      <c r="D212" s="107">
        <v>10</v>
      </c>
      <c r="E212" s="79"/>
      <c r="F212" s="67">
        <v>40</v>
      </c>
      <c r="G212" s="67">
        <f t="shared" si="15"/>
        <v>400</v>
      </c>
    </row>
    <row r="213" spans="1:7" ht="15.75" x14ac:dyDescent="0.25">
      <c r="A213" s="125" t="s">
        <v>505</v>
      </c>
      <c r="B213" s="110">
        <v>200316801</v>
      </c>
      <c r="C213" s="105" t="s">
        <v>506</v>
      </c>
      <c r="D213" s="107">
        <v>1</v>
      </c>
      <c r="E213" s="30"/>
      <c r="F213" s="67">
        <v>40</v>
      </c>
      <c r="G213" s="67">
        <f t="shared" si="15"/>
        <v>40</v>
      </c>
    </row>
    <row r="214" spans="1:7" ht="15.75" x14ac:dyDescent="0.25">
      <c r="A214" s="125" t="s">
        <v>505</v>
      </c>
      <c r="B214" s="110">
        <v>201023240</v>
      </c>
      <c r="C214" s="105" t="s">
        <v>506</v>
      </c>
      <c r="D214" s="107">
        <v>9</v>
      </c>
      <c r="E214" s="30"/>
      <c r="F214" s="67">
        <v>40</v>
      </c>
      <c r="G214" s="67">
        <f t="shared" si="15"/>
        <v>360</v>
      </c>
    </row>
    <row r="215" spans="1:7" ht="15" x14ac:dyDescent="0.2">
      <c r="A215" s="125" t="s">
        <v>507</v>
      </c>
      <c r="B215" s="110">
        <v>201023241</v>
      </c>
      <c r="C215" s="105" t="s">
        <v>508</v>
      </c>
      <c r="D215" s="107">
        <v>10</v>
      </c>
      <c r="E215" s="118"/>
      <c r="F215" s="67">
        <v>40</v>
      </c>
      <c r="G215" s="67">
        <f t="shared" si="15"/>
        <v>400</v>
      </c>
    </row>
    <row r="216" spans="1:7" ht="15" x14ac:dyDescent="0.2">
      <c r="A216" s="125" t="s">
        <v>509</v>
      </c>
      <c r="B216" s="110">
        <v>2200100917</v>
      </c>
      <c r="C216" s="105" t="s">
        <v>510</v>
      </c>
      <c r="D216" s="107">
        <v>10</v>
      </c>
      <c r="E216" s="118"/>
      <c r="F216" s="67">
        <v>40</v>
      </c>
      <c r="G216" s="67">
        <f t="shared" si="15"/>
        <v>400</v>
      </c>
    </row>
    <row r="217" spans="1:7" ht="15" x14ac:dyDescent="0.2">
      <c r="A217" s="125" t="s">
        <v>511</v>
      </c>
      <c r="B217" s="110">
        <v>200316805</v>
      </c>
      <c r="C217" s="105" t="s">
        <v>512</v>
      </c>
      <c r="D217" s="107">
        <v>4</v>
      </c>
      <c r="E217" s="118"/>
      <c r="F217" s="67">
        <v>40</v>
      </c>
      <c r="G217" s="67">
        <f t="shared" si="15"/>
        <v>160</v>
      </c>
    </row>
    <row r="218" spans="1:7" ht="15" x14ac:dyDescent="0.2">
      <c r="A218" s="125" t="s">
        <v>511</v>
      </c>
      <c r="B218" s="110">
        <v>2200054327</v>
      </c>
      <c r="C218" s="105" t="s">
        <v>512</v>
      </c>
      <c r="D218" s="107">
        <v>6</v>
      </c>
      <c r="E218" s="118"/>
      <c r="F218" s="67">
        <v>40</v>
      </c>
      <c r="G218" s="67">
        <f t="shared" si="15"/>
        <v>240</v>
      </c>
    </row>
    <row r="219" spans="1:7" ht="15" x14ac:dyDescent="0.2">
      <c r="A219" s="125" t="s">
        <v>513</v>
      </c>
      <c r="B219" s="110">
        <v>220316806</v>
      </c>
      <c r="C219" s="105" t="s">
        <v>514</v>
      </c>
      <c r="D219" s="107">
        <v>10</v>
      </c>
      <c r="E219" s="118"/>
      <c r="F219" s="67">
        <v>40</v>
      </c>
      <c r="G219" s="67">
        <f t="shared" si="15"/>
        <v>400</v>
      </c>
    </row>
    <row r="220" spans="1:7" ht="15" x14ac:dyDescent="0.2">
      <c r="A220" s="125" t="s">
        <v>515</v>
      </c>
      <c r="B220" s="110">
        <v>220316806</v>
      </c>
      <c r="C220" s="105" t="s">
        <v>516</v>
      </c>
      <c r="D220" s="107">
        <v>4</v>
      </c>
      <c r="E220" s="118"/>
      <c r="F220" s="67">
        <v>40</v>
      </c>
      <c r="G220" s="67">
        <f t="shared" si="15"/>
        <v>160</v>
      </c>
    </row>
    <row r="221" spans="1:7" ht="15.75" x14ac:dyDescent="0.25">
      <c r="A221" s="126"/>
      <c r="B221" s="127"/>
      <c r="C221" s="128"/>
      <c r="D221" s="114">
        <f>SUM(D207:D220)</f>
        <v>106</v>
      </c>
      <c r="E221" s="122"/>
      <c r="F221" s="123"/>
      <c r="G221" s="124"/>
    </row>
    <row r="222" spans="1:7" ht="15" x14ac:dyDescent="0.2">
      <c r="A222" s="110" t="s">
        <v>517</v>
      </c>
      <c r="B222" s="110">
        <v>2100022697</v>
      </c>
      <c r="C222" s="105" t="s">
        <v>518</v>
      </c>
      <c r="D222" s="107">
        <v>3</v>
      </c>
      <c r="E222" s="118"/>
      <c r="F222" s="67">
        <v>40</v>
      </c>
      <c r="G222" s="67">
        <f t="shared" ref="G222:G232" si="16">(D222*F222)</f>
        <v>120</v>
      </c>
    </row>
    <row r="223" spans="1:7" ht="15" x14ac:dyDescent="0.2">
      <c r="A223" s="110" t="s">
        <v>519</v>
      </c>
      <c r="B223" s="110">
        <v>2100022698</v>
      </c>
      <c r="C223" s="105" t="s">
        <v>520</v>
      </c>
      <c r="D223" s="107">
        <v>2</v>
      </c>
      <c r="E223" s="118"/>
      <c r="F223" s="67">
        <v>40</v>
      </c>
      <c r="G223" s="67">
        <f t="shared" si="16"/>
        <v>80</v>
      </c>
    </row>
    <row r="224" spans="1:7" ht="15" x14ac:dyDescent="0.2">
      <c r="A224" s="110" t="s">
        <v>521</v>
      </c>
      <c r="B224" s="110">
        <v>2100028611</v>
      </c>
      <c r="C224" s="105" t="s">
        <v>522</v>
      </c>
      <c r="D224" s="107">
        <v>2</v>
      </c>
      <c r="E224" s="118"/>
      <c r="F224" s="67">
        <v>40</v>
      </c>
      <c r="G224" s="67">
        <f t="shared" si="16"/>
        <v>80</v>
      </c>
    </row>
    <row r="225" spans="1:7" ht="15" x14ac:dyDescent="0.2">
      <c r="A225" s="110" t="s">
        <v>523</v>
      </c>
      <c r="B225" s="110" t="s">
        <v>524</v>
      </c>
      <c r="C225" s="105" t="s">
        <v>525</v>
      </c>
      <c r="D225" s="107">
        <v>2</v>
      </c>
      <c r="E225" s="118"/>
      <c r="F225" s="67">
        <v>40</v>
      </c>
      <c r="G225" s="67">
        <f t="shared" si="16"/>
        <v>80</v>
      </c>
    </row>
    <row r="226" spans="1:7" ht="15" x14ac:dyDescent="0.2">
      <c r="A226" s="110" t="s">
        <v>526</v>
      </c>
      <c r="B226" s="110">
        <v>2100010645</v>
      </c>
      <c r="C226" s="105" t="s">
        <v>527</v>
      </c>
      <c r="D226" s="107">
        <v>2</v>
      </c>
      <c r="E226" s="118"/>
      <c r="F226" s="67">
        <v>40</v>
      </c>
      <c r="G226" s="67">
        <f t="shared" si="16"/>
        <v>80</v>
      </c>
    </row>
    <row r="227" spans="1:7" ht="15" x14ac:dyDescent="0.2">
      <c r="A227" s="110" t="s">
        <v>528</v>
      </c>
      <c r="B227" s="110">
        <v>2100007516</v>
      </c>
      <c r="C227" s="105" t="s">
        <v>529</v>
      </c>
      <c r="D227" s="107">
        <v>2</v>
      </c>
      <c r="E227" s="118"/>
      <c r="F227" s="67">
        <v>40</v>
      </c>
      <c r="G227" s="67">
        <f t="shared" si="16"/>
        <v>80</v>
      </c>
    </row>
    <row r="228" spans="1:7" ht="15" x14ac:dyDescent="0.2">
      <c r="A228" s="110" t="s">
        <v>530</v>
      </c>
      <c r="B228" s="110" t="s">
        <v>531</v>
      </c>
      <c r="C228" s="105" t="s">
        <v>532</v>
      </c>
      <c r="D228" s="107">
        <v>2</v>
      </c>
      <c r="E228" s="118"/>
      <c r="F228" s="67">
        <v>40</v>
      </c>
      <c r="G228" s="67">
        <f t="shared" si="16"/>
        <v>80</v>
      </c>
    </row>
    <row r="229" spans="1:7" ht="15" x14ac:dyDescent="0.2">
      <c r="A229" s="110" t="s">
        <v>533</v>
      </c>
      <c r="B229" s="110" t="s">
        <v>534</v>
      </c>
      <c r="C229" s="105" t="s">
        <v>535</v>
      </c>
      <c r="D229" s="107">
        <v>2</v>
      </c>
      <c r="E229" s="118"/>
      <c r="F229" s="67">
        <v>40</v>
      </c>
      <c r="G229" s="67">
        <f t="shared" si="16"/>
        <v>80</v>
      </c>
    </row>
    <row r="230" spans="1:7" ht="15" x14ac:dyDescent="0.2">
      <c r="A230" s="110" t="s">
        <v>536</v>
      </c>
      <c r="B230" s="110">
        <v>2100023365</v>
      </c>
      <c r="C230" s="105" t="s">
        <v>537</v>
      </c>
      <c r="D230" s="107">
        <v>2</v>
      </c>
      <c r="E230" s="118"/>
      <c r="F230" s="67">
        <v>40</v>
      </c>
      <c r="G230" s="67">
        <f t="shared" si="16"/>
        <v>80</v>
      </c>
    </row>
    <row r="231" spans="1:7" ht="15" x14ac:dyDescent="0.2">
      <c r="A231" s="110" t="s">
        <v>538</v>
      </c>
      <c r="B231" s="110">
        <v>2100007744</v>
      </c>
      <c r="C231" s="105" t="s">
        <v>539</v>
      </c>
      <c r="D231" s="107">
        <v>2</v>
      </c>
      <c r="E231" s="118"/>
      <c r="F231" s="67">
        <v>40</v>
      </c>
      <c r="G231" s="67">
        <f t="shared" si="16"/>
        <v>80</v>
      </c>
    </row>
    <row r="232" spans="1:7" ht="15" x14ac:dyDescent="0.2">
      <c r="A232" s="110" t="s">
        <v>540</v>
      </c>
      <c r="B232" s="110">
        <v>2100010389</v>
      </c>
      <c r="C232" s="105" t="s">
        <v>541</v>
      </c>
      <c r="D232" s="107">
        <v>2</v>
      </c>
      <c r="E232" s="118"/>
      <c r="F232" s="67">
        <v>40</v>
      </c>
      <c r="G232" s="67">
        <f t="shared" si="16"/>
        <v>80</v>
      </c>
    </row>
    <row r="233" spans="1:7" ht="15.75" x14ac:dyDescent="0.25">
      <c r="A233" s="111"/>
      <c r="B233" s="112"/>
      <c r="C233" s="113"/>
      <c r="D233" s="114">
        <f>SUM(D222:D232)</f>
        <v>23</v>
      </c>
      <c r="E233" s="122"/>
      <c r="F233" s="123"/>
      <c r="G233" s="124"/>
    </row>
    <row r="234" spans="1:7" ht="15" x14ac:dyDescent="0.2">
      <c r="A234" s="129">
        <v>185764</v>
      </c>
      <c r="B234" s="24">
        <v>210127379</v>
      </c>
      <c r="C234" s="24" t="s">
        <v>542</v>
      </c>
      <c r="D234" s="25">
        <v>5</v>
      </c>
      <c r="E234" s="118"/>
      <c r="F234" s="67">
        <v>12</v>
      </c>
      <c r="G234" s="67">
        <f t="shared" ref="G234:G239" si="17">(D234*F234)</f>
        <v>60</v>
      </c>
    </row>
    <row r="235" spans="1:7" ht="15" x14ac:dyDescent="0.2">
      <c r="A235" s="24" t="s">
        <v>543</v>
      </c>
      <c r="B235" s="24" t="s">
        <v>544</v>
      </c>
      <c r="C235" s="24" t="s">
        <v>545</v>
      </c>
      <c r="D235" s="25">
        <v>4</v>
      </c>
      <c r="E235" s="118"/>
      <c r="F235" s="67">
        <v>12</v>
      </c>
      <c r="G235" s="67">
        <f t="shared" si="17"/>
        <v>48</v>
      </c>
    </row>
    <row r="236" spans="1:7" ht="15" x14ac:dyDescent="0.2">
      <c r="A236" s="129">
        <v>185768</v>
      </c>
      <c r="B236" s="24" t="s">
        <v>546</v>
      </c>
      <c r="C236" s="24" t="s">
        <v>547</v>
      </c>
      <c r="D236" s="25">
        <v>0</v>
      </c>
      <c r="E236" s="118"/>
      <c r="F236" s="67">
        <v>12</v>
      </c>
      <c r="G236" s="67">
        <f t="shared" si="17"/>
        <v>0</v>
      </c>
    </row>
    <row r="237" spans="1:7" ht="15" x14ac:dyDescent="0.2">
      <c r="A237" s="129" t="s">
        <v>548</v>
      </c>
      <c r="B237" s="24" t="s">
        <v>549</v>
      </c>
      <c r="C237" s="24" t="s">
        <v>550</v>
      </c>
      <c r="D237" s="25">
        <v>5</v>
      </c>
      <c r="E237" s="118"/>
      <c r="F237" s="67">
        <v>12</v>
      </c>
      <c r="G237" s="67">
        <f t="shared" si="17"/>
        <v>60</v>
      </c>
    </row>
    <row r="238" spans="1:7" ht="15" x14ac:dyDescent="0.2">
      <c r="A238" s="129" t="s">
        <v>551</v>
      </c>
      <c r="B238" s="24" t="s">
        <v>552</v>
      </c>
      <c r="C238" s="24" t="s">
        <v>553</v>
      </c>
      <c r="D238" s="25">
        <v>5</v>
      </c>
      <c r="E238" s="118"/>
      <c r="F238" s="67">
        <v>12</v>
      </c>
      <c r="G238" s="67">
        <f t="shared" si="17"/>
        <v>60</v>
      </c>
    </row>
    <row r="239" spans="1:7" ht="15" x14ac:dyDescent="0.2">
      <c r="A239" s="129" t="s">
        <v>554</v>
      </c>
      <c r="B239" s="24" t="s">
        <v>555</v>
      </c>
      <c r="C239" s="24" t="s">
        <v>556</v>
      </c>
      <c r="D239" s="25">
        <v>5</v>
      </c>
      <c r="E239" s="118"/>
      <c r="F239" s="67">
        <v>12</v>
      </c>
      <c r="G239" s="67">
        <f t="shared" si="17"/>
        <v>60</v>
      </c>
    </row>
    <row r="240" spans="1:7" ht="15.75" x14ac:dyDescent="0.25">
      <c r="A240" s="130"/>
      <c r="B240" s="131"/>
      <c r="C240" s="132"/>
      <c r="D240" s="30">
        <f>SUM(D234:D239)</f>
        <v>24</v>
      </c>
      <c r="E240" s="122"/>
      <c r="F240" s="123"/>
      <c r="G240" s="124"/>
    </row>
    <row r="241" spans="1:7" ht="15.75" x14ac:dyDescent="0.25">
      <c r="A241" s="39"/>
      <c r="B241" s="39"/>
      <c r="C241" s="39"/>
      <c r="D241" s="39"/>
      <c r="E241" s="39"/>
      <c r="F241" s="40" t="s">
        <v>202</v>
      </c>
      <c r="G241" s="41">
        <f>SUM(G22:G240)</f>
        <v>69678</v>
      </c>
    </row>
    <row r="242" spans="1:7" ht="15.6" customHeight="1" x14ac:dyDescent="0.25">
      <c r="A242" s="39"/>
      <c r="B242" s="39"/>
      <c r="C242" s="39"/>
      <c r="D242" s="39"/>
      <c r="E242" s="39"/>
      <c r="F242" s="42" t="s">
        <v>203</v>
      </c>
      <c r="G242" s="43">
        <f>+G241*0.12</f>
        <v>8361.36</v>
      </c>
    </row>
    <row r="243" spans="1:7" ht="15.6" customHeight="1" x14ac:dyDescent="0.25">
      <c r="A243" s="39"/>
      <c r="B243" s="39"/>
      <c r="C243" s="39"/>
      <c r="D243" s="39" t="s">
        <v>204</v>
      </c>
      <c r="E243" s="39"/>
      <c r="F243" s="40" t="s">
        <v>205</v>
      </c>
      <c r="G243" s="43">
        <f>+G241+G242</f>
        <v>78039.360000000001</v>
      </c>
    </row>
    <row r="244" spans="1:7" ht="15.75" x14ac:dyDescent="0.25">
      <c r="A244" s="44"/>
      <c r="B244" s="39"/>
      <c r="C244" s="39"/>
      <c r="D244" s="39"/>
      <c r="E244" s="44"/>
      <c r="F244" s="44"/>
      <c r="G244" s="45"/>
    </row>
    <row r="245" spans="1:7" ht="15.75" x14ac:dyDescent="0.25">
      <c r="A245" s="44"/>
      <c r="B245" s="39"/>
      <c r="C245" s="39"/>
      <c r="D245" s="39"/>
      <c r="E245" s="44"/>
      <c r="F245" s="44"/>
      <c r="G245" s="45"/>
    </row>
    <row r="246" spans="1:7" ht="15.75" x14ac:dyDescent="0.25">
      <c r="A246" s="46"/>
      <c r="B246" s="168" t="s">
        <v>206</v>
      </c>
      <c r="C246" s="169"/>
      <c r="D246" s="169"/>
      <c r="E246" s="46"/>
      <c r="F246" s="47"/>
      <c r="G246" s="47"/>
    </row>
    <row r="247" spans="1:7" ht="15.75" x14ac:dyDescent="0.25">
      <c r="B247" s="168" t="s">
        <v>207</v>
      </c>
      <c r="C247" s="169"/>
      <c r="D247" s="169"/>
      <c r="E247" s="48"/>
      <c r="F247" s="48"/>
      <c r="G247" s="48"/>
    </row>
    <row r="248" spans="1:7" ht="15.75" x14ac:dyDescent="0.25">
      <c r="B248" s="49" t="s">
        <v>208</v>
      </c>
      <c r="C248" s="30" t="s">
        <v>209</v>
      </c>
      <c r="D248" s="30" t="s">
        <v>210</v>
      </c>
      <c r="E248" s="50"/>
      <c r="G248" s="51"/>
    </row>
    <row r="249" spans="1:7" ht="15.75" x14ac:dyDescent="0.25">
      <c r="B249" s="25" t="s">
        <v>211</v>
      </c>
      <c r="C249" s="25" t="s">
        <v>212</v>
      </c>
      <c r="D249" s="25">
        <v>1</v>
      </c>
      <c r="E249" s="50"/>
      <c r="G249" s="51"/>
    </row>
    <row r="250" spans="1:7" ht="15.75" x14ac:dyDescent="0.25">
      <c r="B250" s="25" t="s">
        <v>213</v>
      </c>
      <c r="C250" s="25" t="s">
        <v>214</v>
      </c>
      <c r="D250" s="25">
        <v>1</v>
      </c>
      <c r="E250" s="50"/>
      <c r="G250" s="51"/>
    </row>
    <row r="251" spans="1:7" ht="15.75" x14ac:dyDescent="0.25">
      <c r="B251" s="25" t="s">
        <v>215</v>
      </c>
      <c r="C251" s="25" t="s">
        <v>216</v>
      </c>
      <c r="D251" s="25">
        <v>1</v>
      </c>
      <c r="E251" s="50"/>
      <c r="G251" s="51"/>
    </row>
    <row r="252" spans="1:7" ht="15.75" x14ac:dyDescent="0.25">
      <c r="B252" s="25" t="s">
        <v>217</v>
      </c>
      <c r="C252" s="25" t="s">
        <v>218</v>
      </c>
      <c r="D252" s="25">
        <v>2</v>
      </c>
      <c r="E252" s="50"/>
      <c r="G252" s="51"/>
    </row>
    <row r="253" spans="1:7" ht="15.75" x14ac:dyDescent="0.25">
      <c r="B253" s="25" t="s">
        <v>219</v>
      </c>
      <c r="C253" s="25" t="s">
        <v>220</v>
      </c>
      <c r="D253" s="25">
        <v>1</v>
      </c>
      <c r="E253" s="50"/>
      <c r="G253" s="51"/>
    </row>
    <row r="254" spans="1:7" ht="15.75" x14ac:dyDescent="0.25">
      <c r="B254" s="25" t="s">
        <v>221</v>
      </c>
      <c r="C254" s="25" t="s">
        <v>222</v>
      </c>
      <c r="D254" s="25">
        <v>1</v>
      </c>
      <c r="E254" s="50"/>
      <c r="G254" s="51"/>
    </row>
    <row r="255" spans="1:7" ht="15.75" x14ac:dyDescent="0.25">
      <c r="B255" s="25" t="s">
        <v>223</v>
      </c>
      <c r="C255" s="25" t="s">
        <v>224</v>
      </c>
      <c r="D255" s="25">
        <v>2</v>
      </c>
      <c r="E255" s="50"/>
      <c r="G255" s="51"/>
    </row>
    <row r="256" spans="1:7" ht="15.75" x14ac:dyDescent="0.25">
      <c r="B256" s="25"/>
      <c r="C256" s="25" t="s">
        <v>224</v>
      </c>
      <c r="D256" s="25">
        <v>1</v>
      </c>
      <c r="E256" s="50"/>
      <c r="G256" s="51"/>
    </row>
    <row r="257" spans="2:7" ht="15.75" x14ac:dyDescent="0.25">
      <c r="B257" s="25" t="s">
        <v>225</v>
      </c>
      <c r="C257" s="25" t="s">
        <v>226</v>
      </c>
      <c r="D257" s="25">
        <v>1</v>
      </c>
      <c r="E257" s="50"/>
      <c r="G257" s="51"/>
    </row>
    <row r="258" spans="2:7" ht="15.75" x14ac:dyDescent="0.25">
      <c r="B258" s="25" t="s">
        <v>227</v>
      </c>
      <c r="C258" s="25" t="s">
        <v>228</v>
      </c>
      <c r="D258" s="25">
        <v>2</v>
      </c>
      <c r="E258" s="50"/>
      <c r="G258" s="51"/>
    </row>
    <row r="259" spans="2:7" ht="15.75" x14ac:dyDescent="0.25">
      <c r="B259" s="25" t="s">
        <v>229</v>
      </c>
      <c r="C259" s="25" t="s">
        <v>230</v>
      </c>
      <c r="D259" s="25">
        <v>2</v>
      </c>
      <c r="E259" s="50"/>
      <c r="G259" s="51"/>
    </row>
    <row r="260" spans="2:7" ht="15.75" x14ac:dyDescent="0.25">
      <c r="B260" s="52" t="s">
        <v>231</v>
      </c>
      <c r="C260" s="52" t="s">
        <v>232</v>
      </c>
      <c r="D260" s="25">
        <v>1</v>
      </c>
      <c r="E260" s="50"/>
      <c r="G260" s="51"/>
    </row>
    <row r="261" spans="2:7" ht="15.75" x14ac:dyDescent="0.25">
      <c r="B261" s="52" t="s">
        <v>233</v>
      </c>
      <c r="C261" s="52" t="s">
        <v>234</v>
      </c>
      <c r="D261" s="25">
        <v>1</v>
      </c>
      <c r="E261" s="50"/>
      <c r="G261" s="51"/>
    </row>
    <row r="262" spans="2:7" ht="15.75" x14ac:dyDescent="0.25">
      <c r="B262" s="52" t="s">
        <v>235</v>
      </c>
      <c r="C262" s="52" t="s">
        <v>236</v>
      </c>
      <c r="D262" s="25">
        <v>1</v>
      </c>
      <c r="E262" s="50"/>
      <c r="G262" s="51"/>
    </row>
    <row r="263" spans="2:7" ht="15.75" x14ac:dyDescent="0.25">
      <c r="B263" s="52" t="s">
        <v>237</v>
      </c>
      <c r="C263" s="52" t="s">
        <v>238</v>
      </c>
      <c r="D263" s="25">
        <v>1</v>
      </c>
      <c r="E263" s="50"/>
      <c r="G263" s="51"/>
    </row>
    <row r="264" spans="2:7" ht="15.75" x14ac:dyDescent="0.25">
      <c r="B264" s="52" t="s">
        <v>239</v>
      </c>
      <c r="C264" s="52" t="s">
        <v>240</v>
      </c>
      <c r="D264" s="25">
        <v>1</v>
      </c>
      <c r="E264" s="50"/>
      <c r="G264" s="51"/>
    </row>
    <row r="265" spans="2:7" ht="15.75" x14ac:dyDescent="0.25">
      <c r="B265" s="52" t="s">
        <v>241</v>
      </c>
      <c r="C265" s="52" t="s">
        <v>242</v>
      </c>
      <c r="D265" s="25">
        <v>1</v>
      </c>
      <c r="E265" s="50"/>
      <c r="G265" s="51"/>
    </row>
    <row r="266" spans="2:7" ht="15.75" x14ac:dyDescent="0.25">
      <c r="B266" s="52" t="s">
        <v>243</v>
      </c>
      <c r="C266" s="52" t="s">
        <v>244</v>
      </c>
      <c r="D266" s="25">
        <v>1</v>
      </c>
      <c r="E266" s="50"/>
      <c r="G266" s="51"/>
    </row>
    <row r="267" spans="2:7" ht="15.75" x14ac:dyDescent="0.25">
      <c r="B267" s="52" t="s">
        <v>245</v>
      </c>
      <c r="C267" s="52" t="s">
        <v>244</v>
      </c>
      <c r="D267" s="25">
        <v>1</v>
      </c>
      <c r="E267" s="50"/>
      <c r="G267" s="51"/>
    </row>
    <row r="268" spans="2:7" ht="15.75" x14ac:dyDescent="0.25">
      <c r="B268" s="52" t="s">
        <v>246</v>
      </c>
      <c r="C268" s="52" t="s">
        <v>247</v>
      </c>
      <c r="D268" s="25">
        <v>1</v>
      </c>
      <c r="E268" s="50"/>
      <c r="G268" s="51"/>
    </row>
    <row r="269" spans="2:7" ht="15.75" x14ac:dyDescent="0.25">
      <c r="B269" s="52" t="s">
        <v>248</v>
      </c>
      <c r="C269" s="52" t="s">
        <v>247</v>
      </c>
      <c r="D269" s="25">
        <v>1</v>
      </c>
      <c r="E269" s="50"/>
      <c r="G269" s="51"/>
    </row>
    <row r="270" spans="2:7" ht="15.75" x14ac:dyDescent="0.25">
      <c r="B270" s="52" t="s">
        <v>249</v>
      </c>
      <c r="C270" s="52" t="s">
        <v>250</v>
      </c>
      <c r="D270" s="25">
        <v>1</v>
      </c>
      <c r="E270" s="50"/>
      <c r="G270" s="51"/>
    </row>
    <row r="271" spans="2:7" ht="15.75" x14ac:dyDescent="0.25">
      <c r="B271" s="52" t="s">
        <v>251</v>
      </c>
      <c r="C271" s="52" t="s">
        <v>252</v>
      </c>
      <c r="D271" s="25">
        <v>1</v>
      </c>
      <c r="E271" s="50"/>
      <c r="G271" s="51"/>
    </row>
    <row r="272" spans="2:7" ht="15.75" x14ac:dyDescent="0.25">
      <c r="B272" s="25" t="s">
        <v>253</v>
      </c>
      <c r="C272" s="25" t="s">
        <v>254</v>
      </c>
      <c r="D272" s="25">
        <v>1</v>
      </c>
      <c r="E272" s="50"/>
      <c r="G272" s="51"/>
    </row>
    <row r="273" spans="2:7" ht="15.75" x14ac:dyDescent="0.25">
      <c r="B273" s="25" t="s">
        <v>255</v>
      </c>
      <c r="C273" s="25" t="s">
        <v>256</v>
      </c>
      <c r="D273" s="25">
        <v>1</v>
      </c>
      <c r="E273" s="50"/>
      <c r="G273" s="51"/>
    </row>
    <row r="274" spans="2:7" ht="15" x14ac:dyDescent="0.2">
      <c r="B274" s="52" t="s">
        <v>257</v>
      </c>
      <c r="C274" s="52" t="s">
        <v>258</v>
      </c>
      <c r="D274" s="25">
        <v>2</v>
      </c>
      <c r="E274" s="2"/>
      <c r="G274" s="53"/>
    </row>
    <row r="275" spans="2:7" ht="15" x14ac:dyDescent="0.2">
      <c r="B275" s="54" t="s">
        <v>259</v>
      </c>
      <c r="C275" s="52" t="s">
        <v>260</v>
      </c>
      <c r="D275" s="25">
        <v>2</v>
      </c>
      <c r="E275" s="2"/>
      <c r="G275" s="53"/>
    </row>
    <row r="276" spans="2:7" ht="15" x14ac:dyDescent="0.2">
      <c r="B276" s="52" t="s">
        <v>261</v>
      </c>
      <c r="C276" s="52" t="s">
        <v>262</v>
      </c>
      <c r="D276" s="25">
        <v>1</v>
      </c>
      <c r="E276" s="2"/>
      <c r="G276" s="53"/>
    </row>
    <row r="277" spans="2:7" ht="15" x14ac:dyDescent="0.2">
      <c r="B277" s="54"/>
      <c r="C277" s="52" t="s">
        <v>263</v>
      </c>
      <c r="D277" s="25">
        <v>1</v>
      </c>
      <c r="E277" s="2"/>
      <c r="G277" s="53"/>
    </row>
    <row r="278" spans="2:7" ht="15.75" x14ac:dyDescent="0.25">
      <c r="B278" s="54"/>
      <c r="C278" s="24"/>
      <c r="D278" s="30">
        <f>SUM(D249:D277)</f>
        <v>35</v>
      </c>
      <c r="E278" s="2"/>
      <c r="G278" s="53"/>
    </row>
    <row r="279" spans="2:7" ht="15" x14ac:dyDescent="0.2"/>
    <row r="280" spans="2:7" ht="15.75" x14ac:dyDescent="0.25">
      <c r="B280" s="170" t="s">
        <v>557</v>
      </c>
      <c r="C280" s="170"/>
      <c r="E280" s="20"/>
    </row>
    <row r="281" spans="2:7" ht="15.75" x14ac:dyDescent="0.25">
      <c r="B281" s="135" t="s">
        <v>210</v>
      </c>
      <c r="C281" s="135" t="s">
        <v>209</v>
      </c>
      <c r="E281" s="20"/>
    </row>
    <row r="282" spans="2:7" ht="15.75" x14ac:dyDescent="0.25">
      <c r="B282" s="135"/>
      <c r="C282" s="135" t="s">
        <v>558</v>
      </c>
      <c r="E282" s="20"/>
    </row>
    <row r="283" spans="2:7" ht="15" x14ac:dyDescent="0.2">
      <c r="B283" s="136">
        <v>1</v>
      </c>
      <c r="C283" s="137" t="s">
        <v>559</v>
      </c>
      <c r="E283" s="20"/>
    </row>
    <row r="284" spans="2:7" ht="15" x14ac:dyDescent="0.2">
      <c r="B284" s="136">
        <v>1</v>
      </c>
      <c r="C284" s="137" t="s">
        <v>560</v>
      </c>
      <c r="E284" s="20"/>
    </row>
    <row r="285" spans="2:7" ht="15" x14ac:dyDescent="0.2">
      <c r="B285" s="136">
        <v>1</v>
      </c>
      <c r="C285" s="137" t="s">
        <v>561</v>
      </c>
      <c r="E285" s="20"/>
    </row>
    <row r="286" spans="2:7" ht="15" x14ac:dyDescent="0.2">
      <c r="B286" s="136">
        <v>1</v>
      </c>
      <c r="C286" s="137" t="s">
        <v>562</v>
      </c>
      <c r="E286" s="20"/>
    </row>
    <row r="287" spans="2:7" ht="15" x14ac:dyDescent="0.2">
      <c r="B287" s="136">
        <v>1</v>
      </c>
      <c r="C287" s="137" t="s">
        <v>563</v>
      </c>
      <c r="E287" s="20"/>
    </row>
    <row r="288" spans="2:7" ht="15" x14ac:dyDescent="0.2">
      <c r="B288" s="136">
        <v>1</v>
      </c>
      <c r="C288" s="137" t="s">
        <v>564</v>
      </c>
      <c r="E288" s="20"/>
    </row>
    <row r="289" spans="2:5" ht="15" x14ac:dyDescent="0.2">
      <c r="B289" s="25">
        <v>1</v>
      </c>
      <c r="C289" s="26" t="s">
        <v>565</v>
      </c>
      <c r="E289" s="20"/>
    </row>
    <row r="290" spans="2:5" ht="15" x14ac:dyDescent="0.2">
      <c r="B290" s="25">
        <v>1</v>
      </c>
      <c r="C290" s="26" t="s">
        <v>566</v>
      </c>
      <c r="E290" s="20"/>
    </row>
    <row r="291" spans="2:5" ht="15" x14ac:dyDescent="0.2">
      <c r="B291" s="25">
        <v>1</v>
      </c>
      <c r="C291" s="26" t="s">
        <v>567</v>
      </c>
      <c r="E291" s="20"/>
    </row>
    <row r="292" spans="2:5" ht="15" x14ac:dyDescent="0.2">
      <c r="B292" s="25">
        <v>2</v>
      </c>
      <c r="C292" s="26" t="s">
        <v>568</v>
      </c>
      <c r="E292" s="20"/>
    </row>
    <row r="293" spans="2:5" ht="15" x14ac:dyDescent="0.2">
      <c r="B293" s="25">
        <v>2</v>
      </c>
      <c r="C293" s="26" t="s">
        <v>569</v>
      </c>
      <c r="E293" s="20"/>
    </row>
    <row r="294" spans="2:5" ht="15" x14ac:dyDescent="0.2">
      <c r="B294" s="25">
        <v>1</v>
      </c>
      <c r="C294" s="26" t="s">
        <v>570</v>
      </c>
      <c r="E294" s="20"/>
    </row>
    <row r="295" spans="2:5" ht="15" x14ac:dyDescent="0.2">
      <c r="B295" s="136">
        <v>2</v>
      </c>
      <c r="C295" s="138" t="s">
        <v>571</v>
      </c>
      <c r="E295" s="20"/>
    </row>
    <row r="296" spans="2:5" ht="15" x14ac:dyDescent="0.2">
      <c r="B296" s="136">
        <v>1</v>
      </c>
      <c r="C296" s="137" t="s">
        <v>572</v>
      </c>
      <c r="E296" s="20"/>
    </row>
    <row r="297" spans="2:5" ht="15" x14ac:dyDescent="0.2">
      <c r="B297" s="136">
        <v>2</v>
      </c>
      <c r="C297" s="137" t="s">
        <v>573</v>
      </c>
      <c r="E297" s="20"/>
    </row>
    <row r="298" spans="2:5" ht="15" x14ac:dyDescent="0.2">
      <c r="B298" s="25">
        <v>2</v>
      </c>
      <c r="C298" s="26" t="s">
        <v>574</v>
      </c>
      <c r="E298" s="20"/>
    </row>
    <row r="299" spans="2:5" ht="15" x14ac:dyDescent="0.2">
      <c r="B299" s="25">
        <v>2</v>
      </c>
      <c r="C299" s="26" t="s">
        <v>575</v>
      </c>
      <c r="E299" s="20"/>
    </row>
    <row r="300" spans="2:5" ht="15" x14ac:dyDescent="0.2">
      <c r="B300" s="25">
        <v>1</v>
      </c>
      <c r="C300" s="26" t="s">
        <v>576</v>
      </c>
      <c r="E300" s="20"/>
    </row>
    <row r="301" spans="2:5" ht="15" x14ac:dyDescent="0.2">
      <c r="B301" s="136"/>
      <c r="C301" s="137" t="s">
        <v>577</v>
      </c>
      <c r="E301" s="20"/>
    </row>
    <row r="302" spans="2:5" ht="15.75" x14ac:dyDescent="0.25">
      <c r="B302" s="135">
        <f>SUM(B283:B301)</f>
        <v>24</v>
      </c>
      <c r="C302" s="137"/>
      <c r="E302" s="20"/>
    </row>
    <row r="303" spans="2:5" ht="15.75" x14ac:dyDescent="0.25">
      <c r="B303" s="139"/>
      <c r="C303" s="30" t="s">
        <v>578</v>
      </c>
      <c r="E303" s="20"/>
    </row>
    <row r="304" spans="2:5" ht="15" x14ac:dyDescent="0.2">
      <c r="B304" s="136">
        <v>1</v>
      </c>
      <c r="C304" s="138" t="s">
        <v>579</v>
      </c>
      <c r="E304" s="20"/>
    </row>
    <row r="305" spans="2:5" ht="15" x14ac:dyDescent="0.2">
      <c r="B305" s="25">
        <v>1</v>
      </c>
      <c r="C305" s="26" t="s">
        <v>580</v>
      </c>
      <c r="E305" s="20"/>
    </row>
    <row r="306" spans="2:5" ht="15" x14ac:dyDescent="0.2">
      <c r="B306" s="25">
        <v>1</v>
      </c>
      <c r="C306" s="26" t="s">
        <v>581</v>
      </c>
      <c r="E306" s="20"/>
    </row>
    <row r="307" spans="2:5" ht="15" x14ac:dyDescent="0.2">
      <c r="B307" s="25">
        <v>1</v>
      </c>
      <c r="C307" s="26" t="s">
        <v>582</v>
      </c>
      <c r="E307" s="20"/>
    </row>
    <row r="308" spans="2:5" ht="15" x14ac:dyDescent="0.2">
      <c r="B308" s="25">
        <v>1</v>
      </c>
      <c r="C308" s="26" t="s">
        <v>583</v>
      </c>
      <c r="E308" s="20"/>
    </row>
    <row r="309" spans="2:5" ht="15" x14ac:dyDescent="0.2">
      <c r="B309" s="25">
        <v>1</v>
      </c>
      <c r="C309" s="26" t="s">
        <v>584</v>
      </c>
      <c r="E309" s="20"/>
    </row>
    <row r="310" spans="2:5" ht="15" x14ac:dyDescent="0.2">
      <c r="B310" s="25">
        <v>1</v>
      </c>
      <c r="C310" s="26" t="s">
        <v>585</v>
      </c>
      <c r="E310" s="20"/>
    </row>
    <row r="311" spans="2:5" ht="15" x14ac:dyDescent="0.2">
      <c r="B311" s="25">
        <v>1</v>
      </c>
      <c r="C311" s="26" t="s">
        <v>586</v>
      </c>
      <c r="E311" s="20"/>
    </row>
    <row r="312" spans="2:5" ht="15" x14ac:dyDescent="0.2">
      <c r="B312" s="25">
        <v>1</v>
      </c>
      <c r="C312" s="26" t="s">
        <v>587</v>
      </c>
      <c r="E312" s="20"/>
    </row>
    <row r="313" spans="2:5" ht="15" x14ac:dyDescent="0.2">
      <c r="B313" s="136">
        <v>1</v>
      </c>
      <c r="C313" s="26" t="s">
        <v>588</v>
      </c>
      <c r="E313" s="20"/>
    </row>
    <row r="314" spans="2:5" ht="15" x14ac:dyDescent="0.2">
      <c r="B314" s="25">
        <v>2</v>
      </c>
      <c r="C314" s="26" t="s">
        <v>589</v>
      </c>
      <c r="E314" s="20"/>
    </row>
    <row r="315" spans="2:5" ht="15" x14ac:dyDescent="0.2">
      <c r="B315" s="136">
        <v>1</v>
      </c>
      <c r="C315" s="26" t="s">
        <v>590</v>
      </c>
      <c r="E315" s="20"/>
    </row>
    <row r="316" spans="2:5" ht="15" x14ac:dyDescent="0.2">
      <c r="B316" s="25">
        <v>1</v>
      </c>
      <c r="C316" s="26" t="s">
        <v>591</v>
      </c>
      <c r="E316" s="20"/>
    </row>
    <row r="317" spans="2:5" ht="15.75" x14ac:dyDescent="0.25">
      <c r="B317" s="30">
        <f>SUM(B304:B316)</f>
        <v>14</v>
      </c>
      <c r="C317" s="26"/>
      <c r="E317" s="20"/>
    </row>
    <row r="318" spans="2:5" ht="15" x14ac:dyDescent="0.2">
      <c r="B318" s="20"/>
      <c r="E318" s="20"/>
    </row>
    <row r="319" spans="2:5" ht="15" x14ac:dyDescent="0.2">
      <c r="B319" s="20"/>
      <c r="E319" s="20"/>
    </row>
    <row r="320" spans="2:5" ht="15" x14ac:dyDescent="0.2">
      <c r="B320" s="20"/>
      <c r="E320" s="20"/>
    </row>
    <row r="321" spans="1:6" ht="15.75" x14ac:dyDescent="0.25">
      <c r="A321" s="55"/>
      <c r="B321" s="56" t="s">
        <v>264</v>
      </c>
      <c r="C321" s="57" t="s">
        <v>265</v>
      </c>
      <c r="E321" s="58"/>
    </row>
    <row r="322" spans="1:6" ht="15.75" x14ac:dyDescent="0.25">
      <c r="A322" s="55"/>
      <c r="B322" s="56"/>
      <c r="C322" s="57" t="s">
        <v>266</v>
      </c>
      <c r="E322" s="20"/>
    </row>
    <row r="323" spans="1:6" ht="15.75" x14ac:dyDescent="0.25">
      <c r="A323" s="55"/>
      <c r="B323" s="56"/>
      <c r="C323" s="57" t="s">
        <v>267</v>
      </c>
      <c r="E323" s="20"/>
    </row>
    <row r="324" spans="1:6" ht="20.100000000000001" customHeight="1" x14ac:dyDescent="0.25">
      <c r="A324" s="55"/>
      <c r="B324" s="56"/>
      <c r="C324" s="57" t="s">
        <v>268</v>
      </c>
      <c r="E324" s="20"/>
    </row>
    <row r="325" spans="1:6" ht="20.100000000000001" customHeight="1" x14ac:dyDescent="0.25">
      <c r="A325" s="55"/>
      <c r="B325" s="56"/>
      <c r="C325" s="57"/>
      <c r="D325" s="15"/>
      <c r="E325" s="59"/>
    </row>
    <row r="326" spans="1:6" ht="20.100000000000001" customHeight="1" x14ac:dyDescent="0.25">
      <c r="A326" s="55"/>
      <c r="B326" s="56"/>
      <c r="C326" s="57"/>
      <c r="E326" s="20"/>
      <c r="F326" s="20"/>
    </row>
    <row r="327" spans="1:6" ht="20.100000000000001" customHeight="1" x14ac:dyDescent="0.25">
      <c r="A327" s="1"/>
      <c r="B327" s="2"/>
      <c r="C327" s="3"/>
      <c r="D327" s="15"/>
      <c r="E327" s="20"/>
      <c r="F327" s="20"/>
    </row>
    <row r="328" spans="1:6" ht="20.100000000000001" customHeight="1" thickBot="1" x14ac:dyDescent="0.25">
      <c r="B328" s="14" t="s">
        <v>592</v>
      </c>
      <c r="C328" s="60"/>
      <c r="E328" s="20"/>
      <c r="F328" s="20"/>
    </row>
    <row r="329" spans="1:6" ht="20.100000000000001" customHeight="1" x14ac:dyDescent="0.2">
      <c r="E329" s="20"/>
      <c r="F329" s="20"/>
    </row>
    <row r="330" spans="1:6" ht="20.100000000000001" customHeight="1" x14ac:dyDescent="0.2">
      <c r="E330" s="20"/>
      <c r="F330" s="20"/>
    </row>
    <row r="331" spans="1:6" ht="20.100000000000001" customHeight="1" thickBot="1" x14ac:dyDescent="0.25">
      <c r="B331" s="14" t="s">
        <v>593</v>
      </c>
      <c r="C331" s="60"/>
    </row>
    <row r="334" spans="1:6" ht="20.100000000000001" customHeight="1" thickBot="1" x14ac:dyDescent="0.25">
      <c r="B334" s="14" t="s">
        <v>596</v>
      </c>
      <c r="C334" s="60"/>
    </row>
    <row r="336" spans="1:6" ht="20.100000000000001" customHeight="1" x14ac:dyDescent="0.2">
      <c r="B336" s="61"/>
      <c r="C336" s="62"/>
    </row>
    <row r="337" spans="2:3" ht="20.100000000000001" customHeight="1" thickBot="1" x14ac:dyDescent="0.25">
      <c r="B337" s="14" t="s">
        <v>594</v>
      </c>
      <c r="C337" s="60"/>
    </row>
    <row r="338" spans="2:3" ht="20.100000000000001" customHeight="1" x14ac:dyDescent="0.2">
      <c r="B338" s="1"/>
      <c r="C338" s="3"/>
    </row>
    <row r="339" spans="2:3" ht="20.100000000000001" customHeight="1" x14ac:dyDescent="0.2">
      <c r="B339" s="1"/>
      <c r="C339" s="3"/>
    </row>
    <row r="340" spans="2:3" ht="20.100000000000001" customHeight="1" thickBot="1" x14ac:dyDescent="0.25">
      <c r="B340" s="1" t="s">
        <v>595</v>
      </c>
      <c r="C340" s="63"/>
    </row>
    <row r="341" spans="2:3" ht="20.100000000000001" customHeight="1" x14ac:dyDescent="0.2">
      <c r="B341" s="20"/>
    </row>
  </sheetData>
  <mergeCells count="22">
    <mergeCell ref="B280:C280"/>
    <mergeCell ref="C13:D13"/>
    <mergeCell ref="F13:G13"/>
    <mergeCell ref="C15:D15"/>
    <mergeCell ref="C17:D17"/>
    <mergeCell ref="F17:G17"/>
    <mergeCell ref="C19:D19"/>
    <mergeCell ref="A9:B9"/>
    <mergeCell ref="C9:D9"/>
    <mergeCell ref="F9:G9"/>
    <mergeCell ref="B246:D246"/>
    <mergeCell ref="B247:D247"/>
    <mergeCell ref="C11:D11"/>
    <mergeCell ref="F11:G11"/>
    <mergeCell ref="C2:E2"/>
    <mergeCell ref="F2:G2"/>
    <mergeCell ref="C3:E3"/>
    <mergeCell ref="F3:G3"/>
    <mergeCell ref="C5:D5"/>
    <mergeCell ref="F5:G5"/>
    <mergeCell ref="C7:D7"/>
    <mergeCell ref="F7:G7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A57C1-922A-4748-9689-89CBA9B71D47}">
  <dimension ref="A1:H342"/>
  <sheetViews>
    <sheetView tabSelected="1" view="pageBreakPreview" zoomScale="60" zoomScaleNormal="82" workbookViewId="0">
      <selection activeCell="C2" sqref="C2:C3"/>
    </sheetView>
  </sheetViews>
  <sheetFormatPr baseColWidth="10" defaultColWidth="11.42578125" defaultRowHeight="20.100000000000001" customHeight="1" x14ac:dyDescent="0.2"/>
  <cols>
    <col min="1" max="1" width="21.140625" style="14" bestFit="1" customWidth="1"/>
    <col min="2" max="2" width="16.140625" style="14" bestFit="1" customWidth="1"/>
    <col min="3" max="3" width="100.5703125" style="14" customWidth="1"/>
    <col min="4" max="4" width="22.7109375" style="14" bestFit="1" customWidth="1"/>
    <col min="5" max="5" width="26.140625" style="14" customWidth="1"/>
    <col min="6" max="6" width="20.7109375" style="14" bestFit="1" customWidth="1"/>
    <col min="7" max="7" width="25.42578125" style="14" customWidth="1"/>
    <col min="8" max="8" width="3" style="14" customWidth="1"/>
    <col min="9" max="16384" width="11.42578125" style="14"/>
  </cols>
  <sheetData>
    <row r="1" spans="1:8" ht="20.100000000000001" customHeight="1" thickBot="1" x14ac:dyDescent="0.25">
      <c r="A1" s="1"/>
      <c r="B1" s="2"/>
      <c r="C1" s="3"/>
      <c r="D1" s="3"/>
      <c r="E1" s="3"/>
    </row>
    <row r="2" spans="1:8" ht="20.100000000000001" customHeight="1" thickBot="1" x14ac:dyDescent="0.3">
      <c r="A2" s="5"/>
      <c r="B2" s="6"/>
      <c r="C2" s="175" t="s">
        <v>614</v>
      </c>
      <c r="D2" s="176" t="s">
        <v>1</v>
      </c>
      <c r="E2" s="177"/>
    </row>
    <row r="3" spans="1:8" ht="20.100000000000001" customHeight="1" thickBot="1" x14ac:dyDescent="0.3">
      <c r="A3" s="178"/>
      <c r="B3" s="179"/>
      <c r="C3" s="180"/>
      <c r="D3" s="181" t="s">
        <v>610</v>
      </c>
      <c r="E3" s="182"/>
    </row>
    <row r="4" spans="1:8" ht="20.100000000000001" customHeight="1" thickBot="1" x14ac:dyDescent="0.3">
      <c r="A4" s="178"/>
      <c r="B4" s="179"/>
      <c r="C4" s="183" t="s">
        <v>2</v>
      </c>
      <c r="D4" s="184" t="s">
        <v>611</v>
      </c>
      <c r="E4" s="185"/>
    </row>
    <row r="5" spans="1:8" ht="20.100000000000001" customHeight="1" thickBot="1" x14ac:dyDescent="0.3">
      <c r="A5" s="7"/>
      <c r="B5" s="8"/>
      <c r="C5" s="186"/>
      <c r="D5" s="187" t="s">
        <v>612</v>
      </c>
      <c r="E5" s="188"/>
    </row>
    <row r="6" spans="1:8" customFormat="1" ht="24" customHeight="1" x14ac:dyDescent="0.25">
      <c r="A6" s="10"/>
      <c r="B6" s="10"/>
      <c r="C6" s="10"/>
      <c r="D6" s="10"/>
      <c r="E6" s="10"/>
      <c r="F6" s="3"/>
      <c r="G6" s="1"/>
      <c r="H6" s="4"/>
    </row>
    <row r="7" spans="1:8" customFormat="1" ht="24" customHeight="1" x14ac:dyDescent="0.25">
      <c r="A7" s="11" t="s">
        <v>4</v>
      </c>
      <c r="B7" s="11"/>
      <c r="C7" s="140">
        <v>45098</v>
      </c>
      <c r="D7" s="11" t="s">
        <v>5</v>
      </c>
      <c r="E7" s="189">
        <v>20230600795</v>
      </c>
      <c r="F7" s="193"/>
      <c r="G7" s="193"/>
      <c r="H7" s="4"/>
    </row>
    <row r="8" spans="1:8" customFormat="1" ht="24" customHeight="1" x14ac:dyDescent="0.35">
      <c r="A8" s="12"/>
      <c r="B8" s="12"/>
      <c r="C8" s="12"/>
      <c r="D8" s="12"/>
      <c r="E8" s="12"/>
      <c r="F8" s="194"/>
      <c r="G8" s="194"/>
      <c r="H8" s="9"/>
    </row>
    <row r="9" spans="1:8" customFormat="1" ht="23.25" x14ac:dyDescent="0.35">
      <c r="A9" s="11" t="s">
        <v>6</v>
      </c>
      <c r="B9" s="11"/>
      <c r="C9" s="190" t="s">
        <v>599</v>
      </c>
      <c r="D9" s="13" t="s">
        <v>7</v>
      </c>
      <c r="E9" s="205" t="s">
        <v>597</v>
      </c>
      <c r="F9" s="195"/>
      <c r="G9" s="195"/>
      <c r="H9" s="9"/>
    </row>
    <row r="10" spans="1:8" s="1" customFormat="1" ht="20.100000000000001" customHeight="1" x14ac:dyDescent="0.25">
      <c r="A10" s="12"/>
      <c r="B10" s="12"/>
      <c r="C10" s="12"/>
      <c r="D10" s="12"/>
      <c r="E10" s="12"/>
      <c r="F10" s="196"/>
      <c r="G10" s="196"/>
    </row>
    <row r="11" spans="1:8" s="1" customFormat="1" ht="20.100000000000001" customHeight="1" x14ac:dyDescent="0.25">
      <c r="A11" s="164" t="s">
        <v>8</v>
      </c>
      <c r="B11" s="165"/>
      <c r="C11" s="190" t="s">
        <v>599</v>
      </c>
      <c r="D11" s="13" t="s">
        <v>9</v>
      </c>
      <c r="E11" s="191" t="s">
        <v>613</v>
      </c>
      <c r="F11" s="197"/>
      <c r="G11" s="198"/>
    </row>
    <row r="12" spans="1:8" s="1" customFormat="1" ht="20.100000000000001" customHeight="1" x14ac:dyDescent="0.25">
      <c r="A12" s="12"/>
      <c r="B12" s="12"/>
      <c r="C12" s="12"/>
      <c r="D12" s="12"/>
      <c r="E12" s="12"/>
      <c r="F12" s="199"/>
      <c r="G12" s="199"/>
    </row>
    <row r="13" spans="1:8" s="1" customFormat="1" ht="20.100000000000001" customHeight="1" x14ac:dyDescent="0.25">
      <c r="A13" s="11" t="s">
        <v>11</v>
      </c>
      <c r="B13" s="11"/>
      <c r="C13" s="204" t="s">
        <v>598</v>
      </c>
      <c r="D13" s="13" t="s">
        <v>12</v>
      </c>
      <c r="E13" s="190" t="s">
        <v>13</v>
      </c>
      <c r="F13" s="197"/>
      <c r="G13" s="200"/>
    </row>
    <row r="14" spans="1:8" s="1" customFormat="1" ht="20.100000000000001" customHeight="1" x14ac:dyDescent="0.25">
      <c r="A14" s="12"/>
      <c r="B14" s="12"/>
      <c r="C14" s="12"/>
      <c r="D14" s="12"/>
      <c r="E14" s="12"/>
      <c r="F14" s="201"/>
      <c r="G14" s="201"/>
    </row>
    <row r="15" spans="1:8" s="1" customFormat="1" ht="20.100000000000001" customHeight="1" x14ac:dyDescent="0.25">
      <c r="A15" s="11" t="s">
        <v>14</v>
      </c>
      <c r="B15" s="11"/>
      <c r="C15" s="140">
        <v>45098</v>
      </c>
      <c r="D15" s="13" t="s">
        <v>15</v>
      </c>
      <c r="E15" s="192" t="s">
        <v>601</v>
      </c>
      <c r="F15" s="197"/>
      <c r="G15" s="200"/>
    </row>
    <row r="16" spans="1:8" s="1" customFormat="1" ht="29.45" customHeight="1" x14ac:dyDescent="0.25">
      <c r="A16" s="12"/>
      <c r="B16" s="12"/>
      <c r="C16" s="12"/>
      <c r="D16" s="12"/>
      <c r="E16" s="12"/>
      <c r="F16" s="202"/>
      <c r="G16" s="202"/>
    </row>
    <row r="17" spans="1:8" s="1" customFormat="1" ht="20.100000000000001" customHeight="1" x14ac:dyDescent="0.25">
      <c r="A17" s="11" t="s">
        <v>16</v>
      </c>
      <c r="B17" s="11"/>
      <c r="C17" s="190" t="s">
        <v>600</v>
      </c>
      <c r="D17" s="16"/>
      <c r="E17" s="17"/>
      <c r="F17" s="197"/>
      <c r="G17" s="200"/>
    </row>
    <row r="18" spans="1:8" s="1" customFormat="1" ht="20.100000000000001" customHeight="1" x14ac:dyDescent="0.25">
      <c r="A18" s="12"/>
      <c r="B18" s="12"/>
      <c r="C18" s="12"/>
      <c r="D18" s="12"/>
      <c r="E18" s="12"/>
      <c r="F18" s="203"/>
      <c r="G18" s="203"/>
    </row>
    <row r="19" spans="1:8" s="1" customFormat="1" ht="20.100000000000001" customHeight="1" x14ac:dyDescent="0.25">
      <c r="A19" s="11" t="s">
        <v>17</v>
      </c>
      <c r="B19" s="11"/>
      <c r="C19" s="190"/>
      <c r="D19" s="13" t="s">
        <v>18</v>
      </c>
      <c r="E19" s="192"/>
      <c r="F19" s="12"/>
      <c r="G19" s="15"/>
      <c r="H19" s="15"/>
    </row>
    <row r="20" spans="1:8" s="1" customFormat="1" ht="20.100000000000001" customHeight="1" x14ac:dyDescent="0.25">
      <c r="A20" s="12"/>
      <c r="B20" s="12"/>
      <c r="C20" s="12"/>
      <c r="D20" s="12"/>
      <c r="E20" s="12"/>
      <c r="F20" s="17"/>
      <c r="G20" s="16"/>
      <c r="H20" s="16"/>
    </row>
    <row r="21" spans="1:8" s="1" customFormat="1" ht="20.100000000000001" customHeight="1" x14ac:dyDescent="0.2">
      <c r="A21" s="20"/>
      <c r="B21" s="20"/>
      <c r="C21" s="14"/>
      <c r="D21" s="14"/>
      <c r="E21" s="14"/>
      <c r="F21" s="14"/>
      <c r="G21" s="14"/>
      <c r="H21" s="14"/>
    </row>
    <row r="22" spans="1:8" s="1" customFormat="1" ht="30" customHeight="1" x14ac:dyDescent="0.2">
      <c r="A22" s="21" t="s">
        <v>20</v>
      </c>
      <c r="B22" s="21" t="s">
        <v>21</v>
      </c>
      <c r="C22" s="21" t="s">
        <v>22</v>
      </c>
      <c r="D22" s="21" t="s">
        <v>23</v>
      </c>
      <c r="E22" s="21" t="s">
        <v>24</v>
      </c>
      <c r="F22" s="22" t="s">
        <v>25</v>
      </c>
      <c r="G22" s="22" t="s">
        <v>26</v>
      </c>
    </row>
    <row r="23" spans="1:8" ht="15" x14ac:dyDescent="0.2">
      <c r="A23" s="24" t="s">
        <v>27</v>
      </c>
      <c r="B23" s="23" t="s">
        <v>28</v>
      </c>
      <c r="C23" s="24" t="s">
        <v>29</v>
      </c>
      <c r="D23" s="25">
        <v>1</v>
      </c>
      <c r="E23" s="26"/>
      <c r="F23" s="27">
        <v>700</v>
      </c>
      <c r="G23" s="27">
        <f t="shared" ref="G23:G62" si="0">D23*F23</f>
        <v>700</v>
      </c>
    </row>
    <row r="24" spans="1:8" ht="15" x14ac:dyDescent="0.2">
      <c r="A24" s="24" t="s">
        <v>30</v>
      </c>
      <c r="B24" s="23" t="s">
        <v>31</v>
      </c>
      <c r="C24" s="24" t="s">
        <v>32</v>
      </c>
      <c r="D24" s="25">
        <v>1</v>
      </c>
      <c r="E24" s="26"/>
      <c r="F24" s="27">
        <v>700</v>
      </c>
      <c r="G24" s="27">
        <f t="shared" si="0"/>
        <v>700</v>
      </c>
    </row>
    <row r="25" spans="1:8" ht="15" x14ac:dyDescent="0.2">
      <c r="A25" s="24" t="s">
        <v>33</v>
      </c>
      <c r="B25" s="23" t="s">
        <v>34</v>
      </c>
      <c r="C25" s="24" t="s">
        <v>35</v>
      </c>
      <c r="D25" s="25">
        <v>1</v>
      </c>
      <c r="E25" s="26"/>
      <c r="F25" s="27">
        <v>700</v>
      </c>
      <c r="G25" s="27">
        <f t="shared" si="0"/>
        <v>700</v>
      </c>
    </row>
    <row r="26" spans="1:8" ht="15" x14ac:dyDescent="0.2">
      <c r="A26" s="141" t="s">
        <v>36</v>
      </c>
      <c r="B26" s="28" t="s">
        <v>37</v>
      </c>
      <c r="C26" s="24" t="s">
        <v>38</v>
      </c>
      <c r="D26" s="25">
        <v>1</v>
      </c>
      <c r="E26" s="26"/>
      <c r="F26" s="27">
        <v>700</v>
      </c>
      <c r="G26" s="27">
        <f t="shared" si="0"/>
        <v>700</v>
      </c>
    </row>
    <row r="27" spans="1:8" ht="15" x14ac:dyDescent="0.2">
      <c r="A27" s="24" t="s">
        <v>39</v>
      </c>
      <c r="B27" s="23" t="s">
        <v>40</v>
      </c>
      <c r="C27" s="24" t="s">
        <v>41</v>
      </c>
      <c r="D27" s="25">
        <v>1</v>
      </c>
      <c r="E27" s="26"/>
      <c r="F27" s="27">
        <v>700</v>
      </c>
      <c r="G27" s="27">
        <f t="shared" si="0"/>
        <v>700</v>
      </c>
    </row>
    <row r="28" spans="1:8" ht="15" x14ac:dyDescent="0.2">
      <c r="A28" s="24" t="s">
        <v>42</v>
      </c>
      <c r="B28" s="23" t="s">
        <v>43</v>
      </c>
      <c r="C28" s="24" t="s">
        <v>44</v>
      </c>
      <c r="D28" s="25">
        <v>1</v>
      </c>
      <c r="E28" s="26"/>
      <c r="F28" s="27">
        <v>700</v>
      </c>
      <c r="G28" s="27">
        <f t="shared" si="0"/>
        <v>700</v>
      </c>
    </row>
    <row r="29" spans="1:8" ht="15" x14ac:dyDescent="0.2">
      <c r="A29" s="141" t="s">
        <v>45</v>
      </c>
      <c r="B29" s="28" t="s">
        <v>46</v>
      </c>
      <c r="C29" s="24" t="s">
        <v>47</v>
      </c>
      <c r="D29" s="25">
        <v>1</v>
      </c>
      <c r="E29" s="26"/>
      <c r="F29" s="27">
        <v>700</v>
      </c>
      <c r="G29" s="27">
        <f t="shared" si="0"/>
        <v>700</v>
      </c>
    </row>
    <row r="30" spans="1:8" ht="15" x14ac:dyDescent="0.2">
      <c r="A30" s="141" t="s">
        <v>48</v>
      </c>
      <c r="B30" s="29" t="s">
        <v>49</v>
      </c>
      <c r="C30" s="24" t="s">
        <v>50</v>
      </c>
      <c r="D30" s="25">
        <v>1</v>
      </c>
      <c r="E30" s="26"/>
      <c r="F30" s="27">
        <v>700</v>
      </c>
      <c r="G30" s="27">
        <f t="shared" si="0"/>
        <v>700</v>
      </c>
    </row>
    <row r="31" spans="1:8" ht="15" x14ac:dyDescent="0.2">
      <c r="A31" s="141" t="s">
        <v>51</v>
      </c>
      <c r="B31" s="29" t="s">
        <v>52</v>
      </c>
      <c r="C31" s="24" t="s">
        <v>53</v>
      </c>
      <c r="D31" s="25">
        <v>1</v>
      </c>
      <c r="E31" s="26"/>
      <c r="F31" s="27">
        <v>700</v>
      </c>
      <c r="G31" s="27">
        <f t="shared" si="0"/>
        <v>700</v>
      </c>
    </row>
    <row r="32" spans="1:8" ht="15" x14ac:dyDescent="0.2">
      <c r="A32" s="141" t="s">
        <v>54</v>
      </c>
      <c r="B32" s="28" t="s">
        <v>55</v>
      </c>
      <c r="C32" s="24" t="s">
        <v>56</v>
      </c>
      <c r="D32" s="25">
        <v>1</v>
      </c>
      <c r="E32" s="26"/>
      <c r="F32" s="27">
        <v>700</v>
      </c>
      <c r="G32" s="27">
        <f t="shared" si="0"/>
        <v>700</v>
      </c>
    </row>
    <row r="33" spans="1:7" ht="15" x14ac:dyDescent="0.2">
      <c r="A33" s="141" t="s">
        <v>57</v>
      </c>
      <c r="B33" s="28" t="s">
        <v>58</v>
      </c>
      <c r="C33" s="24" t="s">
        <v>59</v>
      </c>
      <c r="D33" s="25">
        <v>1</v>
      </c>
      <c r="E33" s="26"/>
      <c r="F33" s="27">
        <v>700</v>
      </c>
      <c r="G33" s="27">
        <f t="shared" si="0"/>
        <v>700</v>
      </c>
    </row>
    <row r="34" spans="1:7" ht="15" x14ac:dyDescent="0.2">
      <c r="A34" s="141" t="s">
        <v>60</v>
      </c>
      <c r="B34" s="29" t="s">
        <v>61</v>
      </c>
      <c r="C34" s="24" t="s">
        <v>62</v>
      </c>
      <c r="D34" s="25">
        <v>1</v>
      </c>
      <c r="E34" s="26"/>
      <c r="F34" s="27">
        <v>700</v>
      </c>
      <c r="G34" s="27">
        <f t="shared" si="0"/>
        <v>700</v>
      </c>
    </row>
    <row r="35" spans="1:7" ht="15.75" x14ac:dyDescent="0.25">
      <c r="A35" s="141"/>
      <c r="B35" s="29"/>
      <c r="C35" s="24"/>
      <c r="D35" s="30">
        <f>SUM(D23:D34)</f>
        <v>12</v>
      </c>
      <c r="E35" s="26"/>
      <c r="F35" s="27"/>
      <c r="G35" s="27"/>
    </row>
    <row r="36" spans="1:7" ht="15" x14ac:dyDescent="0.2">
      <c r="A36" s="141" t="s">
        <v>63</v>
      </c>
      <c r="B36" s="28" t="s">
        <v>64</v>
      </c>
      <c r="C36" s="24" t="s">
        <v>65</v>
      </c>
      <c r="D36" s="25">
        <v>1</v>
      </c>
      <c r="E36" s="26"/>
      <c r="F36" s="27">
        <v>700</v>
      </c>
      <c r="G36" s="27">
        <f t="shared" ref="G36" si="1">D36*F36</f>
        <v>700</v>
      </c>
    </row>
    <row r="37" spans="1:7" ht="15" x14ac:dyDescent="0.2">
      <c r="A37" s="24" t="s">
        <v>66</v>
      </c>
      <c r="B37" s="23" t="s">
        <v>67</v>
      </c>
      <c r="C37" s="24" t="s">
        <v>68</v>
      </c>
      <c r="D37" s="25">
        <v>1</v>
      </c>
      <c r="E37" s="26"/>
      <c r="F37" s="27">
        <v>700</v>
      </c>
      <c r="G37" s="27">
        <f t="shared" si="0"/>
        <v>700</v>
      </c>
    </row>
    <row r="38" spans="1:7" ht="15" x14ac:dyDescent="0.2">
      <c r="A38" s="141" t="s">
        <v>69</v>
      </c>
      <c r="B38" s="28" t="s">
        <v>70</v>
      </c>
      <c r="C38" s="24" t="s">
        <v>71</v>
      </c>
      <c r="D38" s="25">
        <v>1</v>
      </c>
      <c r="E38" s="26"/>
      <c r="F38" s="27">
        <v>700</v>
      </c>
      <c r="G38" s="27">
        <f t="shared" si="0"/>
        <v>700</v>
      </c>
    </row>
    <row r="39" spans="1:7" ht="15" x14ac:dyDescent="0.2">
      <c r="A39" s="141" t="s">
        <v>72</v>
      </c>
      <c r="B39" s="29" t="s">
        <v>73</v>
      </c>
      <c r="C39" s="24" t="s">
        <v>74</v>
      </c>
      <c r="D39" s="25">
        <v>1</v>
      </c>
      <c r="E39" s="26"/>
      <c r="F39" s="27">
        <v>700</v>
      </c>
      <c r="G39" s="27">
        <f t="shared" si="0"/>
        <v>700</v>
      </c>
    </row>
    <row r="40" spans="1:7" ht="15" x14ac:dyDescent="0.2">
      <c r="A40" s="24" t="s">
        <v>75</v>
      </c>
      <c r="B40" s="23" t="s">
        <v>76</v>
      </c>
      <c r="C40" s="24" t="s">
        <v>77</v>
      </c>
      <c r="D40" s="25">
        <v>1</v>
      </c>
      <c r="E40" s="26"/>
      <c r="F40" s="27">
        <v>700</v>
      </c>
      <c r="G40" s="27">
        <f t="shared" si="0"/>
        <v>700</v>
      </c>
    </row>
    <row r="41" spans="1:7" ht="15" x14ac:dyDescent="0.2">
      <c r="A41" s="24" t="s">
        <v>78</v>
      </c>
      <c r="B41" s="23" t="s">
        <v>79</v>
      </c>
      <c r="C41" s="24" t="s">
        <v>80</v>
      </c>
      <c r="D41" s="25">
        <v>1</v>
      </c>
      <c r="E41" s="26"/>
      <c r="F41" s="27">
        <v>700</v>
      </c>
      <c r="G41" s="27">
        <f t="shared" si="0"/>
        <v>700</v>
      </c>
    </row>
    <row r="42" spans="1:7" ht="15.75" x14ac:dyDescent="0.25">
      <c r="A42" s="24"/>
      <c r="B42" s="23"/>
      <c r="C42" s="24"/>
      <c r="D42" s="30">
        <f>SUM(D37:D41)</f>
        <v>5</v>
      </c>
      <c r="E42" s="26"/>
      <c r="F42" s="27"/>
      <c r="G42" s="27"/>
    </row>
    <row r="43" spans="1:7" ht="15" x14ac:dyDescent="0.2">
      <c r="A43" s="52" t="s">
        <v>81</v>
      </c>
      <c r="B43" s="31" t="s">
        <v>82</v>
      </c>
      <c r="C43" s="26" t="s">
        <v>83</v>
      </c>
      <c r="D43" s="25">
        <v>1</v>
      </c>
      <c r="E43" s="26"/>
      <c r="F43" s="27">
        <v>700</v>
      </c>
      <c r="G43" s="27">
        <f t="shared" ref="G43:G50" si="2">D43*F43</f>
        <v>700</v>
      </c>
    </row>
    <row r="44" spans="1:7" ht="15" x14ac:dyDescent="0.2">
      <c r="A44" s="52" t="s">
        <v>84</v>
      </c>
      <c r="B44" s="31" t="s">
        <v>85</v>
      </c>
      <c r="C44" s="26" t="s">
        <v>86</v>
      </c>
      <c r="D44" s="25">
        <v>1</v>
      </c>
      <c r="E44" s="26"/>
      <c r="F44" s="27">
        <v>700</v>
      </c>
      <c r="G44" s="27">
        <f t="shared" si="2"/>
        <v>700</v>
      </c>
    </row>
    <row r="45" spans="1:7" ht="15" x14ac:dyDescent="0.2">
      <c r="A45" s="142" t="s">
        <v>87</v>
      </c>
      <c r="B45" s="32" t="s">
        <v>88</v>
      </c>
      <c r="C45" s="26" t="s">
        <v>89</v>
      </c>
      <c r="D45" s="25">
        <v>1</v>
      </c>
      <c r="E45" s="26"/>
      <c r="F45" s="27">
        <v>700</v>
      </c>
      <c r="G45" s="27">
        <f t="shared" si="2"/>
        <v>700</v>
      </c>
    </row>
    <row r="46" spans="1:7" ht="15" x14ac:dyDescent="0.2">
      <c r="A46" s="142" t="s">
        <v>90</v>
      </c>
      <c r="B46" s="32" t="s">
        <v>91</v>
      </c>
      <c r="C46" s="26" t="s">
        <v>92</v>
      </c>
      <c r="D46" s="25">
        <v>1</v>
      </c>
      <c r="E46" s="26"/>
      <c r="F46" s="27">
        <v>700</v>
      </c>
      <c r="G46" s="27">
        <f t="shared" si="2"/>
        <v>700</v>
      </c>
    </row>
    <row r="47" spans="1:7" ht="15" x14ac:dyDescent="0.2">
      <c r="A47" s="142" t="s">
        <v>93</v>
      </c>
      <c r="B47" s="33" t="s">
        <v>94</v>
      </c>
      <c r="C47" s="26" t="s">
        <v>95</v>
      </c>
      <c r="D47" s="25">
        <v>1</v>
      </c>
      <c r="E47" s="26"/>
      <c r="F47" s="27">
        <v>700</v>
      </c>
      <c r="G47" s="27">
        <f t="shared" si="2"/>
        <v>700</v>
      </c>
    </row>
    <row r="48" spans="1:7" ht="15" x14ac:dyDescent="0.2">
      <c r="A48" s="142" t="s">
        <v>96</v>
      </c>
      <c r="B48" s="33" t="s">
        <v>97</v>
      </c>
      <c r="C48" s="26" t="s">
        <v>98</v>
      </c>
      <c r="D48" s="25">
        <v>0</v>
      </c>
      <c r="E48" s="26"/>
      <c r="F48" s="27">
        <v>700</v>
      </c>
      <c r="G48" s="27">
        <f t="shared" si="2"/>
        <v>0</v>
      </c>
    </row>
    <row r="49" spans="1:7" ht="15" x14ac:dyDescent="0.2">
      <c r="A49" s="142" t="s">
        <v>99</v>
      </c>
      <c r="B49" s="32" t="s">
        <v>100</v>
      </c>
      <c r="C49" s="26" t="s">
        <v>101</v>
      </c>
      <c r="D49" s="25">
        <v>1</v>
      </c>
      <c r="E49" s="26"/>
      <c r="F49" s="27">
        <v>700</v>
      </c>
      <c r="G49" s="27">
        <f t="shared" si="2"/>
        <v>700</v>
      </c>
    </row>
    <row r="50" spans="1:7" ht="15" x14ac:dyDescent="0.2">
      <c r="A50" s="142" t="s">
        <v>102</v>
      </c>
      <c r="B50" s="32" t="s">
        <v>103</v>
      </c>
      <c r="C50" s="26" t="s">
        <v>104</v>
      </c>
      <c r="D50" s="25">
        <v>1</v>
      </c>
      <c r="E50" s="26"/>
      <c r="F50" s="27">
        <v>700</v>
      </c>
      <c r="G50" s="27">
        <f t="shared" si="2"/>
        <v>700</v>
      </c>
    </row>
    <row r="51" spans="1:7" ht="15.75" x14ac:dyDescent="0.25">
      <c r="A51" s="141"/>
      <c r="B51" s="28"/>
      <c r="C51" s="34"/>
      <c r="D51" s="30">
        <f>SUM(D43:D50)</f>
        <v>7</v>
      </c>
      <c r="E51" s="26"/>
      <c r="F51" s="27"/>
      <c r="G51" s="27"/>
    </row>
    <row r="52" spans="1:7" ht="15" x14ac:dyDescent="0.2">
      <c r="A52" s="142" t="s">
        <v>105</v>
      </c>
      <c r="B52" s="33" t="s">
        <v>106</v>
      </c>
      <c r="C52" s="34" t="s">
        <v>107</v>
      </c>
      <c r="D52" s="35">
        <v>1</v>
      </c>
      <c r="E52" s="26"/>
      <c r="F52" s="27">
        <v>700</v>
      </c>
      <c r="G52" s="27">
        <f t="shared" si="0"/>
        <v>700</v>
      </c>
    </row>
    <row r="53" spans="1:7" ht="15" x14ac:dyDescent="0.2">
      <c r="A53" s="142" t="s">
        <v>108</v>
      </c>
      <c r="B53" s="33" t="s">
        <v>109</v>
      </c>
      <c r="C53" s="34" t="s">
        <v>110</v>
      </c>
      <c r="D53" s="35">
        <v>1</v>
      </c>
      <c r="E53" s="26"/>
      <c r="F53" s="27">
        <v>700</v>
      </c>
      <c r="G53" s="27">
        <f t="shared" si="0"/>
        <v>700</v>
      </c>
    </row>
    <row r="54" spans="1:7" ht="15" x14ac:dyDescent="0.2">
      <c r="A54" s="142" t="s">
        <v>111</v>
      </c>
      <c r="B54" s="32" t="s">
        <v>112</v>
      </c>
      <c r="C54" s="34" t="s">
        <v>113</v>
      </c>
      <c r="D54" s="35">
        <v>1</v>
      </c>
      <c r="E54" s="26"/>
      <c r="F54" s="27">
        <v>700</v>
      </c>
      <c r="G54" s="27">
        <f t="shared" si="0"/>
        <v>700</v>
      </c>
    </row>
    <row r="55" spans="1:7" ht="15" x14ac:dyDescent="0.2">
      <c r="A55" s="142" t="s">
        <v>114</v>
      </c>
      <c r="B55" s="32" t="s">
        <v>115</v>
      </c>
      <c r="C55" s="34" t="s">
        <v>116</v>
      </c>
      <c r="D55" s="35">
        <v>1</v>
      </c>
      <c r="E55" s="26"/>
      <c r="F55" s="27">
        <v>700</v>
      </c>
      <c r="G55" s="27">
        <f t="shared" si="0"/>
        <v>700</v>
      </c>
    </row>
    <row r="56" spans="1:7" ht="15" x14ac:dyDescent="0.2">
      <c r="A56" s="142" t="s">
        <v>117</v>
      </c>
      <c r="B56" s="33" t="s">
        <v>118</v>
      </c>
      <c r="C56" s="34" t="s">
        <v>119</v>
      </c>
      <c r="D56" s="35">
        <v>1</v>
      </c>
      <c r="E56" s="26"/>
      <c r="F56" s="27">
        <v>700</v>
      </c>
      <c r="G56" s="27">
        <f t="shared" si="0"/>
        <v>700</v>
      </c>
    </row>
    <row r="57" spans="1:7" ht="15" x14ac:dyDescent="0.2">
      <c r="A57" s="142" t="s">
        <v>120</v>
      </c>
      <c r="B57" s="33" t="s">
        <v>121</v>
      </c>
      <c r="C57" s="34" t="s">
        <v>122</v>
      </c>
      <c r="D57" s="35">
        <v>1</v>
      </c>
      <c r="E57" s="26"/>
      <c r="F57" s="27">
        <v>700</v>
      </c>
      <c r="G57" s="27">
        <f t="shared" si="0"/>
        <v>700</v>
      </c>
    </row>
    <row r="58" spans="1:7" ht="15" x14ac:dyDescent="0.2">
      <c r="A58" s="142" t="s">
        <v>123</v>
      </c>
      <c r="B58" s="32" t="s">
        <v>124</v>
      </c>
      <c r="C58" s="34" t="s">
        <v>125</v>
      </c>
      <c r="D58" s="35">
        <v>1</v>
      </c>
      <c r="E58" s="26"/>
      <c r="F58" s="27">
        <v>700</v>
      </c>
      <c r="G58" s="27">
        <f t="shared" si="0"/>
        <v>700</v>
      </c>
    </row>
    <row r="59" spans="1:7" ht="15" x14ac:dyDescent="0.2">
      <c r="A59" s="142" t="s">
        <v>126</v>
      </c>
      <c r="B59" s="32" t="s">
        <v>127</v>
      </c>
      <c r="C59" s="34" t="s">
        <v>128</v>
      </c>
      <c r="D59" s="35">
        <v>1</v>
      </c>
      <c r="E59" s="26"/>
      <c r="F59" s="27">
        <v>700</v>
      </c>
      <c r="G59" s="27">
        <f t="shared" si="0"/>
        <v>700</v>
      </c>
    </row>
    <row r="60" spans="1:7" ht="15" x14ac:dyDescent="0.2">
      <c r="A60" s="52" t="s">
        <v>129</v>
      </c>
      <c r="B60" s="31" t="s">
        <v>130</v>
      </c>
      <c r="C60" s="36" t="s">
        <v>131</v>
      </c>
      <c r="D60" s="25">
        <v>4</v>
      </c>
      <c r="E60" s="26"/>
      <c r="F60" s="27">
        <v>40</v>
      </c>
      <c r="G60" s="27">
        <f t="shared" si="0"/>
        <v>160</v>
      </c>
    </row>
    <row r="61" spans="1:7" ht="15" x14ac:dyDescent="0.2">
      <c r="A61" s="52" t="s">
        <v>132</v>
      </c>
      <c r="B61" s="31" t="s">
        <v>133</v>
      </c>
      <c r="C61" s="36" t="s">
        <v>134</v>
      </c>
      <c r="D61" s="25">
        <v>4</v>
      </c>
      <c r="E61" s="26"/>
      <c r="F61" s="27">
        <v>40</v>
      </c>
      <c r="G61" s="27">
        <f t="shared" si="0"/>
        <v>160</v>
      </c>
    </row>
    <row r="62" spans="1:7" ht="15" x14ac:dyDescent="0.2">
      <c r="A62" s="52" t="s">
        <v>135</v>
      </c>
      <c r="B62" s="31" t="s">
        <v>136</v>
      </c>
      <c r="C62" s="36" t="s">
        <v>137</v>
      </c>
      <c r="D62" s="25">
        <v>4</v>
      </c>
      <c r="E62" s="26"/>
      <c r="F62" s="27">
        <v>40</v>
      </c>
      <c r="G62" s="27">
        <f t="shared" si="0"/>
        <v>160</v>
      </c>
    </row>
    <row r="63" spans="1:7" ht="15.75" x14ac:dyDescent="0.25">
      <c r="A63" s="24"/>
      <c r="B63" s="23"/>
      <c r="C63" s="36"/>
      <c r="D63" s="30">
        <f>SUM(D52:D62)</f>
        <v>20</v>
      </c>
      <c r="E63" s="26"/>
      <c r="F63" s="37"/>
      <c r="G63" s="37"/>
    </row>
    <row r="64" spans="1:7" ht="15" x14ac:dyDescent="0.2">
      <c r="A64" s="24" t="s">
        <v>138</v>
      </c>
      <c r="B64" s="23" t="s">
        <v>139</v>
      </c>
      <c r="C64" s="24" t="s">
        <v>140</v>
      </c>
      <c r="D64" s="25">
        <v>10</v>
      </c>
      <c r="E64" s="26"/>
      <c r="F64" s="27">
        <v>55</v>
      </c>
      <c r="G64" s="27">
        <f t="shared" ref="G64:G80" si="3">D64*F64</f>
        <v>550</v>
      </c>
    </row>
    <row r="65" spans="1:7" ht="15" x14ac:dyDescent="0.2">
      <c r="A65" s="141" t="s">
        <v>141</v>
      </c>
      <c r="B65" s="23" t="s">
        <v>142</v>
      </c>
      <c r="C65" s="24" t="s">
        <v>143</v>
      </c>
      <c r="D65" s="25">
        <v>10</v>
      </c>
      <c r="E65" s="26"/>
      <c r="F65" s="27">
        <v>55</v>
      </c>
      <c r="G65" s="27">
        <f t="shared" si="3"/>
        <v>550</v>
      </c>
    </row>
    <row r="66" spans="1:7" ht="15" x14ac:dyDescent="0.2">
      <c r="A66" s="141" t="s">
        <v>144</v>
      </c>
      <c r="B66" s="23" t="s">
        <v>145</v>
      </c>
      <c r="C66" s="24" t="s">
        <v>146</v>
      </c>
      <c r="D66" s="25">
        <v>9</v>
      </c>
      <c r="E66" s="26"/>
      <c r="F66" s="27">
        <v>55</v>
      </c>
      <c r="G66" s="27">
        <f t="shared" si="3"/>
        <v>495</v>
      </c>
    </row>
    <row r="67" spans="1:7" ht="15" x14ac:dyDescent="0.2">
      <c r="A67" s="141" t="s">
        <v>147</v>
      </c>
      <c r="B67" s="28" t="s">
        <v>148</v>
      </c>
      <c r="C67" s="24" t="s">
        <v>149</v>
      </c>
      <c r="D67" s="25">
        <v>10</v>
      </c>
      <c r="E67" s="26"/>
      <c r="F67" s="27">
        <v>55</v>
      </c>
      <c r="G67" s="27">
        <f t="shared" si="3"/>
        <v>550</v>
      </c>
    </row>
    <row r="68" spans="1:7" ht="15" x14ac:dyDescent="0.2">
      <c r="A68" s="141" t="s">
        <v>147</v>
      </c>
      <c r="B68" s="28" t="s">
        <v>150</v>
      </c>
      <c r="C68" s="24" t="s">
        <v>149</v>
      </c>
      <c r="D68" s="25">
        <v>3</v>
      </c>
      <c r="E68" s="26"/>
      <c r="F68" s="27">
        <v>55</v>
      </c>
      <c r="G68" s="27">
        <f t="shared" si="3"/>
        <v>165</v>
      </c>
    </row>
    <row r="69" spans="1:7" ht="15" x14ac:dyDescent="0.2">
      <c r="A69" s="141" t="s">
        <v>147</v>
      </c>
      <c r="B69" s="28" t="s">
        <v>151</v>
      </c>
      <c r="C69" s="24" t="s">
        <v>149</v>
      </c>
      <c r="D69" s="25">
        <v>1</v>
      </c>
      <c r="E69" s="26"/>
      <c r="F69" s="27">
        <v>55</v>
      </c>
      <c r="G69" s="27">
        <f t="shared" si="3"/>
        <v>55</v>
      </c>
    </row>
    <row r="70" spans="1:7" ht="15" x14ac:dyDescent="0.2">
      <c r="A70" s="141" t="s">
        <v>147</v>
      </c>
      <c r="B70" s="28" t="s">
        <v>152</v>
      </c>
      <c r="C70" s="24" t="s">
        <v>149</v>
      </c>
      <c r="D70" s="25">
        <v>1</v>
      </c>
      <c r="E70" s="26"/>
      <c r="F70" s="27">
        <v>55</v>
      </c>
      <c r="G70" s="27">
        <f t="shared" si="3"/>
        <v>55</v>
      </c>
    </row>
    <row r="71" spans="1:7" ht="15" x14ac:dyDescent="0.2">
      <c r="A71" s="141" t="s">
        <v>153</v>
      </c>
      <c r="B71" s="29" t="s">
        <v>154</v>
      </c>
      <c r="C71" s="24" t="s">
        <v>155</v>
      </c>
      <c r="D71" s="25">
        <v>13</v>
      </c>
      <c r="E71" s="26"/>
      <c r="F71" s="27">
        <v>55</v>
      </c>
      <c r="G71" s="27">
        <f t="shared" si="3"/>
        <v>715</v>
      </c>
    </row>
    <row r="72" spans="1:7" ht="15" x14ac:dyDescent="0.2">
      <c r="A72" s="141" t="s">
        <v>153</v>
      </c>
      <c r="B72" s="29" t="s">
        <v>156</v>
      </c>
      <c r="C72" s="24" t="s">
        <v>155</v>
      </c>
      <c r="D72" s="25">
        <v>2</v>
      </c>
      <c r="E72" s="26"/>
      <c r="F72" s="27">
        <v>55</v>
      </c>
      <c r="G72" s="27">
        <f t="shared" si="3"/>
        <v>110</v>
      </c>
    </row>
    <row r="73" spans="1:7" ht="15" x14ac:dyDescent="0.2">
      <c r="A73" s="141" t="s">
        <v>157</v>
      </c>
      <c r="B73" s="28" t="s">
        <v>158</v>
      </c>
      <c r="C73" s="24" t="s">
        <v>159</v>
      </c>
      <c r="D73" s="25">
        <v>5</v>
      </c>
      <c r="E73" s="26"/>
      <c r="F73" s="27">
        <v>55</v>
      </c>
      <c r="G73" s="27">
        <f t="shared" si="3"/>
        <v>275</v>
      </c>
    </row>
    <row r="74" spans="1:7" ht="15" x14ac:dyDescent="0.2">
      <c r="A74" s="141" t="s">
        <v>157</v>
      </c>
      <c r="B74" s="28" t="s">
        <v>160</v>
      </c>
      <c r="C74" s="24" t="s">
        <v>159</v>
      </c>
      <c r="D74" s="25">
        <v>4</v>
      </c>
      <c r="E74" s="26"/>
      <c r="F74" s="27">
        <v>55</v>
      </c>
      <c r="G74" s="27">
        <f t="shared" si="3"/>
        <v>220</v>
      </c>
    </row>
    <row r="75" spans="1:7" ht="15" x14ac:dyDescent="0.2">
      <c r="A75" s="141" t="s">
        <v>157</v>
      </c>
      <c r="B75" s="28" t="s">
        <v>161</v>
      </c>
      <c r="C75" s="24" t="s">
        <v>159</v>
      </c>
      <c r="D75" s="25">
        <v>6</v>
      </c>
      <c r="E75" s="26"/>
      <c r="F75" s="27">
        <v>55</v>
      </c>
      <c r="G75" s="27">
        <f t="shared" si="3"/>
        <v>330</v>
      </c>
    </row>
    <row r="76" spans="1:7" ht="15" x14ac:dyDescent="0.2">
      <c r="A76" s="141" t="s">
        <v>162</v>
      </c>
      <c r="B76" s="29" t="s">
        <v>163</v>
      </c>
      <c r="C76" s="24" t="s">
        <v>164</v>
      </c>
      <c r="D76" s="25">
        <v>3</v>
      </c>
      <c r="E76" s="26"/>
      <c r="F76" s="27">
        <v>55</v>
      </c>
      <c r="G76" s="27">
        <f t="shared" si="3"/>
        <v>165</v>
      </c>
    </row>
    <row r="77" spans="1:7" ht="15" x14ac:dyDescent="0.2">
      <c r="A77" s="141" t="s">
        <v>162</v>
      </c>
      <c r="B77" s="29" t="s">
        <v>165</v>
      </c>
      <c r="C77" s="24" t="s">
        <v>164</v>
      </c>
      <c r="D77" s="25">
        <v>7</v>
      </c>
      <c r="E77" s="26"/>
      <c r="F77" s="27">
        <v>55</v>
      </c>
      <c r="G77" s="27">
        <f t="shared" si="3"/>
        <v>385</v>
      </c>
    </row>
    <row r="78" spans="1:7" ht="15" x14ac:dyDescent="0.2">
      <c r="A78" s="141" t="s">
        <v>166</v>
      </c>
      <c r="B78" s="28" t="s">
        <v>167</v>
      </c>
      <c r="C78" s="24" t="s">
        <v>168</v>
      </c>
      <c r="D78" s="25">
        <v>5</v>
      </c>
      <c r="E78" s="26"/>
      <c r="F78" s="27">
        <v>55</v>
      </c>
      <c r="G78" s="27">
        <f t="shared" si="3"/>
        <v>275</v>
      </c>
    </row>
    <row r="79" spans="1:7" ht="15" x14ac:dyDescent="0.2">
      <c r="A79" s="141" t="s">
        <v>169</v>
      </c>
      <c r="B79" s="29" t="s">
        <v>170</v>
      </c>
      <c r="C79" s="24" t="s">
        <v>171</v>
      </c>
      <c r="D79" s="25">
        <v>5</v>
      </c>
      <c r="E79" s="26"/>
      <c r="F79" s="27">
        <v>55</v>
      </c>
      <c r="G79" s="27">
        <f t="shared" si="3"/>
        <v>275</v>
      </c>
    </row>
    <row r="80" spans="1:7" ht="15" x14ac:dyDescent="0.2">
      <c r="A80" s="24" t="s">
        <v>172</v>
      </c>
      <c r="B80" s="23" t="s">
        <v>167</v>
      </c>
      <c r="C80" s="24" t="s">
        <v>173</v>
      </c>
      <c r="D80" s="25">
        <v>5</v>
      </c>
      <c r="E80" s="26"/>
      <c r="F80" s="27">
        <v>55</v>
      </c>
      <c r="G80" s="27">
        <f t="shared" si="3"/>
        <v>275</v>
      </c>
    </row>
    <row r="81" spans="1:7" ht="15.75" x14ac:dyDescent="0.25">
      <c r="A81" s="24"/>
      <c r="B81" s="23"/>
      <c r="C81" s="24"/>
      <c r="D81" s="30">
        <v>98</v>
      </c>
      <c r="E81" s="26"/>
      <c r="F81" s="27"/>
      <c r="G81" s="38"/>
    </row>
    <row r="82" spans="1:7" ht="15" x14ac:dyDescent="0.2">
      <c r="A82" s="24" t="s">
        <v>174</v>
      </c>
      <c r="B82" s="23" t="s">
        <v>167</v>
      </c>
      <c r="C82" s="24" t="s">
        <v>175</v>
      </c>
      <c r="D82" s="25">
        <v>5</v>
      </c>
      <c r="E82" s="26"/>
      <c r="F82" s="27">
        <v>45</v>
      </c>
      <c r="G82" s="38">
        <f t="shared" ref="G82:G86" si="4">D82*F82</f>
        <v>225</v>
      </c>
    </row>
    <row r="83" spans="1:7" ht="15" x14ac:dyDescent="0.2">
      <c r="A83" s="24" t="s">
        <v>176</v>
      </c>
      <c r="B83" s="23" t="s">
        <v>167</v>
      </c>
      <c r="C83" s="24" t="s">
        <v>177</v>
      </c>
      <c r="D83" s="25">
        <v>5</v>
      </c>
      <c r="E83" s="26"/>
      <c r="F83" s="27">
        <v>45</v>
      </c>
      <c r="G83" s="38">
        <f t="shared" si="4"/>
        <v>225</v>
      </c>
    </row>
    <row r="84" spans="1:7" ht="15" x14ac:dyDescent="0.2">
      <c r="A84" s="141" t="s">
        <v>178</v>
      </c>
      <c r="B84" s="28" t="s">
        <v>179</v>
      </c>
      <c r="C84" s="24" t="s">
        <v>180</v>
      </c>
      <c r="D84" s="25">
        <v>5</v>
      </c>
      <c r="E84" s="26"/>
      <c r="F84" s="27">
        <v>45</v>
      </c>
      <c r="G84" s="38">
        <f t="shared" si="4"/>
        <v>225</v>
      </c>
    </row>
    <row r="85" spans="1:7" ht="15" x14ac:dyDescent="0.2">
      <c r="A85" s="141" t="s">
        <v>181</v>
      </c>
      <c r="B85" s="29" t="s">
        <v>182</v>
      </c>
      <c r="C85" s="24" t="s">
        <v>183</v>
      </c>
      <c r="D85" s="25">
        <v>2</v>
      </c>
      <c r="E85" s="26"/>
      <c r="F85" s="27">
        <v>45</v>
      </c>
      <c r="G85" s="38">
        <f t="shared" si="4"/>
        <v>90</v>
      </c>
    </row>
    <row r="86" spans="1:7" ht="15" x14ac:dyDescent="0.2">
      <c r="A86" s="141" t="s">
        <v>181</v>
      </c>
      <c r="B86" s="29" t="s">
        <v>150</v>
      </c>
      <c r="C86" s="24" t="s">
        <v>183</v>
      </c>
      <c r="D86" s="25">
        <v>3</v>
      </c>
      <c r="E86" s="26"/>
      <c r="F86" s="27">
        <v>45</v>
      </c>
      <c r="G86" s="38">
        <f t="shared" si="4"/>
        <v>135</v>
      </c>
    </row>
    <row r="87" spans="1:7" ht="15" x14ac:dyDescent="0.2">
      <c r="A87" s="141" t="s">
        <v>184</v>
      </c>
      <c r="B87" s="28" t="s">
        <v>185</v>
      </c>
      <c r="C87" s="24" t="s">
        <v>186</v>
      </c>
      <c r="D87" s="25">
        <v>8</v>
      </c>
      <c r="E87" s="26"/>
      <c r="F87" s="27">
        <v>45</v>
      </c>
      <c r="G87" s="38">
        <f>D87*F87</f>
        <v>360</v>
      </c>
    </row>
    <row r="88" spans="1:7" ht="15" x14ac:dyDescent="0.2">
      <c r="A88" s="141" t="s">
        <v>184</v>
      </c>
      <c r="B88" s="28" t="s">
        <v>187</v>
      </c>
      <c r="C88" s="24" t="s">
        <v>186</v>
      </c>
      <c r="D88" s="25">
        <v>2</v>
      </c>
      <c r="E88" s="26"/>
      <c r="F88" s="27">
        <v>45</v>
      </c>
      <c r="G88" s="38">
        <f t="shared" ref="G88:G93" si="5">D88*F88</f>
        <v>90</v>
      </c>
    </row>
    <row r="89" spans="1:7" ht="15" x14ac:dyDescent="0.2">
      <c r="A89" s="141" t="s">
        <v>188</v>
      </c>
      <c r="B89" s="29" t="s">
        <v>189</v>
      </c>
      <c r="C89" s="24" t="s">
        <v>190</v>
      </c>
      <c r="D89" s="25">
        <v>10</v>
      </c>
      <c r="E89" s="26"/>
      <c r="F89" s="27">
        <v>45</v>
      </c>
      <c r="G89" s="38">
        <f t="shared" si="5"/>
        <v>450</v>
      </c>
    </row>
    <row r="90" spans="1:7" ht="15" x14ac:dyDescent="0.2">
      <c r="A90" s="141" t="s">
        <v>191</v>
      </c>
      <c r="B90" s="28" t="s">
        <v>192</v>
      </c>
      <c r="C90" s="24" t="s">
        <v>193</v>
      </c>
      <c r="D90" s="25">
        <v>10</v>
      </c>
      <c r="E90" s="26"/>
      <c r="F90" s="27">
        <v>45</v>
      </c>
      <c r="G90" s="38">
        <f t="shared" si="5"/>
        <v>450</v>
      </c>
    </row>
    <row r="91" spans="1:7" ht="15" x14ac:dyDescent="0.2">
      <c r="A91" s="141" t="s">
        <v>194</v>
      </c>
      <c r="B91" s="29" t="s">
        <v>195</v>
      </c>
      <c r="C91" s="24" t="s">
        <v>196</v>
      </c>
      <c r="D91" s="25">
        <v>5</v>
      </c>
      <c r="E91" s="26"/>
      <c r="F91" s="27">
        <v>45</v>
      </c>
      <c r="G91" s="38">
        <f t="shared" si="5"/>
        <v>225</v>
      </c>
    </row>
    <row r="92" spans="1:7" ht="15" x14ac:dyDescent="0.2">
      <c r="A92" s="24" t="s">
        <v>197</v>
      </c>
      <c r="B92" s="23" t="s">
        <v>198</v>
      </c>
      <c r="C92" s="24" t="s">
        <v>199</v>
      </c>
      <c r="D92" s="25">
        <v>5</v>
      </c>
      <c r="E92" s="26"/>
      <c r="F92" s="27">
        <v>45</v>
      </c>
      <c r="G92" s="38">
        <f t="shared" si="5"/>
        <v>225</v>
      </c>
    </row>
    <row r="93" spans="1:7" ht="15" x14ac:dyDescent="0.2">
      <c r="A93" s="24" t="s">
        <v>200</v>
      </c>
      <c r="B93" s="23" t="s">
        <v>198</v>
      </c>
      <c r="C93" s="24" t="s">
        <v>201</v>
      </c>
      <c r="D93" s="25">
        <v>5</v>
      </c>
      <c r="E93" s="26"/>
      <c r="F93" s="27">
        <v>45</v>
      </c>
      <c r="G93" s="38">
        <f t="shared" si="5"/>
        <v>225</v>
      </c>
    </row>
    <row r="94" spans="1:7" ht="15.75" x14ac:dyDescent="0.25">
      <c r="A94" s="24"/>
      <c r="B94" s="23"/>
      <c r="C94" s="24"/>
      <c r="D94" s="30">
        <f>SUM(D82:D93)</f>
        <v>65</v>
      </c>
      <c r="E94" s="26"/>
      <c r="F94" s="27"/>
      <c r="G94" s="27"/>
    </row>
    <row r="95" spans="1:7" ht="15" x14ac:dyDescent="0.2">
      <c r="A95" s="76" t="s">
        <v>269</v>
      </c>
      <c r="B95" s="64" t="s">
        <v>270</v>
      </c>
      <c r="C95" s="65" t="s">
        <v>271</v>
      </c>
      <c r="D95" s="66">
        <v>1</v>
      </c>
      <c r="E95" s="35"/>
      <c r="F95" s="67">
        <v>450</v>
      </c>
      <c r="G95" s="67">
        <f t="shared" ref="G95:G164" si="6">(D95*F95)</f>
        <v>450</v>
      </c>
    </row>
    <row r="96" spans="1:7" ht="15" x14ac:dyDescent="0.2">
      <c r="A96" s="76" t="s">
        <v>272</v>
      </c>
      <c r="B96" s="64" t="s">
        <v>273</v>
      </c>
      <c r="C96" s="65" t="s">
        <v>274</v>
      </c>
      <c r="D96" s="66">
        <v>1</v>
      </c>
      <c r="E96" s="35"/>
      <c r="F96" s="67">
        <v>450</v>
      </c>
      <c r="G96" s="67">
        <f t="shared" si="6"/>
        <v>450</v>
      </c>
    </row>
    <row r="97" spans="1:7" ht="15" x14ac:dyDescent="0.2">
      <c r="A97" s="76" t="s">
        <v>275</v>
      </c>
      <c r="B97" s="64" t="s">
        <v>276</v>
      </c>
      <c r="C97" s="65" t="s">
        <v>277</v>
      </c>
      <c r="D97" s="66">
        <v>1</v>
      </c>
      <c r="E97" s="35"/>
      <c r="F97" s="67">
        <v>450</v>
      </c>
      <c r="G97" s="67">
        <f t="shared" si="6"/>
        <v>450</v>
      </c>
    </row>
    <row r="98" spans="1:7" ht="15" x14ac:dyDescent="0.2">
      <c r="A98" s="76" t="s">
        <v>275</v>
      </c>
      <c r="B98" s="64" t="s">
        <v>279</v>
      </c>
      <c r="C98" s="65" t="s">
        <v>280</v>
      </c>
      <c r="D98" s="66">
        <v>1</v>
      </c>
      <c r="E98" s="35"/>
      <c r="F98" s="67">
        <v>450</v>
      </c>
      <c r="G98" s="67">
        <f t="shared" si="6"/>
        <v>450</v>
      </c>
    </row>
    <row r="99" spans="1:7" ht="15.75" x14ac:dyDescent="0.25">
      <c r="A99" s="143"/>
      <c r="B99" s="68"/>
      <c r="C99" s="65"/>
      <c r="D99" s="69">
        <f>SUM(D95:D98)</f>
        <v>4</v>
      </c>
      <c r="E99" s="35"/>
      <c r="F99" s="67"/>
      <c r="G99" s="67"/>
    </row>
    <row r="100" spans="1:7" ht="15" x14ac:dyDescent="0.2">
      <c r="A100" s="76" t="s">
        <v>281</v>
      </c>
      <c r="B100" s="64" t="s">
        <v>282</v>
      </c>
      <c r="C100" s="65" t="s">
        <v>283</v>
      </c>
      <c r="D100" s="66">
        <v>1</v>
      </c>
      <c r="E100" s="35"/>
      <c r="F100" s="67">
        <v>450</v>
      </c>
      <c r="G100" s="67">
        <f t="shared" si="6"/>
        <v>450</v>
      </c>
    </row>
    <row r="101" spans="1:7" ht="15" x14ac:dyDescent="0.2">
      <c r="A101" s="76" t="s">
        <v>284</v>
      </c>
      <c r="B101" s="64" t="s">
        <v>285</v>
      </c>
      <c r="C101" s="65" t="s">
        <v>286</v>
      </c>
      <c r="D101" s="66">
        <v>1</v>
      </c>
      <c r="E101" s="35"/>
      <c r="F101" s="67">
        <v>450</v>
      </c>
      <c r="G101" s="67">
        <f t="shared" si="6"/>
        <v>450</v>
      </c>
    </row>
    <row r="102" spans="1:7" ht="15" x14ac:dyDescent="0.2">
      <c r="A102" s="76" t="s">
        <v>287</v>
      </c>
      <c r="B102" s="64" t="s">
        <v>288</v>
      </c>
      <c r="C102" s="65" t="s">
        <v>289</v>
      </c>
      <c r="D102" s="66">
        <v>1</v>
      </c>
      <c r="E102" s="35"/>
      <c r="F102" s="67">
        <v>450</v>
      </c>
      <c r="G102" s="67">
        <f t="shared" si="6"/>
        <v>450</v>
      </c>
    </row>
    <row r="103" spans="1:7" ht="15" x14ac:dyDescent="0.2">
      <c r="A103" s="76" t="s">
        <v>287</v>
      </c>
      <c r="B103" s="64" t="s">
        <v>291</v>
      </c>
      <c r="C103" s="65" t="s">
        <v>292</v>
      </c>
      <c r="D103" s="66">
        <v>1</v>
      </c>
      <c r="E103" s="35"/>
      <c r="F103" s="67">
        <v>450</v>
      </c>
      <c r="G103" s="67">
        <f t="shared" si="6"/>
        <v>450</v>
      </c>
    </row>
    <row r="104" spans="1:7" ht="15.75" x14ac:dyDescent="0.25">
      <c r="A104" s="144"/>
      <c r="B104" s="71"/>
      <c r="C104" s="72"/>
      <c r="D104" s="69">
        <f>SUM(D100:D103)</f>
        <v>4</v>
      </c>
      <c r="E104" s="73"/>
      <c r="F104" s="74"/>
      <c r="G104" s="75"/>
    </row>
    <row r="105" spans="1:7" ht="15" x14ac:dyDescent="0.2">
      <c r="A105" s="76" t="s">
        <v>269</v>
      </c>
      <c r="B105" s="76" t="s">
        <v>270</v>
      </c>
      <c r="C105" s="65" t="s">
        <v>293</v>
      </c>
      <c r="D105" s="66">
        <v>2</v>
      </c>
      <c r="E105" s="35"/>
      <c r="F105" s="67">
        <v>450</v>
      </c>
      <c r="G105" s="67">
        <f t="shared" si="6"/>
        <v>900</v>
      </c>
    </row>
    <row r="106" spans="1:7" ht="15" x14ac:dyDescent="0.2">
      <c r="A106" s="76" t="s">
        <v>272</v>
      </c>
      <c r="B106" s="76" t="s">
        <v>273</v>
      </c>
      <c r="C106" s="65" t="s">
        <v>294</v>
      </c>
      <c r="D106" s="66">
        <v>2</v>
      </c>
      <c r="E106" s="35"/>
      <c r="F106" s="67">
        <v>450</v>
      </c>
      <c r="G106" s="67">
        <f t="shared" si="6"/>
        <v>900</v>
      </c>
    </row>
    <row r="107" spans="1:7" ht="15" x14ac:dyDescent="0.2">
      <c r="A107" s="76" t="s">
        <v>275</v>
      </c>
      <c r="B107" s="76" t="s">
        <v>276</v>
      </c>
      <c r="C107" s="65" t="s">
        <v>295</v>
      </c>
      <c r="D107" s="66">
        <v>2</v>
      </c>
      <c r="E107" s="35"/>
      <c r="F107" s="67">
        <v>450</v>
      </c>
      <c r="G107" s="77">
        <f t="shared" si="6"/>
        <v>900</v>
      </c>
    </row>
    <row r="108" spans="1:7" ht="15" x14ac:dyDescent="0.2">
      <c r="A108" s="76" t="s">
        <v>275</v>
      </c>
      <c r="B108" s="76" t="s">
        <v>279</v>
      </c>
      <c r="C108" s="65" t="s">
        <v>296</v>
      </c>
      <c r="D108" s="66">
        <v>2</v>
      </c>
      <c r="E108" s="35"/>
      <c r="F108" s="78">
        <v>450</v>
      </c>
      <c r="G108" s="67">
        <f t="shared" si="6"/>
        <v>900</v>
      </c>
    </row>
    <row r="109" spans="1:7" ht="15" x14ac:dyDescent="0.2">
      <c r="A109" s="76" t="s">
        <v>275</v>
      </c>
      <c r="B109" s="79">
        <v>17124139</v>
      </c>
      <c r="C109" s="65" t="s">
        <v>298</v>
      </c>
      <c r="D109" s="66">
        <v>1</v>
      </c>
      <c r="E109" s="35"/>
      <c r="F109" s="67">
        <v>450</v>
      </c>
      <c r="G109" s="80">
        <f t="shared" si="6"/>
        <v>450</v>
      </c>
    </row>
    <row r="110" spans="1:7" ht="15" x14ac:dyDescent="0.2">
      <c r="A110" s="76" t="s">
        <v>275</v>
      </c>
      <c r="B110" s="79">
        <v>17124139</v>
      </c>
      <c r="C110" s="65" t="s">
        <v>300</v>
      </c>
      <c r="D110" s="66">
        <v>1</v>
      </c>
      <c r="E110" s="35"/>
      <c r="F110" s="67">
        <v>450</v>
      </c>
      <c r="G110" s="67">
        <f t="shared" si="6"/>
        <v>450</v>
      </c>
    </row>
    <row r="111" spans="1:7" ht="15.75" x14ac:dyDescent="0.25">
      <c r="A111" s="25"/>
      <c r="B111" s="25"/>
      <c r="C111" s="54"/>
      <c r="D111" s="69">
        <f>SUM(D105:D110)</f>
        <v>10</v>
      </c>
      <c r="E111" s="35"/>
      <c r="F111" s="67"/>
      <c r="G111" s="67"/>
    </row>
    <row r="112" spans="1:7" ht="15" x14ac:dyDescent="0.2">
      <c r="A112" s="76" t="s">
        <v>281</v>
      </c>
      <c r="B112" s="76" t="s">
        <v>282</v>
      </c>
      <c r="C112" s="54" t="s">
        <v>301</v>
      </c>
      <c r="D112" s="66">
        <v>2</v>
      </c>
      <c r="E112" s="35"/>
      <c r="F112" s="67">
        <v>450</v>
      </c>
      <c r="G112" s="67">
        <f t="shared" si="6"/>
        <v>900</v>
      </c>
    </row>
    <row r="113" spans="1:7" ht="15" x14ac:dyDescent="0.2">
      <c r="A113" s="76" t="s">
        <v>284</v>
      </c>
      <c r="B113" s="76" t="s">
        <v>302</v>
      </c>
      <c r="C113" s="54" t="s">
        <v>303</v>
      </c>
      <c r="D113" s="66">
        <v>1</v>
      </c>
      <c r="E113" s="81"/>
      <c r="F113" s="67">
        <v>450</v>
      </c>
      <c r="G113" s="67">
        <f t="shared" si="6"/>
        <v>450</v>
      </c>
    </row>
    <row r="114" spans="1:7" ht="15" x14ac:dyDescent="0.2">
      <c r="A114" s="76" t="s">
        <v>287</v>
      </c>
      <c r="B114" s="76" t="s">
        <v>288</v>
      </c>
      <c r="C114" s="83" t="s">
        <v>304</v>
      </c>
      <c r="D114" s="66">
        <v>2</v>
      </c>
      <c r="E114" s="81"/>
      <c r="F114" s="67">
        <v>450</v>
      </c>
      <c r="G114" s="67">
        <f t="shared" si="6"/>
        <v>900</v>
      </c>
    </row>
    <row r="115" spans="1:7" ht="15" x14ac:dyDescent="0.2">
      <c r="A115" s="76" t="s">
        <v>287</v>
      </c>
      <c r="B115" s="76" t="s">
        <v>291</v>
      </c>
      <c r="C115" s="54" t="s">
        <v>305</v>
      </c>
      <c r="D115" s="66">
        <v>2</v>
      </c>
      <c r="E115" s="81"/>
      <c r="F115" s="67">
        <v>450</v>
      </c>
      <c r="G115" s="67">
        <f t="shared" si="6"/>
        <v>900</v>
      </c>
    </row>
    <row r="116" spans="1:7" ht="15" x14ac:dyDescent="0.2">
      <c r="A116" s="76" t="s">
        <v>287</v>
      </c>
      <c r="B116" s="79">
        <v>17124139</v>
      </c>
      <c r="C116" s="54" t="s">
        <v>307</v>
      </c>
      <c r="D116" s="66">
        <v>1</v>
      </c>
      <c r="E116" s="81"/>
      <c r="F116" s="67">
        <v>450</v>
      </c>
      <c r="G116" s="67">
        <f t="shared" si="6"/>
        <v>450</v>
      </c>
    </row>
    <row r="117" spans="1:7" ht="15" x14ac:dyDescent="0.2">
      <c r="A117" s="76" t="s">
        <v>287</v>
      </c>
      <c r="B117" s="79">
        <v>17124139</v>
      </c>
      <c r="C117" s="54" t="s">
        <v>309</v>
      </c>
      <c r="D117" s="66">
        <v>1</v>
      </c>
      <c r="E117" s="81"/>
      <c r="F117" s="67">
        <v>450</v>
      </c>
      <c r="G117" s="67">
        <f t="shared" si="6"/>
        <v>450</v>
      </c>
    </row>
    <row r="118" spans="1:7" ht="15.75" x14ac:dyDescent="0.25">
      <c r="A118" s="84"/>
      <c r="B118" s="85"/>
      <c r="C118" s="86"/>
      <c r="D118" s="69">
        <f>SUM(D112:D117)</f>
        <v>9</v>
      </c>
      <c r="E118" s="87"/>
      <c r="F118" s="88"/>
      <c r="G118" s="89"/>
    </row>
    <row r="119" spans="1:7" ht="15" x14ac:dyDescent="0.2">
      <c r="A119" s="76" t="s">
        <v>310</v>
      </c>
      <c r="B119" s="64">
        <v>19044091</v>
      </c>
      <c r="C119" s="65" t="s">
        <v>311</v>
      </c>
      <c r="D119" s="66">
        <v>1</v>
      </c>
      <c r="E119" s="81"/>
      <c r="F119" s="82">
        <v>450</v>
      </c>
      <c r="G119" s="67">
        <f t="shared" si="6"/>
        <v>450</v>
      </c>
    </row>
    <row r="120" spans="1:7" ht="15" x14ac:dyDescent="0.2">
      <c r="A120" s="76" t="s">
        <v>312</v>
      </c>
      <c r="B120" s="64">
        <v>200112886</v>
      </c>
      <c r="C120" s="65" t="s">
        <v>313</v>
      </c>
      <c r="D120" s="66">
        <v>1</v>
      </c>
      <c r="E120" s="81"/>
      <c r="F120" s="82">
        <v>450</v>
      </c>
      <c r="G120" s="67">
        <f t="shared" si="6"/>
        <v>450</v>
      </c>
    </row>
    <row r="121" spans="1:7" ht="15" x14ac:dyDescent="0.2">
      <c r="A121" s="76" t="s">
        <v>314</v>
      </c>
      <c r="B121" s="90" t="s">
        <v>315</v>
      </c>
      <c r="C121" s="54" t="s">
        <v>316</v>
      </c>
      <c r="D121" s="66">
        <v>1</v>
      </c>
      <c r="E121" s="81"/>
      <c r="F121" s="82">
        <v>450</v>
      </c>
      <c r="G121" s="67">
        <f t="shared" si="6"/>
        <v>450</v>
      </c>
    </row>
    <row r="122" spans="1:7" ht="15" x14ac:dyDescent="0.2">
      <c r="A122" s="76" t="s">
        <v>317</v>
      </c>
      <c r="B122" s="64">
        <v>200112890</v>
      </c>
      <c r="C122" s="54" t="s">
        <v>318</v>
      </c>
      <c r="D122" s="25">
        <v>0</v>
      </c>
      <c r="E122" s="81"/>
      <c r="F122" s="82">
        <v>450</v>
      </c>
      <c r="G122" s="67">
        <f t="shared" si="6"/>
        <v>0</v>
      </c>
    </row>
    <row r="123" spans="1:7" ht="15" x14ac:dyDescent="0.2">
      <c r="A123" s="76" t="s">
        <v>319</v>
      </c>
      <c r="B123" s="64">
        <v>17084144</v>
      </c>
      <c r="C123" s="54" t="s">
        <v>320</v>
      </c>
      <c r="D123" s="66">
        <v>1</v>
      </c>
      <c r="E123" s="81"/>
      <c r="F123" s="82">
        <v>450</v>
      </c>
      <c r="G123" s="67">
        <f t="shared" si="6"/>
        <v>450</v>
      </c>
    </row>
    <row r="124" spans="1:7" ht="15" x14ac:dyDescent="0.2">
      <c r="A124" s="76" t="s">
        <v>321</v>
      </c>
      <c r="B124" s="90" t="s">
        <v>322</v>
      </c>
      <c r="C124" s="54" t="s">
        <v>323</v>
      </c>
      <c r="D124" s="66">
        <v>1</v>
      </c>
      <c r="E124" s="81"/>
      <c r="F124" s="82">
        <v>450</v>
      </c>
      <c r="G124" s="67">
        <f t="shared" si="6"/>
        <v>450</v>
      </c>
    </row>
    <row r="125" spans="1:7" ht="15" x14ac:dyDescent="0.2">
      <c r="A125" s="76" t="s">
        <v>324</v>
      </c>
      <c r="B125" s="90" t="s">
        <v>325</v>
      </c>
      <c r="C125" s="54" t="s">
        <v>326</v>
      </c>
      <c r="D125" s="66">
        <v>1</v>
      </c>
      <c r="E125" s="81"/>
      <c r="F125" s="82">
        <v>450</v>
      </c>
      <c r="G125" s="67">
        <f t="shared" si="6"/>
        <v>450</v>
      </c>
    </row>
    <row r="126" spans="1:7" ht="15" x14ac:dyDescent="0.2">
      <c r="A126" s="76" t="s">
        <v>327</v>
      </c>
      <c r="B126" s="90">
        <v>200112889</v>
      </c>
      <c r="C126" s="54" t="s">
        <v>328</v>
      </c>
      <c r="D126" s="25">
        <v>0</v>
      </c>
      <c r="E126" s="81"/>
      <c r="F126" s="82">
        <v>450</v>
      </c>
      <c r="G126" s="67">
        <f t="shared" si="6"/>
        <v>0</v>
      </c>
    </row>
    <row r="127" spans="1:7" ht="15.75" x14ac:dyDescent="0.25">
      <c r="A127" s="144"/>
      <c r="B127" s="92"/>
      <c r="C127" s="93"/>
      <c r="D127" s="30">
        <f>SUM(D119:D126)</f>
        <v>6</v>
      </c>
      <c r="E127" s="87"/>
      <c r="F127" s="88"/>
      <c r="G127" s="89"/>
    </row>
    <row r="128" spans="1:7" ht="15" x14ac:dyDescent="0.2">
      <c r="A128" s="76" t="s">
        <v>329</v>
      </c>
      <c r="B128" s="90" t="s">
        <v>330</v>
      </c>
      <c r="C128" s="83" t="s">
        <v>331</v>
      </c>
      <c r="D128" s="66">
        <v>2</v>
      </c>
      <c r="E128" s="81"/>
      <c r="F128" s="82">
        <v>450</v>
      </c>
      <c r="G128" s="67">
        <f t="shared" si="6"/>
        <v>900</v>
      </c>
    </row>
    <row r="129" spans="1:7" ht="15" x14ac:dyDescent="0.2">
      <c r="A129" s="76" t="s">
        <v>332</v>
      </c>
      <c r="B129" s="64" t="s">
        <v>333</v>
      </c>
      <c r="C129" s="65" t="s">
        <v>334</v>
      </c>
      <c r="D129" s="66">
        <v>1</v>
      </c>
      <c r="E129" s="81"/>
      <c r="F129" s="82">
        <v>450</v>
      </c>
      <c r="G129" s="67">
        <f t="shared" si="6"/>
        <v>450</v>
      </c>
    </row>
    <row r="130" spans="1:7" ht="15" x14ac:dyDescent="0.2">
      <c r="A130" s="76" t="s">
        <v>335</v>
      </c>
      <c r="B130" s="90" t="s">
        <v>336</v>
      </c>
      <c r="C130" s="83" t="s">
        <v>337</v>
      </c>
      <c r="D130" s="66">
        <v>1</v>
      </c>
      <c r="E130" s="81"/>
      <c r="F130" s="82">
        <v>450</v>
      </c>
      <c r="G130" s="67">
        <f t="shared" si="6"/>
        <v>450</v>
      </c>
    </row>
    <row r="131" spans="1:7" ht="15" x14ac:dyDescent="0.2">
      <c r="A131" s="76" t="s">
        <v>338</v>
      </c>
      <c r="B131" s="64" t="s">
        <v>336</v>
      </c>
      <c r="C131" s="65" t="s">
        <v>339</v>
      </c>
      <c r="D131" s="66">
        <v>2</v>
      </c>
      <c r="E131" s="81"/>
      <c r="F131" s="82">
        <v>450</v>
      </c>
      <c r="G131" s="67">
        <f t="shared" si="6"/>
        <v>900</v>
      </c>
    </row>
    <row r="132" spans="1:7" ht="15" x14ac:dyDescent="0.2">
      <c r="A132" s="76" t="s">
        <v>340</v>
      </c>
      <c r="B132" s="90" t="s">
        <v>341</v>
      </c>
      <c r="C132" s="83" t="s">
        <v>342</v>
      </c>
      <c r="D132" s="66">
        <v>1</v>
      </c>
      <c r="E132" s="81"/>
      <c r="F132" s="82">
        <v>450</v>
      </c>
      <c r="G132" s="67">
        <f t="shared" si="6"/>
        <v>450</v>
      </c>
    </row>
    <row r="133" spans="1:7" ht="15" x14ac:dyDescent="0.2">
      <c r="A133" s="76" t="s">
        <v>343</v>
      </c>
      <c r="B133" s="64">
        <v>1712020721</v>
      </c>
      <c r="C133" s="65" t="s">
        <v>344</v>
      </c>
      <c r="D133" s="66">
        <v>1</v>
      </c>
      <c r="E133" s="81"/>
      <c r="F133" s="82">
        <v>450</v>
      </c>
      <c r="G133" s="67">
        <f t="shared" si="6"/>
        <v>450</v>
      </c>
    </row>
    <row r="134" spans="1:7" ht="15.75" x14ac:dyDescent="0.25">
      <c r="A134" s="144"/>
      <c r="B134" s="71"/>
      <c r="C134" s="72"/>
      <c r="D134" s="69">
        <f>SUM(D128:D133)</f>
        <v>8</v>
      </c>
      <c r="E134" s="87"/>
      <c r="F134" s="88"/>
      <c r="G134" s="89"/>
    </row>
    <row r="135" spans="1:7" ht="15" x14ac:dyDescent="0.2">
      <c r="A135" s="76" t="s">
        <v>345</v>
      </c>
      <c r="B135" s="94" t="s">
        <v>346</v>
      </c>
      <c r="C135" s="65" t="s">
        <v>347</v>
      </c>
      <c r="D135" s="66">
        <v>1</v>
      </c>
      <c r="E135" s="81"/>
      <c r="F135" s="82">
        <v>600</v>
      </c>
      <c r="G135" s="67">
        <f t="shared" si="6"/>
        <v>600</v>
      </c>
    </row>
    <row r="136" spans="1:7" ht="15" x14ac:dyDescent="0.2">
      <c r="A136" s="76" t="s">
        <v>348</v>
      </c>
      <c r="B136" s="94" t="s">
        <v>349</v>
      </c>
      <c r="C136" s="83" t="s">
        <v>350</v>
      </c>
      <c r="D136" s="66">
        <v>1</v>
      </c>
      <c r="E136" s="81"/>
      <c r="F136" s="82">
        <v>600</v>
      </c>
      <c r="G136" s="67">
        <f t="shared" si="6"/>
        <v>600</v>
      </c>
    </row>
    <row r="137" spans="1:7" ht="15" x14ac:dyDescent="0.2">
      <c r="A137" s="76" t="s">
        <v>351</v>
      </c>
      <c r="B137" s="79" t="s">
        <v>352</v>
      </c>
      <c r="C137" s="65" t="s">
        <v>353</v>
      </c>
      <c r="D137" s="66">
        <v>1</v>
      </c>
      <c r="E137" s="81"/>
      <c r="F137" s="82">
        <v>600</v>
      </c>
      <c r="G137" s="67">
        <f t="shared" si="6"/>
        <v>600</v>
      </c>
    </row>
    <row r="138" spans="1:7" ht="15" x14ac:dyDescent="0.2">
      <c r="A138" s="76" t="s">
        <v>354</v>
      </c>
      <c r="B138" s="79" t="s">
        <v>355</v>
      </c>
      <c r="C138" s="83" t="s">
        <v>356</v>
      </c>
      <c r="D138" s="66">
        <v>1</v>
      </c>
      <c r="E138" s="81"/>
      <c r="F138" s="82">
        <v>600</v>
      </c>
      <c r="G138" s="67">
        <f t="shared" si="6"/>
        <v>600</v>
      </c>
    </row>
    <row r="139" spans="1:7" ht="15" x14ac:dyDescent="0.2">
      <c r="A139" s="76" t="s">
        <v>357</v>
      </c>
      <c r="B139" s="64" t="s">
        <v>358</v>
      </c>
      <c r="C139" s="65" t="s">
        <v>359</v>
      </c>
      <c r="D139" s="66">
        <v>1</v>
      </c>
      <c r="E139" s="81"/>
      <c r="F139" s="82">
        <v>600</v>
      </c>
      <c r="G139" s="67">
        <f t="shared" si="6"/>
        <v>600</v>
      </c>
    </row>
    <row r="140" spans="1:7" ht="15.75" x14ac:dyDescent="0.25">
      <c r="A140" s="76"/>
      <c r="B140" s="64"/>
      <c r="C140" s="65"/>
      <c r="D140" s="69">
        <f>SUM(D135:D139)</f>
        <v>5</v>
      </c>
      <c r="E140" s="81"/>
      <c r="F140" s="82"/>
      <c r="G140" s="67"/>
    </row>
    <row r="141" spans="1:7" ht="15" x14ac:dyDescent="0.2">
      <c r="A141" s="76" t="s">
        <v>360</v>
      </c>
      <c r="B141" s="79" t="s">
        <v>361</v>
      </c>
      <c r="C141" s="83" t="s">
        <v>362</v>
      </c>
      <c r="D141" s="66">
        <v>1</v>
      </c>
      <c r="E141" s="81"/>
      <c r="F141" s="82">
        <v>600</v>
      </c>
      <c r="G141" s="67">
        <f t="shared" si="6"/>
        <v>600</v>
      </c>
    </row>
    <row r="142" spans="1:7" ht="15" x14ac:dyDescent="0.2">
      <c r="A142" s="76" t="s">
        <v>363</v>
      </c>
      <c r="B142" s="24" t="s">
        <v>364</v>
      </c>
      <c r="C142" s="65" t="s">
        <v>365</v>
      </c>
      <c r="D142" s="66">
        <v>1</v>
      </c>
      <c r="E142" s="81"/>
      <c r="F142" s="82">
        <v>600</v>
      </c>
      <c r="G142" s="67">
        <f t="shared" si="6"/>
        <v>600</v>
      </c>
    </row>
    <row r="143" spans="1:7" ht="15" x14ac:dyDescent="0.2">
      <c r="A143" s="76" t="s">
        <v>366</v>
      </c>
      <c r="B143" s="24" t="s">
        <v>367</v>
      </c>
      <c r="C143" s="83" t="s">
        <v>368</v>
      </c>
      <c r="D143" s="66">
        <v>1</v>
      </c>
      <c r="E143" s="81"/>
      <c r="F143" s="82">
        <v>600</v>
      </c>
      <c r="G143" s="67">
        <f t="shared" si="6"/>
        <v>600</v>
      </c>
    </row>
    <row r="144" spans="1:7" ht="15" x14ac:dyDescent="0.2">
      <c r="A144" s="76" t="s">
        <v>369</v>
      </c>
      <c r="B144" s="24" t="s">
        <v>370</v>
      </c>
      <c r="C144" s="65" t="s">
        <v>371</v>
      </c>
      <c r="D144" s="66">
        <v>1</v>
      </c>
      <c r="E144" s="81"/>
      <c r="F144" s="82">
        <v>600</v>
      </c>
      <c r="G144" s="67">
        <f t="shared" si="6"/>
        <v>600</v>
      </c>
    </row>
    <row r="145" spans="1:7" ht="15" x14ac:dyDescent="0.2">
      <c r="A145" s="76" t="s">
        <v>372</v>
      </c>
      <c r="B145" s="24" t="s">
        <v>373</v>
      </c>
      <c r="C145" s="83" t="s">
        <v>374</v>
      </c>
      <c r="D145" s="66">
        <v>1</v>
      </c>
      <c r="E145" s="81"/>
      <c r="F145" s="82">
        <v>600</v>
      </c>
      <c r="G145" s="67">
        <f t="shared" si="6"/>
        <v>600</v>
      </c>
    </row>
    <row r="146" spans="1:7" ht="15.75" x14ac:dyDescent="0.25">
      <c r="A146" s="144"/>
      <c r="B146" s="92"/>
      <c r="C146" s="93"/>
      <c r="D146" s="69">
        <f>SUM(D141:D145)</f>
        <v>5</v>
      </c>
      <c r="E146" s="87"/>
      <c r="F146" s="88"/>
      <c r="G146" s="89"/>
    </row>
    <row r="147" spans="1:7" ht="15" x14ac:dyDescent="0.2">
      <c r="A147" s="76" t="s">
        <v>609</v>
      </c>
      <c r="B147" s="90" t="s">
        <v>376</v>
      </c>
      <c r="C147" s="83" t="s">
        <v>377</v>
      </c>
      <c r="D147" s="25">
        <v>1</v>
      </c>
      <c r="E147" s="81"/>
      <c r="F147" s="82">
        <v>500</v>
      </c>
      <c r="G147" s="67">
        <f t="shared" si="6"/>
        <v>500</v>
      </c>
    </row>
    <row r="148" spans="1:7" ht="15" x14ac:dyDescent="0.2">
      <c r="A148" s="76" t="s">
        <v>607</v>
      </c>
      <c r="B148" s="64" t="s">
        <v>379</v>
      </c>
      <c r="C148" s="65" t="s">
        <v>380</v>
      </c>
      <c r="D148" s="25">
        <v>1</v>
      </c>
      <c r="E148" s="81"/>
      <c r="F148" s="82">
        <v>500</v>
      </c>
      <c r="G148" s="67">
        <f t="shared" si="6"/>
        <v>500</v>
      </c>
    </row>
    <row r="149" spans="1:7" ht="15" x14ac:dyDescent="0.2">
      <c r="A149" s="76" t="s">
        <v>608</v>
      </c>
      <c r="B149" s="90" t="s">
        <v>379</v>
      </c>
      <c r="C149" s="83" t="s">
        <v>382</v>
      </c>
      <c r="D149" s="25">
        <v>1</v>
      </c>
      <c r="E149" s="81"/>
      <c r="F149" s="82">
        <v>500</v>
      </c>
      <c r="G149" s="67">
        <f t="shared" si="6"/>
        <v>500</v>
      </c>
    </row>
    <row r="150" spans="1:7" ht="15.75" x14ac:dyDescent="0.25">
      <c r="A150" s="76"/>
      <c r="B150" s="90"/>
      <c r="C150" s="83"/>
      <c r="D150" s="30">
        <f>SUM(D147:D149)</f>
        <v>3</v>
      </c>
      <c r="E150" s="81"/>
      <c r="F150" s="82"/>
      <c r="G150" s="67"/>
    </row>
    <row r="151" spans="1:7" ht="15" x14ac:dyDescent="0.2">
      <c r="A151" s="76" t="s">
        <v>604</v>
      </c>
      <c r="B151" s="64" t="s">
        <v>384</v>
      </c>
      <c r="C151" s="65" t="s">
        <v>385</v>
      </c>
      <c r="D151" s="25">
        <v>0</v>
      </c>
      <c r="E151" s="81"/>
      <c r="F151" s="82">
        <v>500</v>
      </c>
      <c r="G151" s="67">
        <f t="shared" si="6"/>
        <v>0</v>
      </c>
    </row>
    <row r="152" spans="1:7" ht="15" x14ac:dyDescent="0.2">
      <c r="A152" s="76" t="s">
        <v>605</v>
      </c>
      <c r="B152" s="90" t="s">
        <v>387</v>
      </c>
      <c r="C152" s="83" t="s">
        <v>388</v>
      </c>
      <c r="D152" s="25">
        <v>1</v>
      </c>
      <c r="E152" s="95"/>
      <c r="F152" s="82">
        <v>500</v>
      </c>
      <c r="G152" s="67">
        <f t="shared" si="6"/>
        <v>500</v>
      </c>
    </row>
    <row r="153" spans="1:7" ht="15" x14ac:dyDescent="0.2">
      <c r="A153" s="76" t="s">
        <v>606</v>
      </c>
      <c r="B153" s="64" t="s">
        <v>387</v>
      </c>
      <c r="C153" s="65" t="s">
        <v>390</v>
      </c>
      <c r="D153" s="25">
        <v>1</v>
      </c>
      <c r="E153" s="95"/>
      <c r="F153" s="82">
        <v>500</v>
      </c>
      <c r="G153" s="67">
        <f t="shared" si="6"/>
        <v>500</v>
      </c>
    </row>
    <row r="154" spans="1:7" ht="15.75" x14ac:dyDescent="0.25">
      <c r="A154" s="76"/>
      <c r="B154" s="64"/>
      <c r="C154" s="65"/>
      <c r="D154" s="30">
        <f>SUM(D151:D153)</f>
        <v>2</v>
      </c>
      <c r="E154" s="95"/>
      <c r="F154" s="67"/>
      <c r="G154" s="67"/>
    </row>
    <row r="155" spans="1:7" ht="15" x14ac:dyDescent="0.2">
      <c r="A155" s="79" t="s">
        <v>391</v>
      </c>
      <c r="B155" s="79" t="s">
        <v>392</v>
      </c>
      <c r="C155" s="79" t="s">
        <v>393</v>
      </c>
      <c r="D155" s="96">
        <v>0</v>
      </c>
      <c r="E155" s="95"/>
      <c r="F155" s="67">
        <v>450</v>
      </c>
      <c r="G155" s="67">
        <f t="shared" si="6"/>
        <v>0</v>
      </c>
    </row>
    <row r="156" spans="1:7" ht="15" x14ac:dyDescent="0.2">
      <c r="A156" s="79" t="s">
        <v>394</v>
      </c>
      <c r="B156" s="79">
        <v>2000024254</v>
      </c>
      <c r="C156" s="79" t="s">
        <v>395</v>
      </c>
      <c r="D156" s="25">
        <v>1</v>
      </c>
      <c r="E156" s="95"/>
      <c r="F156" s="67">
        <v>450</v>
      </c>
      <c r="G156" s="67">
        <f t="shared" si="6"/>
        <v>450</v>
      </c>
    </row>
    <row r="157" spans="1:7" ht="15.75" x14ac:dyDescent="0.25">
      <c r="A157" s="84"/>
      <c r="B157" s="85"/>
      <c r="C157" s="86"/>
      <c r="D157" s="30">
        <f>SUM(D147:D156)</f>
        <v>11</v>
      </c>
      <c r="E157" s="97"/>
      <c r="F157" s="98"/>
      <c r="G157" s="99"/>
    </row>
    <row r="158" spans="1:7" ht="15" x14ac:dyDescent="0.2">
      <c r="A158" s="79" t="s">
        <v>602</v>
      </c>
      <c r="B158" s="100">
        <v>190704029</v>
      </c>
      <c r="C158" s="79" t="s">
        <v>397</v>
      </c>
      <c r="D158" s="25">
        <v>0</v>
      </c>
      <c r="E158" s="95"/>
      <c r="F158" s="67">
        <v>450</v>
      </c>
      <c r="G158" s="67">
        <f t="shared" si="6"/>
        <v>0</v>
      </c>
    </row>
    <row r="159" spans="1:7" ht="15" x14ac:dyDescent="0.2">
      <c r="A159" s="79" t="s">
        <v>603</v>
      </c>
      <c r="B159" s="100">
        <v>190704032</v>
      </c>
      <c r="C159" s="79" t="s">
        <v>399</v>
      </c>
      <c r="D159" s="25">
        <v>0</v>
      </c>
      <c r="E159" s="95"/>
      <c r="F159" s="67">
        <v>450</v>
      </c>
      <c r="G159" s="67">
        <f t="shared" si="6"/>
        <v>0</v>
      </c>
    </row>
    <row r="160" spans="1:7" ht="15" x14ac:dyDescent="0.2">
      <c r="A160" s="79" t="s">
        <v>400</v>
      </c>
      <c r="B160" s="100">
        <v>190704030</v>
      </c>
      <c r="C160" s="79" t="s">
        <v>401</v>
      </c>
      <c r="D160" s="25">
        <v>0</v>
      </c>
      <c r="E160" s="95"/>
      <c r="F160" s="67">
        <v>450</v>
      </c>
      <c r="G160" s="67">
        <f t="shared" si="6"/>
        <v>0</v>
      </c>
    </row>
    <row r="161" spans="1:7" ht="15" x14ac:dyDescent="0.2">
      <c r="A161" s="79" t="s">
        <v>402</v>
      </c>
      <c r="B161" s="100">
        <v>190704028</v>
      </c>
      <c r="C161" s="79" t="s">
        <v>403</v>
      </c>
      <c r="D161" s="25">
        <v>0</v>
      </c>
      <c r="E161" s="95"/>
      <c r="F161" s="67">
        <v>450</v>
      </c>
      <c r="G161" s="67">
        <f t="shared" si="6"/>
        <v>0</v>
      </c>
    </row>
    <row r="162" spans="1:7" ht="15" x14ac:dyDescent="0.2">
      <c r="A162" s="79" t="s">
        <v>404</v>
      </c>
      <c r="B162" s="100">
        <v>190704030</v>
      </c>
      <c r="C162" s="79" t="s">
        <v>405</v>
      </c>
      <c r="D162" s="25">
        <v>0</v>
      </c>
      <c r="E162" s="95"/>
      <c r="F162" s="67">
        <v>450</v>
      </c>
      <c r="G162" s="67">
        <f t="shared" si="6"/>
        <v>0</v>
      </c>
    </row>
    <row r="163" spans="1:7" ht="15.75" x14ac:dyDescent="0.25">
      <c r="A163" s="84"/>
      <c r="B163" s="85"/>
      <c r="C163" s="86"/>
      <c r="D163" s="30">
        <f>SUM(D158:D162)</f>
        <v>0</v>
      </c>
      <c r="E163" s="97"/>
      <c r="F163" s="98"/>
      <c r="G163" s="99"/>
    </row>
    <row r="164" spans="1:7" ht="15" x14ac:dyDescent="0.2">
      <c r="A164" s="79" t="s">
        <v>406</v>
      </c>
      <c r="B164" s="79">
        <v>2212548856</v>
      </c>
      <c r="C164" s="79" t="s">
        <v>407</v>
      </c>
      <c r="D164" s="25">
        <v>1</v>
      </c>
      <c r="E164" s="95"/>
      <c r="F164" s="67">
        <v>450</v>
      </c>
      <c r="G164" s="67">
        <f t="shared" si="6"/>
        <v>450</v>
      </c>
    </row>
    <row r="165" spans="1:7" ht="15" x14ac:dyDescent="0.2">
      <c r="A165" s="79" t="s">
        <v>408</v>
      </c>
      <c r="B165" s="79">
        <v>2200017149</v>
      </c>
      <c r="C165" s="79" t="s">
        <v>409</v>
      </c>
      <c r="D165" s="25">
        <v>1</v>
      </c>
      <c r="E165" s="95"/>
      <c r="F165" s="67">
        <v>450</v>
      </c>
      <c r="G165" s="67">
        <f t="shared" ref="G165:G166" si="7">(D165*F165)</f>
        <v>450</v>
      </c>
    </row>
    <row r="166" spans="1:7" ht="15" x14ac:dyDescent="0.2">
      <c r="A166" s="79" t="s">
        <v>410</v>
      </c>
      <c r="B166" s="79">
        <v>1507251300</v>
      </c>
      <c r="C166" s="79" t="s">
        <v>411</v>
      </c>
      <c r="D166" s="101">
        <v>0</v>
      </c>
      <c r="E166" s="95"/>
      <c r="F166" s="67">
        <v>450</v>
      </c>
      <c r="G166" s="67">
        <f t="shared" si="7"/>
        <v>0</v>
      </c>
    </row>
    <row r="167" spans="1:7" ht="15.75" x14ac:dyDescent="0.25">
      <c r="A167" s="79"/>
      <c r="B167" s="79"/>
      <c r="C167" s="79"/>
      <c r="D167" s="30">
        <f>SUM(D164:D166)</f>
        <v>2</v>
      </c>
      <c r="E167" s="95"/>
      <c r="F167" s="95"/>
      <c r="G167" s="95"/>
    </row>
    <row r="168" spans="1:7" ht="15" x14ac:dyDescent="0.2">
      <c r="A168" s="102" t="s">
        <v>412</v>
      </c>
      <c r="B168" s="102">
        <v>1900104844</v>
      </c>
      <c r="C168" s="102" t="s">
        <v>413</v>
      </c>
      <c r="D168" s="103">
        <v>1</v>
      </c>
      <c r="E168" s="95"/>
      <c r="F168" s="67">
        <v>500</v>
      </c>
      <c r="G168" s="67">
        <f t="shared" ref="G168:G169" si="8">(D168*F168)</f>
        <v>500</v>
      </c>
    </row>
    <row r="169" spans="1:7" ht="15" x14ac:dyDescent="0.2">
      <c r="A169" s="102" t="s">
        <v>414</v>
      </c>
      <c r="B169" s="102">
        <v>2200065393</v>
      </c>
      <c r="C169" s="102" t="s">
        <v>415</v>
      </c>
      <c r="D169" s="103">
        <v>1</v>
      </c>
      <c r="E169" s="95"/>
      <c r="F169" s="67">
        <v>500</v>
      </c>
      <c r="G169" s="67">
        <f t="shared" si="8"/>
        <v>500</v>
      </c>
    </row>
    <row r="170" spans="1:7" ht="15.75" x14ac:dyDescent="0.25">
      <c r="A170" s="102"/>
      <c r="B170" s="102"/>
      <c r="C170" s="103"/>
      <c r="D170" s="104">
        <f>SUM(D168:D169)</f>
        <v>2</v>
      </c>
      <c r="E170" s="95"/>
      <c r="F170" s="95"/>
      <c r="G170" s="95"/>
    </row>
    <row r="171" spans="1:7" ht="15" x14ac:dyDescent="0.2">
      <c r="A171" s="102" t="s">
        <v>416</v>
      </c>
      <c r="B171" s="102">
        <v>2200018801</v>
      </c>
      <c r="C171" s="102" t="s">
        <v>417</v>
      </c>
      <c r="D171" s="103">
        <v>1</v>
      </c>
      <c r="E171" s="95"/>
      <c r="F171" s="67">
        <v>500</v>
      </c>
      <c r="G171" s="67">
        <f t="shared" ref="G171:G172" si="9">(D171*F171)</f>
        <v>500</v>
      </c>
    </row>
    <row r="172" spans="1:7" ht="15" x14ac:dyDescent="0.2">
      <c r="A172" s="102" t="s">
        <v>418</v>
      </c>
      <c r="B172" s="102">
        <v>2200065392</v>
      </c>
      <c r="C172" s="102" t="s">
        <v>419</v>
      </c>
      <c r="D172" s="103">
        <v>0</v>
      </c>
      <c r="E172" s="95"/>
      <c r="F172" s="67">
        <v>500</v>
      </c>
      <c r="G172" s="67">
        <f t="shared" si="9"/>
        <v>0</v>
      </c>
    </row>
    <row r="173" spans="1:7" ht="15.75" x14ac:dyDescent="0.25">
      <c r="A173" s="102"/>
      <c r="B173" s="102"/>
      <c r="C173" s="103"/>
      <c r="D173" s="104">
        <f>SUM(D171:D172)</f>
        <v>1</v>
      </c>
      <c r="E173" s="95"/>
      <c r="F173" s="95"/>
      <c r="G173" s="95"/>
    </row>
    <row r="174" spans="1:7" ht="15" x14ac:dyDescent="0.2">
      <c r="A174" s="102" t="s">
        <v>420</v>
      </c>
      <c r="B174" s="102">
        <v>1900099149</v>
      </c>
      <c r="C174" s="102" t="s">
        <v>421</v>
      </c>
      <c r="D174" s="103">
        <v>0</v>
      </c>
      <c r="E174" s="95"/>
      <c r="F174" s="67">
        <v>500</v>
      </c>
      <c r="G174" s="67">
        <f t="shared" ref="G174:G176" si="10">(D174*F174)</f>
        <v>0</v>
      </c>
    </row>
    <row r="175" spans="1:7" ht="15" x14ac:dyDescent="0.2">
      <c r="A175" s="102" t="s">
        <v>422</v>
      </c>
      <c r="B175" s="102">
        <v>1900105080</v>
      </c>
      <c r="C175" s="102" t="s">
        <v>423</v>
      </c>
      <c r="D175" s="103">
        <v>1</v>
      </c>
      <c r="E175" s="95"/>
      <c r="F175" s="67">
        <v>500</v>
      </c>
      <c r="G175" s="67">
        <f t="shared" si="10"/>
        <v>500</v>
      </c>
    </row>
    <row r="176" spans="1:7" ht="15" x14ac:dyDescent="0.2">
      <c r="A176" s="102" t="s">
        <v>424</v>
      </c>
      <c r="B176" s="102">
        <v>2100013240</v>
      </c>
      <c r="C176" s="102" t="s">
        <v>425</v>
      </c>
      <c r="D176" s="103">
        <v>1</v>
      </c>
      <c r="E176" s="95"/>
      <c r="F176" s="67">
        <v>500</v>
      </c>
      <c r="G176" s="67">
        <f t="shared" si="10"/>
        <v>500</v>
      </c>
    </row>
    <row r="177" spans="1:7" ht="15.75" x14ac:dyDescent="0.25">
      <c r="A177" s="102"/>
      <c r="B177" s="102"/>
      <c r="C177" s="102"/>
      <c r="D177" s="104">
        <f>SUM(D174:D176)</f>
        <v>2</v>
      </c>
      <c r="E177" s="95"/>
      <c r="F177" s="95"/>
      <c r="G177" s="95"/>
    </row>
    <row r="178" spans="1:7" ht="15" x14ac:dyDescent="0.2">
      <c r="A178" s="102" t="s">
        <v>426</v>
      </c>
      <c r="B178" s="102">
        <v>1900099148</v>
      </c>
      <c r="C178" s="102" t="s">
        <v>427</v>
      </c>
      <c r="D178" s="103">
        <v>1</v>
      </c>
      <c r="E178" s="95"/>
      <c r="F178" s="67">
        <v>500</v>
      </c>
      <c r="G178" s="67">
        <f t="shared" ref="G178:G180" si="11">(D178*F178)</f>
        <v>500</v>
      </c>
    </row>
    <row r="179" spans="1:7" ht="15" x14ac:dyDescent="0.2">
      <c r="A179" s="102" t="s">
        <v>428</v>
      </c>
      <c r="B179" s="102">
        <v>2100000679</v>
      </c>
      <c r="C179" s="102" t="s">
        <v>429</v>
      </c>
      <c r="D179" s="103">
        <v>1</v>
      </c>
      <c r="E179" s="95"/>
      <c r="F179" s="67">
        <v>500</v>
      </c>
      <c r="G179" s="67">
        <f t="shared" si="11"/>
        <v>500</v>
      </c>
    </row>
    <row r="180" spans="1:7" ht="15" x14ac:dyDescent="0.2">
      <c r="A180" s="102" t="s">
        <v>430</v>
      </c>
      <c r="B180" s="102">
        <v>2100013243</v>
      </c>
      <c r="C180" s="102" t="s">
        <v>431</v>
      </c>
      <c r="D180" s="103">
        <v>1</v>
      </c>
      <c r="E180" s="95"/>
      <c r="F180" s="67">
        <v>500</v>
      </c>
      <c r="G180" s="67">
        <f t="shared" si="11"/>
        <v>500</v>
      </c>
    </row>
    <row r="181" spans="1:7" ht="15.75" x14ac:dyDescent="0.25">
      <c r="A181" s="102"/>
      <c r="B181" s="102"/>
      <c r="C181" s="102"/>
      <c r="D181" s="104">
        <f>SUM(D178:D180)</f>
        <v>3</v>
      </c>
      <c r="E181" s="95"/>
      <c r="F181" s="95"/>
      <c r="G181" s="95"/>
    </row>
    <row r="182" spans="1:7" ht="15" x14ac:dyDescent="0.2">
      <c r="A182" s="102" t="s">
        <v>432</v>
      </c>
      <c r="B182" s="102">
        <v>2200065395</v>
      </c>
      <c r="C182" s="102" t="s">
        <v>433</v>
      </c>
      <c r="D182" s="103">
        <v>1</v>
      </c>
      <c r="E182" s="95"/>
      <c r="F182" s="67">
        <v>500</v>
      </c>
      <c r="G182" s="67">
        <f t="shared" ref="G182:G183" si="12">(D182*F182)</f>
        <v>500</v>
      </c>
    </row>
    <row r="183" spans="1:7" ht="15" x14ac:dyDescent="0.2">
      <c r="A183" s="102" t="s">
        <v>434</v>
      </c>
      <c r="B183" s="102">
        <v>2200065394</v>
      </c>
      <c r="C183" s="102" t="s">
        <v>435</v>
      </c>
      <c r="D183" s="103">
        <v>1</v>
      </c>
      <c r="E183" s="95"/>
      <c r="F183" s="67">
        <v>500</v>
      </c>
      <c r="G183" s="67">
        <f t="shared" si="12"/>
        <v>500</v>
      </c>
    </row>
    <row r="184" spans="1:7" ht="15.75" x14ac:dyDescent="0.25">
      <c r="A184" s="102"/>
      <c r="B184" s="102"/>
      <c r="C184" s="102"/>
      <c r="D184" s="104">
        <f>SUM(D182:D183)</f>
        <v>2</v>
      </c>
      <c r="E184" s="95"/>
      <c r="F184" s="95"/>
      <c r="G184" s="95"/>
    </row>
    <row r="185" spans="1:7" ht="15" x14ac:dyDescent="0.2">
      <c r="A185" s="26" t="s">
        <v>436</v>
      </c>
      <c r="B185" s="79">
        <v>2200018926</v>
      </c>
      <c r="C185" s="105" t="s">
        <v>437</v>
      </c>
      <c r="D185" s="25">
        <v>2</v>
      </c>
      <c r="E185" s="95"/>
      <c r="F185" s="67">
        <v>30</v>
      </c>
      <c r="G185" s="67">
        <f t="shared" ref="G185:G195" si="13">(D185*F185)</f>
        <v>60</v>
      </c>
    </row>
    <row r="186" spans="1:7" ht="15" x14ac:dyDescent="0.2">
      <c r="A186" s="106" t="s">
        <v>438</v>
      </c>
      <c r="B186" s="106" t="s">
        <v>439</v>
      </c>
      <c r="C186" s="105" t="s">
        <v>440</v>
      </c>
      <c r="D186" s="107">
        <v>2</v>
      </c>
      <c r="E186" s="95"/>
      <c r="F186" s="67">
        <v>30</v>
      </c>
      <c r="G186" s="67">
        <f t="shared" si="13"/>
        <v>60</v>
      </c>
    </row>
    <row r="187" spans="1:7" ht="15" x14ac:dyDescent="0.2">
      <c r="A187" s="106" t="s">
        <v>441</v>
      </c>
      <c r="B187" s="106" t="s">
        <v>442</v>
      </c>
      <c r="C187" s="105" t="s">
        <v>443</v>
      </c>
      <c r="D187" s="107">
        <v>2</v>
      </c>
      <c r="E187" s="108"/>
      <c r="F187" s="67">
        <v>30</v>
      </c>
      <c r="G187" s="67">
        <f t="shared" si="13"/>
        <v>60</v>
      </c>
    </row>
    <row r="188" spans="1:7" ht="15" x14ac:dyDescent="0.2">
      <c r="A188" s="106" t="s">
        <v>444</v>
      </c>
      <c r="B188" s="106" t="s">
        <v>445</v>
      </c>
      <c r="C188" s="105" t="s">
        <v>446</v>
      </c>
      <c r="D188" s="107">
        <v>2</v>
      </c>
      <c r="E188" s="108"/>
      <c r="F188" s="67">
        <v>30</v>
      </c>
      <c r="G188" s="67">
        <f t="shared" si="13"/>
        <v>60</v>
      </c>
    </row>
    <row r="189" spans="1:7" ht="15" x14ac:dyDescent="0.2">
      <c r="A189" s="106" t="s">
        <v>447</v>
      </c>
      <c r="B189" s="106" t="s">
        <v>448</v>
      </c>
      <c r="C189" s="105" t="s">
        <v>449</v>
      </c>
      <c r="D189" s="107">
        <v>2</v>
      </c>
      <c r="E189" s="108"/>
      <c r="F189" s="67">
        <v>30</v>
      </c>
      <c r="G189" s="67">
        <f t="shared" si="13"/>
        <v>60</v>
      </c>
    </row>
    <row r="190" spans="1:7" ht="15" x14ac:dyDescent="0.2">
      <c r="A190" s="106" t="s">
        <v>450</v>
      </c>
      <c r="B190" s="106" t="s">
        <v>451</v>
      </c>
      <c r="C190" s="105" t="s">
        <v>452</v>
      </c>
      <c r="D190" s="107">
        <v>2</v>
      </c>
      <c r="E190" s="108"/>
      <c r="F190" s="67">
        <v>30</v>
      </c>
      <c r="G190" s="67">
        <f t="shared" si="13"/>
        <v>60</v>
      </c>
    </row>
    <row r="191" spans="1:7" ht="15" x14ac:dyDescent="0.2">
      <c r="A191" s="106" t="s">
        <v>453</v>
      </c>
      <c r="B191" s="106" t="s">
        <v>454</v>
      </c>
      <c r="C191" s="105" t="s">
        <v>455</v>
      </c>
      <c r="D191" s="107">
        <v>2</v>
      </c>
      <c r="E191" s="109"/>
      <c r="F191" s="67">
        <v>30</v>
      </c>
      <c r="G191" s="67">
        <f t="shared" si="13"/>
        <v>60</v>
      </c>
    </row>
    <row r="192" spans="1:7" ht="15.75" x14ac:dyDescent="0.25">
      <c r="A192" s="106" t="s">
        <v>456</v>
      </c>
      <c r="B192" s="106" t="s">
        <v>457</v>
      </c>
      <c r="C192" s="105" t="s">
        <v>458</v>
      </c>
      <c r="D192" s="107">
        <v>2</v>
      </c>
      <c r="E192" s="30"/>
      <c r="F192" s="67">
        <v>30</v>
      </c>
      <c r="G192" s="67">
        <f t="shared" si="13"/>
        <v>60</v>
      </c>
    </row>
    <row r="193" spans="1:7" ht="15.75" x14ac:dyDescent="0.25">
      <c r="A193" s="106" t="s">
        <v>459</v>
      </c>
      <c r="B193" s="106" t="s">
        <v>460</v>
      </c>
      <c r="C193" s="105" t="s">
        <v>461</v>
      </c>
      <c r="D193" s="107">
        <v>2</v>
      </c>
      <c r="E193" s="30"/>
      <c r="F193" s="67">
        <v>30</v>
      </c>
      <c r="G193" s="67">
        <f t="shared" si="13"/>
        <v>60</v>
      </c>
    </row>
    <row r="194" spans="1:7" ht="15.75" x14ac:dyDescent="0.25">
      <c r="A194" s="110" t="s">
        <v>462</v>
      </c>
      <c r="B194" s="110" t="s">
        <v>463</v>
      </c>
      <c r="C194" s="105" t="s">
        <v>464</v>
      </c>
      <c r="D194" s="107">
        <v>2</v>
      </c>
      <c r="E194" s="30"/>
      <c r="F194" s="67">
        <v>30</v>
      </c>
      <c r="G194" s="67">
        <f t="shared" si="13"/>
        <v>60</v>
      </c>
    </row>
    <row r="195" spans="1:7" ht="15.75" x14ac:dyDescent="0.25">
      <c r="A195" s="110" t="s">
        <v>465</v>
      </c>
      <c r="B195" s="110">
        <v>2200008318</v>
      </c>
      <c r="C195" s="105" t="s">
        <v>466</v>
      </c>
      <c r="D195" s="107">
        <v>2</v>
      </c>
      <c r="E195" s="30"/>
      <c r="F195" s="67">
        <v>30</v>
      </c>
      <c r="G195" s="67">
        <f t="shared" si="13"/>
        <v>60</v>
      </c>
    </row>
    <row r="196" spans="1:7" ht="15.75" x14ac:dyDescent="0.25">
      <c r="A196" s="111"/>
      <c r="B196" s="112"/>
      <c r="C196" s="113"/>
      <c r="D196" s="114">
        <f>SUM(D185:D195)</f>
        <v>22</v>
      </c>
      <c r="E196" s="115"/>
      <c r="F196" s="116"/>
      <c r="G196" s="117"/>
    </row>
    <row r="197" spans="1:7" ht="15.75" x14ac:dyDescent="0.25">
      <c r="A197" s="110" t="s">
        <v>467</v>
      </c>
      <c r="B197" s="110">
        <v>2100010641</v>
      </c>
      <c r="C197" s="105" t="s">
        <v>468</v>
      </c>
      <c r="D197" s="107">
        <v>1</v>
      </c>
      <c r="E197" s="30"/>
      <c r="F197" s="67">
        <v>30</v>
      </c>
      <c r="G197" s="67">
        <f t="shared" ref="G197:G206" si="14">(D197*F197)</f>
        <v>30</v>
      </c>
    </row>
    <row r="198" spans="1:7" ht="15" x14ac:dyDescent="0.2">
      <c r="A198" s="110" t="s">
        <v>469</v>
      </c>
      <c r="B198" s="110" t="s">
        <v>470</v>
      </c>
      <c r="C198" s="105" t="s">
        <v>471</v>
      </c>
      <c r="D198" s="107">
        <v>1</v>
      </c>
      <c r="E198" s="79"/>
      <c r="F198" s="67">
        <v>30</v>
      </c>
      <c r="G198" s="67">
        <f t="shared" si="14"/>
        <v>30</v>
      </c>
    </row>
    <row r="199" spans="1:7" ht="15" x14ac:dyDescent="0.2">
      <c r="A199" s="110" t="s">
        <v>472</v>
      </c>
      <c r="B199" s="110" t="s">
        <v>473</v>
      </c>
      <c r="C199" s="105" t="s">
        <v>474</v>
      </c>
      <c r="D199" s="107">
        <v>0</v>
      </c>
      <c r="E199" s="118"/>
      <c r="F199" s="67">
        <v>30</v>
      </c>
      <c r="G199" s="67">
        <f t="shared" si="14"/>
        <v>0</v>
      </c>
    </row>
    <row r="200" spans="1:7" ht="15" x14ac:dyDescent="0.2">
      <c r="A200" s="110" t="s">
        <v>475</v>
      </c>
      <c r="B200" s="110" t="s">
        <v>476</v>
      </c>
      <c r="C200" s="105" t="s">
        <v>477</v>
      </c>
      <c r="D200" s="107">
        <v>1</v>
      </c>
      <c r="E200" s="118"/>
      <c r="F200" s="67">
        <v>30</v>
      </c>
      <c r="G200" s="67">
        <f t="shared" si="14"/>
        <v>30</v>
      </c>
    </row>
    <row r="201" spans="1:7" ht="15" x14ac:dyDescent="0.2">
      <c r="A201" s="110" t="s">
        <v>478</v>
      </c>
      <c r="B201" s="110" t="s">
        <v>479</v>
      </c>
      <c r="C201" s="105" t="s">
        <v>480</v>
      </c>
      <c r="D201" s="107">
        <v>1</v>
      </c>
      <c r="E201" s="118"/>
      <c r="F201" s="67">
        <v>30</v>
      </c>
      <c r="G201" s="67">
        <f t="shared" si="14"/>
        <v>30</v>
      </c>
    </row>
    <row r="202" spans="1:7" ht="15" x14ac:dyDescent="0.2">
      <c r="A202" s="110" t="s">
        <v>481</v>
      </c>
      <c r="B202" s="110" t="s">
        <v>482</v>
      </c>
      <c r="C202" s="105" t="s">
        <v>483</v>
      </c>
      <c r="D202" s="107">
        <v>1</v>
      </c>
      <c r="E202" s="118"/>
      <c r="F202" s="67">
        <v>30</v>
      </c>
      <c r="G202" s="67">
        <f t="shared" si="14"/>
        <v>30</v>
      </c>
    </row>
    <row r="203" spans="1:7" ht="15" x14ac:dyDescent="0.2">
      <c r="A203" s="110" t="s">
        <v>484</v>
      </c>
      <c r="B203" s="110" t="s">
        <v>485</v>
      </c>
      <c r="C203" s="105" t="s">
        <v>486</v>
      </c>
      <c r="D203" s="107">
        <v>1</v>
      </c>
      <c r="E203" s="118"/>
      <c r="F203" s="67">
        <v>30</v>
      </c>
      <c r="G203" s="67">
        <f t="shared" si="14"/>
        <v>30</v>
      </c>
    </row>
    <row r="204" spans="1:7" ht="15" x14ac:dyDescent="0.2">
      <c r="A204" s="110" t="s">
        <v>487</v>
      </c>
      <c r="B204" s="110" t="s">
        <v>488</v>
      </c>
      <c r="C204" s="105" t="s">
        <v>489</v>
      </c>
      <c r="D204" s="107">
        <v>1</v>
      </c>
      <c r="E204" s="118"/>
      <c r="F204" s="67">
        <v>30</v>
      </c>
      <c r="G204" s="67">
        <f t="shared" si="14"/>
        <v>30</v>
      </c>
    </row>
    <row r="205" spans="1:7" ht="15" x14ac:dyDescent="0.2">
      <c r="A205" s="119" t="s">
        <v>465</v>
      </c>
      <c r="B205" s="120">
        <v>2200040563</v>
      </c>
      <c r="C205" s="121" t="s">
        <v>490</v>
      </c>
      <c r="D205" s="107">
        <v>1</v>
      </c>
      <c r="E205" s="118"/>
      <c r="F205" s="67">
        <v>30</v>
      </c>
      <c r="G205" s="67">
        <f t="shared" si="14"/>
        <v>30</v>
      </c>
    </row>
    <row r="206" spans="1:7" ht="15" x14ac:dyDescent="0.2">
      <c r="A206" s="119" t="s">
        <v>491</v>
      </c>
      <c r="B206" s="120">
        <v>2100081745</v>
      </c>
      <c r="C206" s="121" t="s">
        <v>492</v>
      </c>
      <c r="D206" s="107">
        <v>1</v>
      </c>
      <c r="E206" s="118"/>
      <c r="F206" s="67">
        <v>30</v>
      </c>
      <c r="G206" s="67">
        <f t="shared" si="14"/>
        <v>30</v>
      </c>
    </row>
    <row r="207" spans="1:7" ht="15.75" x14ac:dyDescent="0.25">
      <c r="A207" s="111"/>
      <c r="B207" s="112"/>
      <c r="C207" s="113"/>
      <c r="D207" s="114">
        <f>SUM(D197:D206)</f>
        <v>9</v>
      </c>
      <c r="E207" s="122"/>
      <c r="F207" s="123"/>
      <c r="G207" s="124"/>
    </row>
    <row r="208" spans="1:7" ht="15" x14ac:dyDescent="0.2">
      <c r="A208" s="125" t="s">
        <v>493</v>
      </c>
      <c r="B208" s="110">
        <v>2100022417</v>
      </c>
      <c r="C208" s="105" t="s">
        <v>494</v>
      </c>
      <c r="D208" s="107">
        <v>2</v>
      </c>
      <c r="E208" s="118"/>
      <c r="F208" s="67">
        <v>40</v>
      </c>
      <c r="G208" s="67">
        <f t="shared" ref="G208:G221" si="15">(D208*F208)</f>
        <v>80</v>
      </c>
    </row>
    <row r="209" spans="1:7" ht="15" x14ac:dyDescent="0.2">
      <c r="A209" s="125" t="s">
        <v>495</v>
      </c>
      <c r="B209" s="110">
        <v>2100038727</v>
      </c>
      <c r="C209" s="105" t="s">
        <v>496</v>
      </c>
      <c r="D209" s="107">
        <v>10</v>
      </c>
      <c r="E209" s="118"/>
      <c r="F209" s="67">
        <v>40</v>
      </c>
      <c r="G209" s="67">
        <f t="shared" si="15"/>
        <v>400</v>
      </c>
    </row>
    <row r="210" spans="1:7" ht="15" x14ac:dyDescent="0.2">
      <c r="A210" s="125" t="s">
        <v>497</v>
      </c>
      <c r="B210" s="110">
        <v>2100038807</v>
      </c>
      <c r="C210" s="105" t="s">
        <v>498</v>
      </c>
      <c r="D210" s="107">
        <v>10</v>
      </c>
      <c r="E210" s="118"/>
      <c r="F210" s="67">
        <v>40</v>
      </c>
      <c r="G210" s="67">
        <f t="shared" si="15"/>
        <v>400</v>
      </c>
    </row>
    <row r="211" spans="1:7" ht="15" x14ac:dyDescent="0.2">
      <c r="A211" s="125" t="s">
        <v>499</v>
      </c>
      <c r="B211" s="110">
        <v>200316799</v>
      </c>
      <c r="C211" s="105" t="s">
        <v>500</v>
      </c>
      <c r="D211" s="107">
        <v>10</v>
      </c>
      <c r="E211" s="118"/>
      <c r="F211" s="67">
        <v>40</v>
      </c>
      <c r="G211" s="67">
        <f t="shared" si="15"/>
        <v>400</v>
      </c>
    </row>
    <row r="212" spans="1:7" ht="15" x14ac:dyDescent="0.2">
      <c r="A212" s="125" t="s">
        <v>501</v>
      </c>
      <c r="B212" s="110">
        <v>200316800</v>
      </c>
      <c r="C212" s="105" t="s">
        <v>502</v>
      </c>
      <c r="D212" s="107">
        <v>10</v>
      </c>
      <c r="E212" s="118"/>
      <c r="F212" s="67">
        <v>40</v>
      </c>
      <c r="G212" s="67">
        <f t="shared" si="15"/>
        <v>400</v>
      </c>
    </row>
    <row r="213" spans="1:7" ht="15" x14ac:dyDescent="0.2">
      <c r="A213" s="125" t="s">
        <v>503</v>
      </c>
      <c r="B213" s="110">
        <v>2200067735</v>
      </c>
      <c r="C213" s="105" t="s">
        <v>504</v>
      </c>
      <c r="D213" s="107">
        <v>10</v>
      </c>
      <c r="E213" s="79"/>
      <c r="F213" s="67">
        <v>40</v>
      </c>
      <c r="G213" s="67">
        <f t="shared" si="15"/>
        <v>400</v>
      </c>
    </row>
    <row r="214" spans="1:7" ht="15.75" x14ac:dyDescent="0.25">
      <c r="A214" s="125" t="s">
        <v>505</v>
      </c>
      <c r="B214" s="110">
        <v>200316801</v>
      </c>
      <c r="C214" s="105" t="s">
        <v>506</v>
      </c>
      <c r="D214" s="107">
        <v>1</v>
      </c>
      <c r="E214" s="30"/>
      <c r="F214" s="67">
        <v>40</v>
      </c>
      <c r="G214" s="67">
        <f t="shared" si="15"/>
        <v>40</v>
      </c>
    </row>
    <row r="215" spans="1:7" ht="15.75" x14ac:dyDescent="0.25">
      <c r="A215" s="125" t="s">
        <v>505</v>
      </c>
      <c r="B215" s="110">
        <v>201023240</v>
      </c>
      <c r="C215" s="105" t="s">
        <v>506</v>
      </c>
      <c r="D215" s="107">
        <v>9</v>
      </c>
      <c r="E215" s="30"/>
      <c r="F215" s="67">
        <v>40</v>
      </c>
      <c r="G215" s="67">
        <f t="shared" si="15"/>
        <v>360</v>
      </c>
    </row>
    <row r="216" spans="1:7" ht="15" x14ac:dyDescent="0.2">
      <c r="A216" s="125" t="s">
        <v>507</v>
      </c>
      <c r="B216" s="110">
        <v>201023241</v>
      </c>
      <c r="C216" s="105" t="s">
        <v>508</v>
      </c>
      <c r="D216" s="107">
        <v>10</v>
      </c>
      <c r="E216" s="118"/>
      <c r="F216" s="67">
        <v>40</v>
      </c>
      <c r="G216" s="67">
        <f t="shared" si="15"/>
        <v>400</v>
      </c>
    </row>
    <row r="217" spans="1:7" ht="15" x14ac:dyDescent="0.2">
      <c r="A217" s="125" t="s">
        <v>509</v>
      </c>
      <c r="B217" s="110">
        <v>2200100917</v>
      </c>
      <c r="C217" s="105" t="s">
        <v>510</v>
      </c>
      <c r="D217" s="107">
        <v>10</v>
      </c>
      <c r="E217" s="118"/>
      <c r="F217" s="67">
        <v>40</v>
      </c>
      <c r="G217" s="67">
        <f t="shared" si="15"/>
        <v>400</v>
      </c>
    </row>
    <row r="218" spans="1:7" ht="15" x14ac:dyDescent="0.2">
      <c r="A218" s="125" t="s">
        <v>511</v>
      </c>
      <c r="B218" s="110">
        <v>200316805</v>
      </c>
      <c r="C218" s="105" t="s">
        <v>512</v>
      </c>
      <c r="D218" s="107">
        <v>4</v>
      </c>
      <c r="E218" s="118"/>
      <c r="F218" s="67">
        <v>40</v>
      </c>
      <c r="G218" s="67">
        <f t="shared" si="15"/>
        <v>160</v>
      </c>
    </row>
    <row r="219" spans="1:7" ht="15" x14ac:dyDescent="0.2">
      <c r="A219" s="125" t="s">
        <v>511</v>
      </c>
      <c r="B219" s="110">
        <v>2200054327</v>
      </c>
      <c r="C219" s="105" t="s">
        <v>512</v>
      </c>
      <c r="D219" s="107">
        <v>6</v>
      </c>
      <c r="E219" s="118"/>
      <c r="F219" s="67">
        <v>40</v>
      </c>
      <c r="G219" s="67">
        <f t="shared" si="15"/>
        <v>240</v>
      </c>
    </row>
    <row r="220" spans="1:7" ht="15" x14ac:dyDescent="0.2">
      <c r="A220" s="125" t="s">
        <v>513</v>
      </c>
      <c r="B220" s="110">
        <v>220316806</v>
      </c>
      <c r="C220" s="105" t="s">
        <v>514</v>
      </c>
      <c r="D220" s="107">
        <v>10</v>
      </c>
      <c r="E220" s="118"/>
      <c r="F220" s="67">
        <v>40</v>
      </c>
      <c r="G220" s="67">
        <f t="shared" si="15"/>
        <v>400</v>
      </c>
    </row>
    <row r="221" spans="1:7" ht="15" x14ac:dyDescent="0.2">
      <c r="A221" s="125" t="s">
        <v>515</v>
      </c>
      <c r="B221" s="110">
        <v>220316806</v>
      </c>
      <c r="C221" s="105" t="s">
        <v>516</v>
      </c>
      <c r="D221" s="107">
        <v>4</v>
      </c>
      <c r="E221" s="118"/>
      <c r="F221" s="67">
        <v>40</v>
      </c>
      <c r="G221" s="67">
        <f t="shared" si="15"/>
        <v>160</v>
      </c>
    </row>
    <row r="222" spans="1:7" ht="15.75" x14ac:dyDescent="0.25">
      <c r="A222" s="126"/>
      <c r="B222" s="127"/>
      <c r="C222" s="128"/>
      <c r="D222" s="114">
        <f>SUM(D208:D221)</f>
        <v>106</v>
      </c>
      <c r="E222" s="122"/>
      <c r="F222" s="123"/>
      <c r="G222" s="124"/>
    </row>
    <row r="223" spans="1:7" ht="15" x14ac:dyDescent="0.2">
      <c r="A223" s="110" t="s">
        <v>517</v>
      </c>
      <c r="B223" s="110">
        <v>2100022697</v>
      </c>
      <c r="C223" s="105" t="s">
        <v>518</v>
      </c>
      <c r="D223" s="107">
        <v>3</v>
      </c>
      <c r="E223" s="118"/>
      <c r="F223" s="67">
        <v>40</v>
      </c>
      <c r="G223" s="67">
        <f t="shared" ref="G223:G233" si="16">(D223*F223)</f>
        <v>120</v>
      </c>
    </row>
    <row r="224" spans="1:7" ht="15" x14ac:dyDescent="0.2">
      <c r="A224" s="110" t="s">
        <v>519</v>
      </c>
      <c r="B224" s="110">
        <v>2100022698</v>
      </c>
      <c r="C224" s="105" t="s">
        <v>520</v>
      </c>
      <c r="D224" s="107">
        <v>2</v>
      </c>
      <c r="E224" s="118"/>
      <c r="F224" s="67">
        <v>40</v>
      </c>
      <c r="G224" s="67">
        <f t="shared" si="16"/>
        <v>80</v>
      </c>
    </row>
    <row r="225" spans="1:7" ht="15" x14ac:dyDescent="0.2">
      <c r="A225" s="110" t="s">
        <v>521</v>
      </c>
      <c r="B225" s="110">
        <v>2100028611</v>
      </c>
      <c r="C225" s="105" t="s">
        <v>522</v>
      </c>
      <c r="D225" s="107">
        <v>2</v>
      </c>
      <c r="E225" s="118"/>
      <c r="F225" s="67">
        <v>40</v>
      </c>
      <c r="G225" s="67">
        <f t="shared" si="16"/>
        <v>80</v>
      </c>
    </row>
    <row r="226" spans="1:7" ht="15" x14ac:dyDescent="0.2">
      <c r="A226" s="110" t="s">
        <v>523</v>
      </c>
      <c r="B226" s="110" t="s">
        <v>524</v>
      </c>
      <c r="C226" s="105" t="s">
        <v>525</v>
      </c>
      <c r="D226" s="107">
        <v>2</v>
      </c>
      <c r="E226" s="118"/>
      <c r="F226" s="67">
        <v>40</v>
      </c>
      <c r="G226" s="67">
        <f t="shared" si="16"/>
        <v>80</v>
      </c>
    </row>
    <row r="227" spans="1:7" ht="15" x14ac:dyDescent="0.2">
      <c r="A227" s="110" t="s">
        <v>526</v>
      </c>
      <c r="B227" s="110">
        <v>2100010645</v>
      </c>
      <c r="C227" s="105" t="s">
        <v>527</v>
      </c>
      <c r="D227" s="107">
        <v>2</v>
      </c>
      <c r="E227" s="118"/>
      <c r="F227" s="67">
        <v>40</v>
      </c>
      <c r="G227" s="67">
        <f t="shared" si="16"/>
        <v>80</v>
      </c>
    </row>
    <row r="228" spans="1:7" ht="15" x14ac:dyDescent="0.2">
      <c r="A228" s="110" t="s">
        <v>528</v>
      </c>
      <c r="B228" s="110">
        <v>2100007516</v>
      </c>
      <c r="C228" s="105" t="s">
        <v>529</v>
      </c>
      <c r="D228" s="107">
        <v>2</v>
      </c>
      <c r="E228" s="118"/>
      <c r="F228" s="67">
        <v>40</v>
      </c>
      <c r="G228" s="67">
        <f t="shared" si="16"/>
        <v>80</v>
      </c>
    </row>
    <row r="229" spans="1:7" ht="15" x14ac:dyDescent="0.2">
      <c r="A229" s="110" t="s">
        <v>530</v>
      </c>
      <c r="B229" s="110" t="s">
        <v>531</v>
      </c>
      <c r="C229" s="105" t="s">
        <v>532</v>
      </c>
      <c r="D229" s="107">
        <v>2</v>
      </c>
      <c r="E229" s="118"/>
      <c r="F229" s="67">
        <v>40</v>
      </c>
      <c r="G229" s="67">
        <f t="shared" si="16"/>
        <v>80</v>
      </c>
    </row>
    <row r="230" spans="1:7" ht="15" x14ac:dyDescent="0.2">
      <c r="A230" s="110" t="s">
        <v>533</v>
      </c>
      <c r="B230" s="110" t="s">
        <v>534</v>
      </c>
      <c r="C230" s="105" t="s">
        <v>535</v>
      </c>
      <c r="D230" s="107">
        <v>2</v>
      </c>
      <c r="E230" s="118"/>
      <c r="F230" s="67">
        <v>40</v>
      </c>
      <c r="G230" s="67">
        <f t="shared" si="16"/>
        <v>80</v>
      </c>
    </row>
    <row r="231" spans="1:7" ht="15" x14ac:dyDescent="0.2">
      <c r="A231" s="110" t="s">
        <v>536</v>
      </c>
      <c r="B231" s="110">
        <v>2100023365</v>
      </c>
      <c r="C231" s="105" t="s">
        <v>537</v>
      </c>
      <c r="D231" s="107">
        <v>2</v>
      </c>
      <c r="E231" s="118"/>
      <c r="F231" s="67">
        <v>40</v>
      </c>
      <c r="G231" s="67">
        <f t="shared" si="16"/>
        <v>80</v>
      </c>
    </row>
    <row r="232" spans="1:7" ht="15" x14ac:dyDescent="0.2">
      <c r="A232" s="110" t="s">
        <v>538</v>
      </c>
      <c r="B232" s="110">
        <v>2100007744</v>
      </c>
      <c r="C232" s="105" t="s">
        <v>539</v>
      </c>
      <c r="D232" s="107">
        <v>2</v>
      </c>
      <c r="E232" s="118"/>
      <c r="F232" s="67">
        <v>40</v>
      </c>
      <c r="G232" s="67">
        <f t="shared" si="16"/>
        <v>80</v>
      </c>
    </row>
    <row r="233" spans="1:7" ht="15" x14ac:dyDescent="0.2">
      <c r="A233" s="110" t="s">
        <v>540</v>
      </c>
      <c r="B233" s="110">
        <v>2100010389</v>
      </c>
      <c r="C233" s="105" t="s">
        <v>541</v>
      </c>
      <c r="D233" s="107">
        <v>2</v>
      </c>
      <c r="E233" s="118"/>
      <c r="F233" s="67">
        <v>40</v>
      </c>
      <c r="G233" s="67">
        <f t="shared" si="16"/>
        <v>80</v>
      </c>
    </row>
    <row r="234" spans="1:7" ht="15.75" x14ac:dyDescent="0.25">
      <c r="A234" s="111"/>
      <c r="B234" s="112"/>
      <c r="C234" s="113"/>
      <c r="D234" s="114">
        <f>SUM(D223:D233)</f>
        <v>23</v>
      </c>
      <c r="E234" s="122"/>
      <c r="F234" s="123"/>
      <c r="G234" s="124"/>
    </row>
    <row r="235" spans="1:7" ht="15" x14ac:dyDescent="0.2">
      <c r="A235" s="129">
        <v>185764</v>
      </c>
      <c r="B235" s="24">
        <v>210127379</v>
      </c>
      <c r="C235" s="24" t="s">
        <v>542</v>
      </c>
      <c r="D235" s="25">
        <v>5</v>
      </c>
      <c r="E235" s="118"/>
      <c r="F235" s="67">
        <v>12</v>
      </c>
      <c r="G235" s="67">
        <f t="shared" ref="G235:G240" si="17">(D235*F235)</f>
        <v>60</v>
      </c>
    </row>
    <row r="236" spans="1:7" ht="15" x14ac:dyDescent="0.2">
      <c r="A236" s="24" t="s">
        <v>543</v>
      </c>
      <c r="B236" s="24" t="s">
        <v>544</v>
      </c>
      <c r="C236" s="24" t="s">
        <v>545</v>
      </c>
      <c r="D236" s="25">
        <v>4</v>
      </c>
      <c r="E236" s="118"/>
      <c r="F236" s="67">
        <v>12</v>
      </c>
      <c r="G236" s="67">
        <f t="shared" si="17"/>
        <v>48</v>
      </c>
    </row>
    <row r="237" spans="1:7" ht="15" x14ac:dyDescent="0.2">
      <c r="A237" s="129">
        <v>185768</v>
      </c>
      <c r="B237" s="24" t="s">
        <v>546</v>
      </c>
      <c r="C237" s="24" t="s">
        <v>547</v>
      </c>
      <c r="D237" s="25">
        <v>0</v>
      </c>
      <c r="E237" s="118"/>
      <c r="F237" s="67">
        <v>12</v>
      </c>
      <c r="G237" s="67">
        <f t="shared" si="17"/>
        <v>0</v>
      </c>
    </row>
    <row r="238" spans="1:7" ht="15" x14ac:dyDescent="0.2">
      <c r="A238" s="129" t="s">
        <v>548</v>
      </c>
      <c r="B238" s="24" t="s">
        <v>549</v>
      </c>
      <c r="C238" s="24" t="s">
        <v>550</v>
      </c>
      <c r="D238" s="25">
        <v>5</v>
      </c>
      <c r="E238" s="118"/>
      <c r="F238" s="67">
        <v>12</v>
      </c>
      <c r="G238" s="67">
        <f t="shared" si="17"/>
        <v>60</v>
      </c>
    </row>
    <row r="239" spans="1:7" ht="15" x14ac:dyDescent="0.2">
      <c r="A239" s="129" t="s">
        <v>551</v>
      </c>
      <c r="B239" s="24" t="s">
        <v>552</v>
      </c>
      <c r="C239" s="24" t="s">
        <v>553</v>
      </c>
      <c r="D239" s="25">
        <v>5</v>
      </c>
      <c r="E239" s="118"/>
      <c r="F239" s="67">
        <v>12</v>
      </c>
      <c r="G239" s="67">
        <f t="shared" si="17"/>
        <v>60</v>
      </c>
    </row>
    <row r="240" spans="1:7" ht="15" x14ac:dyDescent="0.2">
      <c r="A240" s="129" t="s">
        <v>554</v>
      </c>
      <c r="B240" s="24" t="s">
        <v>555</v>
      </c>
      <c r="C240" s="24" t="s">
        <v>556</v>
      </c>
      <c r="D240" s="25">
        <v>5</v>
      </c>
      <c r="E240" s="118"/>
      <c r="F240" s="67">
        <v>12</v>
      </c>
      <c r="G240" s="67">
        <f t="shared" si="17"/>
        <v>60</v>
      </c>
    </row>
    <row r="241" spans="1:7" ht="15.75" x14ac:dyDescent="0.25">
      <c r="A241" s="130"/>
      <c r="B241" s="131"/>
      <c r="C241" s="132"/>
      <c r="D241" s="30">
        <f>SUM(D235:D240)</f>
        <v>24</v>
      </c>
      <c r="E241" s="122"/>
      <c r="F241" s="123"/>
      <c r="G241" s="124"/>
    </row>
    <row r="242" spans="1:7" ht="15.75" x14ac:dyDescent="0.25">
      <c r="A242" s="39"/>
      <c r="B242" s="39"/>
      <c r="C242" s="39"/>
      <c r="D242" s="39"/>
      <c r="E242" s="39"/>
      <c r="F242" s="40" t="s">
        <v>202</v>
      </c>
      <c r="G242" s="41">
        <f>SUM(G23:G241)</f>
        <v>71628</v>
      </c>
    </row>
    <row r="243" spans="1:7" ht="15.6" customHeight="1" x14ac:dyDescent="0.25">
      <c r="A243" s="39"/>
      <c r="B243" s="39"/>
      <c r="C243" s="39"/>
      <c r="D243" s="39"/>
      <c r="E243" s="39"/>
      <c r="F243" s="42" t="s">
        <v>203</v>
      </c>
      <c r="G243" s="43">
        <f>+G242*0.12</f>
        <v>8595.36</v>
      </c>
    </row>
    <row r="244" spans="1:7" ht="15.6" customHeight="1" x14ac:dyDescent="0.25">
      <c r="A244" s="39"/>
      <c r="B244" s="39"/>
      <c r="C244" s="39"/>
      <c r="D244" s="39" t="s">
        <v>204</v>
      </c>
      <c r="E244" s="39"/>
      <c r="F244" s="40" t="s">
        <v>205</v>
      </c>
      <c r="G244" s="43">
        <f>+G242+G243</f>
        <v>80223.360000000001</v>
      </c>
    </row>
    <row r="245" spans="1:7" ht="15.75" x14ac:dyDescent="0.25">
      <c r="A245" s="44"/>
      <c r="B245" s="39"/>
      <c r="C245" s="39"/>
      <c r="D245" s="39"/>
      <c r="E245" s="44"/>
      <c r="F245" s="44"/>
      <c r="G245" s="45"/>
    </row>
    <row r="246" spans="1:7" ht="15.75" x14ac:dyDescent="0.25">
      <c r="A246" s="44"/>
      <c r="B246" s="39"/>
      <c r="C246" s="39"/>
      <c r="D246" s="39"/>
      <c r="E246" s="44"/>
      <c r="F246" s="44"/>
      <c r="G246" s="45"/>
    </row>
    <row r="247" spans="1:7" ht="15.75" x14ac:dyDescent="0.25">
      <c r="A247" s="46"/>
      <c r="B247" s="168" t="s">
        <v>206</v>
      </c>
      <c r="C247" s="169"/>
      <c r="D247" s="169"/>
      <c r="E247" s="46"/>
      <c r="F247" s="47"/>
      <c r="G247" s="47"/>
    </row>
    <row r="248" spans="1:7" ht="15.75" x14ac:dyDescent="0.25">
      <c r="B248" s="168" t="s">
        <v>207</v>
      </c>
      <c r="C248" s="169"/>
      <c r="D248" s="169"/>
      <c r="E248" s="48"/>
      <c r="F248" s="48"/>
      <c r="G248" s="48"/>
    </row>
    <row r="249" spans="1:7" ht="15.75" x14ac:dyDescent="0.25">
      <c r="B249" s="49" t="s">
        <v>208</v>
      </c>
      <c r="C249" s="30" t="s">
        <v>209</v>
      </c>
      <c r="D249" s="30" t="s">
        <v>210</v>
      </c>
      <c r="E249" s="50"/>
      <c r="G249" s="51"/>
    </row>
    <row r="250" spans="1:7" ht="15.75" x14ac:dyDescent="0.25">
      <c r="B250" s="25" t="s">
        <v>211</v>
      </c>
      <c r="C250" s="25" t="s">
        <v>212</v>
      </c>
      <c r="D250" s="25">
        <v>1</v>
      </c>
      <c r="E250" s="50"/>
      <c r="G250" s="51"/>
    </row>
    <row r="251" spans="1:7" ht="15.75" x14ac:dyDescent="0.25">
      <c r="B251" s="25" t="s">
        <v>213</v>
      </c>
      <c r="C251" s="25" t="s">
        <v>214</v>
      </c>
      <c r="D251" s="25">
        <v>1</v>
      </c>
      <c r="E251" s="50"/>
      <c r="G251" s="51"/>
    </row>
    <row r="252" spans="1:7" ht="15.75" x14ac:dyDescent="0.25">
      <c r="B252" s="25" t="s">
        <v>215</v>
      </c>
      <c r="C252" s="25" t="s">
        <v>216</v>
      </c>
      <c r="D252" s="25">
        <v>1</v>
      </c>
      <c r="E252" s="50"/>
      <c r="G252" s="51"/>
    </row>
    <row r="253" spans="1:7" ht="15.75" x14ac:dyDescent="0.25">
      <c r="B253" s="25" t="s">
        <v>217</v>
      </c>
      <c r="C253" s="25" t="s">
        <v>218</v>
      </c>
      <c r="D253" s="25">
        <v>2</v>
      </c>
      <c r="E253" s="50"/>
      <c r="G253" s="51"/>
    </row>
    <row r="254" spans="1:7" ht="15.75" x14ac:dyDescent="0.25">
      <c r="B254" s="25" t="s">
        <v>219</v>
      </c>
      <c r="C254" s="25" t="s">
        <v>220</v>
      </c>
      <c r="D254" s="25">
        <v>1</v>
      </c>
      <c r="E254" s="50"/>
      <c r="G254" s="51"/>
    </row>
    <row r="255" spans="1:7" ht="15.75" x14ac:dyDescent="0.25">
      <c r="B255" s="25" t="s">
        <v>221</v>
      </c>
      <c r="C255" s="25" t="s">
        <v>222</v>
      </c>
      <c r="D255" s="25">
        <v>1</v>
      </c>
      <c r="E255" s="50"/>
      <c r="G255" s="51"/>
    </row>
    <row r="256" spans="1:7" ht="15.75" x14ac:dyDescent="0.25">
      <c r="B256" s="25" t="s">
        <v>223</v>
      </c>
      <c r="C256" s="25" t="s">
        <v>224</v>
      </c>
      <c r="D256" s="25">
        <v>2</v>
      </c>
      <c r="E256" s="50"/>
      <c r="G256" s="51"/>
    </row>
    <row r="257" spans="2:7" ht="15.75" x14ac:dyDescent="0.25">
      <c r="B257" s="25"/>
      <c r="C257" s="25" t="s">
        <v>224</v>
      </c>
      <c r="D257" s="25">
        <v>1</v>
      </c>
      <c r="E257" s="50"/>
      <c r="G257" s="51"/>
    </row>
    <row r="258" spans="2:7" ht="15.75" x14ac:dyDescent="0.25">
      <c r="B258" s="25" t="s">
        <v>225</v>
      </c>
      <c r="C258" s="25" t="s">
        <v>226</v>
      </c>
      <c r="D258" s="25">
        <v>1</v>
      </c>
      <c r="E258" s="50"/>
      <c r="G258" s="51"/>
    </row>
    <row r="259" spans="2:7" ht="15.75" x14ac:dyDescent="0.25">
      <c r="B259" s="25" t="s">
        <v>227</v>
      </c>
      <c r="C259" s="25" t="s">
        <v>228</v>
      </c>
      <c r="D259" s="25">
        <v>2</v>
      </c>
      <c r="E259" s="50"/>
      <c r="G259" s="51"/>
    </row>
    <row r="260" spans="2:7" ht="15.75" x14ac:dyDescent="0.25">
      <c r="B260" s="25" t="s">
        <v>229</v>
      </c>
      <c r="C260" s="25" t="s">
        <v>230</v>
      </c>
      <c r="D260" s="25">
        <v>2</v>
      </c>
      <c r="E260" s="50"/>
      <c r="G260" s="51"/>
    </row>
    <row r="261" spans="2:7" ht="15.75" x14ac:dyDescent="0.25">
      <c r="B261" s="52" t="s">
        <v>231</v>
      </c>
      <c r="C261" s="52" t="s">
        <v>232</v>
      </c>
      <c r="D261" s="25">
        <v>1</v>
      </c>
      <c r="E261" s="50"/>
      <c r="G261" s="51"/>
    </row>
    <row r="262" spans="2:7" ht="15.75" x14ac:dyDescent="0.25">
      <c r="B262" s="52" t="s">
        <v>233</v>
      </c>
      <c r="C262" s="52" t="s">
        <v>234</v>
      </c>
      <c r="D262" s="25">
        <v>1</v>
      </c>
      <c r="E262" s="50"/>
      <c r="G262" s="51"/>
    </row>
    <row r="263" spans="2:7" ht="15.75" x14ac:dyDescent="0.25">
      <c r="B263" s="52" t="s">
        <v>235</v>
      </c>
      <c r="C263" s="52" t="s">
        <v>236</v>
      </c>
      <c r="D263" s="25">
        <v>1</v>
      </c>
      <c r="E263" s="50"/>
      <c r="G263" s="51"/>
    </row>
    <row r="264" spans="2:7" ht="15.75" x14ac:dyDescent="0.25">
      <c r="B264" s="52" t="s">
        <v>237</v>
      </c>
      <c r="C264" s="52" t="s">
        <v>238</v>
      </c>
      <c r="D264" s="25">
        <v>1</v>
      </c>
      <c r="E264" s="50"/>
      <c r="G264" s="51"/>
    </row>
    <row r="265" spans="2:7" ht="15.75" x14ac:dyDescent="0.25">
      <c r="B265" s="52" t="s">
        <v>239</v>
      </c>
      <c r="C265" s="52" t="s">
        <v>240</v>
      </c>
      <c r="D265" s="25">
        <v>1</v>
      </c>
      <c r="E265" s="50"/>
      <c r="G265" s="51"/>
    </row>
    <row r="266" spans="2:7" ht="15.75" x14ac:dyDescent="0.25">
      <c r="B266" s="52" t="s">
        <v>241</v>
      </c>
      <c r="C266" s="52" t="s">
        <v>242</v>
      </c>
      <c r="D266" s="25">
        <v>1</v>
      </c>
      <c r="E266" s="50"/>
      <c r="G266" s="51"/>
    </row>
    <row r="267" spans="2:7" ht="15.75" x14ac:dyDescent="0.25">
      <c r="B267" s="52" t="s">
        <v>243</v>
      </c>
      <c r="C267" s="52" t="s">
        <v>244</v>
      </c>
      <c r="D267" s="25">
        <v>1</v>
      </c>
      <c r="E267" s="50"/>
      <c r="G267" s="51"/>
    </row>
    <row r="268" spans="2:7" ht="15.75" x14ac:dyDescent="0.25">
      <c r="B268" s="52" t="s">
        <v>245</v>
      </c>
      <c r="C268" s="52" t="s">
        <v>244</v>
      </c>
      <c r="D268" s="25">
        <v>1</v>
      </c>
      <c r="E268" s="50"/>
      <c r="G268" s="51"/>
    </row>
    <row r="269" spans="2:7" ht="15.75" x14ac:dyDescent="0.25">
      <c r="B269" s="52" t="s">
        <v>246</v>
      </c>
      <c r="C269" s="52" t="s">
        <v>247</v>
      </c>
      <c r="D269" s="25">
        <v>1</v>
      </c>
      <c r="E269" s="50"/>
      <c r="G269" s="51"/>
    </row>
    <row r="270" spans="2:7" ht="15.75" x14ac:dyDescent="0.25">
      <c r="B270" s="52" t="s">
        <v>248</v>
      </c>
      <c r="C270" s="52" t="s">
        <v>247</v>
      </c>
      <c r="D270" s="25">
        <v>1</v>
      </c>
      <c r="E270" s="50"/>
      <c r="G270" s="51"/>
    </row>
    <row r="271" spans="2:7" ht="15.75" x14ac:dyDescent="0.25">
      <c r="B271" s="52" t="s">
        <v>249</v>
      </c>
      <c r="C271" s="52" t="s">
        <v>250</v>
      </c>
      <c r="D271" s="25">
        <v>1</v>
      </c>
      <c r="E271" s="50"/>
      <c r="G271" s="51"/>
    </row>
    <row r="272" spans="2:7" ht="15.75" x14ac:dyDescent="0.25">
      <c r="B272" s="52" t="s">
        <v>251</v>
      </c>
      <c r="C272" s="52" t="s">
        <v>252</v>
      </c>
      <c r="D272" s="25">
        <v>1</v>
      </c>
      <c r="E272" s="50"/>
      <c r="G272" s="51"/>
    </row>
    <row r="273" spans="2:7" ht="15.75" x14ac:dyDescent="0.25">
      <c r="B273" s="25" t="s">
        <v>253</v>
      </c>
      <c r="C273" s="25" t="s">
        <v>254</v>
      </c>
      <c r="D273" s="25">
        <v>1</v>
      </c>
      <c r="E273" s="50"/>
      <c r="G273" s="51"/>
    </row>
    <row r="274" spans="2:7" ht="15.75" x14ac:dyDescent="0.25">
      <c r="B274" s="25" t="s">
        <v>255</v>
      </c>
      <c r="C274" s="25" t="s">
        <v>256</v>
      </c>
      <c r="D274" s="25">
        <v>1</v>
      </c>
      <c r="E274" s="50"/>
      <c r="G274" s="51"/>
    </row>
    <row r="275" spans="2:7" ht="15" x14ac:dyDescent="0.2">
      <c r="B275" s="52" t="s">
        <v>257</v>
      </c>
      <c r="C275" s="52" t="s">
        <v>258</v>
      </c>
      <c r="D275" s="25">
        <v>2</v>
      </c>
      <c r="E275" s="2"/>
      <c r="G275" s="53"/>
    </row>
    <row r="276" spans="2:7" ht="15" x14ac:dyDescent="0.2">
      <c r="B276" s="54" t="s">
        <v>259</v>
      </c>
      <c r="C276" s="52" t="s">
        <v>260</v>
      </c>
      <c r="D276" s="25">
        <v>2</v>
      </c>
      <c r="E276" s="2"/>
      <c r="G276" s="53"/>
    </row>
    <row r="277" spans="2:7" ht="15" x14ac:dyDescent="0.2">
      <c r="B277" s="52" t="s">
        <v>261</v>
      </c>
      <c r="C277" s="52" t="s">
        <v>262</v>
      </c>
      <c r="D277" s="25">
        <v>1</v>
      </c>
      <c r="E277" s="2"/>
      <c r="G277" s="53"/>
    </row>
    <row r="278" spans="2:7" ht="15" x14ac:dyDescent="0.2">
      <c r="B278" s="54"/>
      <c r="C278" s="52" t="s">
        <v>263</v>
      </c>
      <c r="D278" s="25">
        <v>1</v>
      </c>
      <c r="E278" s="2"/>
      <c r="G278" s="53"/>
    </row>
    <row r="279" spans="2:7" ht="15.75" x14ac:dyDescent="0.25">
      <c r="B279" s="54"/>
      <c r="C279" s="24"/>
      <c r="D279" s="30">
        <f>SUM(D250:D278)</f>
        <v>35</v>
      </c>
      <c r="E279" s="2"/>
      <c r="G279" s="53"/>
    </row>
    <row r="280" spans="2:7" ht="15" x14ac:dyDescent="0.2"/>
    <row r="281" spans="2:7" ht="15.75" x14ac:dyDescent="0.25">
      <c r="B281" s="170" t="s">
        <v>557</v>
      </c>
      <c r="C281" s="170"/>
      <c r="E281" s="20"/>
    </row>
    <row r="282" spans="2:7" ht="15.75" x14ac:dyDescent="0.25">
      <c r="B282" s="135" t="s">
        <v>210</v>
      </c>
      <c r="C282" s="135" t="s">
        <v>209</v>
      </c>
      <c r="E282" s="20"/>
    </row>
    <row r="283" spans="2:7" ht="15.75" x14ac:dyDescent="0.25">
      <c r="B283" s="135"/>
      <c r="C283" s="135" t="s">
        <v>558</v>
      </c>
      <c r="E283" s="20"/>
    </row>
    <row r="284" spans="2:7" ht="15" x14ac:dyDescent="0.2">
      <c r="B284" s="136">
        <v>1</v>
      </c>
      <c r="C284" s="137" t="s">
        <v>559</v>
      </c>
      <c r="E284" s="20"/>
    </row>
    <row r="285" spans="2:7" ht="15" x14ac:dyDescent="0.2">
      <c r="B285" s="136">
        <v>1</v>
      </c>
      <c r="C285" s="137" t="s">
        <v>560</v>
      </c>
      <c r="E285" s="20"/>
    </row>
    <row r="286" spans="2:7" ht="15" x14ac:dyDescent="0.2">
      <c r="B286" s="136">
        <v>1</v>
      </c>
      <c r="C286" s="137" t="s">
        <v>561</v>
      </c>
      <c r="E286" s="20"/>
    </row>
    <row r="287" spans="2:7" ht="15" x14ac:dyDescent="0.2">
      <c r="B287" s="136">
        <v>1</v>
      </c>
      <c r="C287" s="137" t="s">
        <v>562</v>
      </c>
      <c r="E287" s="20"/>
    </row>
    <row r="288" spans="2:7" ht="15" x14ac:dyDescent="0.2">
      <c r="B288" s="136">
        <v>1</v>
      </c>
      <c r="C288" s="137" t="s">
        <v>563</v>
      </c>
      <c r="E288" s="20"/>
    </row>
    <row r="289" spans="2:5" ht="15" x14ac:dyDescent="0.2">
      <c r="B289" s="136">
        <v>1</v>
      </c>
      <c r="C289" s="137" t="s">
        <v>564</v>
      </c>
      <c r="E289" s="20"/>
    </row>
    <row r="290" spans="2:5" ht="15" x14ac:dyDescent="0.2">
      <c r="B290" s="25">
        <v>1</v>
      </c>
      <c r="C290" s="26" t="s">
        <v>565</v>
      </c>
      <c r="E290" s="20"/>
    </row>
    <row r="291" spans="2:5" ht="15" x14ac:dyDescent="0.2">
      <c r="B291" s="25">
        <v>1</v>
      </c>
      <c r="C291" s="26" t="s">
        <v>566</v>
      </c>
      <c r="E291" s="20"/>
    </row>
    <row r="292" spans="2:5" ht="15" x14ac:dyDescent="0.2">
      <c r="B292" s="25">
        <v>1</v>
      </c>
      <c r="C292" s="26" t="s">
        <v>567</v>
      </c>
      <c r="E292" s="20"/>
    </row>
    <row r="293" spans="2:5" ht="15" x14ac:dyDescent="0.2">
      <c r="B293" s="25">
        <v>2</v>
      </c>
      <c r="C293" s="26" t="s">
        <v>568</v>
      </c>
      <c r="E293" s="20"/>
    </row>
    <row r="294" spans="2:5" ht="15" x14ac:dyDescent="0.2">
      <c r="B294" s="25">
        <v>2</v>
      </c>
      <c r="C294" s="26" t="s">
        <v>569</v>
      </c>
      <c r="E294" s="20"/>
    </row>
    <row r="295" spans="2:5" ht="15" x14ac:dyDescent="0.2">
      <c r="B295" s="25">
        <v>1</v>
      </c>
      <c r="C295" s="26" t="s">
        <v>570</v>
      </c>
      <c r="E295" s="20"/>
    </row>
    <row r="296" spans="2:5" ht="15" x14ac:dyDescent="0.2">
      <c r="B296" s="136">
        <v>2</v>
      </c>
      <c r="C296" s="138" t="s">
        <v>571</v>
      </c>
      <c r="E296" s="20"/>
    </row>
    <row r="297" spans="2:5" ht="15" x14ac:dyDescent="0.2">
      <c r="B297" s="136">
        <v>1</v>
      </c>
      <c r="C297" s="137" t="s">
        <v>572</v>
      </c>
      <c r="E297" s="20"/>
    </row>
    <row r="298" spans="2:5" ht="15" x14ac:dyDescent="0.2">
      <c r="B298" s="136">
        <v>2</v>
      </c>
      <c r="C298" s="137" t="s">
        <v>573</v>
      </c>
      <c r="E298" s="20"/>
    </row>
    <row r="299" spans="2:5" ht="15" x14ac:dyDescent="0.2">
      <c r="B299" s="25">
        <v>2</v>
      </c>
      <c r="C299" s="26" t="s">
        <v>574</v>
      </c>
      <c r="E299" s="20"/>
    </row>
    <row r="300" spans="2:5" ht="15" x14ac:dyDescent="0.2">
      <c r="B300" s="25">
        <v>2</v>
      </c>
      <c r="C300" s="26" t="s">
        <v>575</v>
      </c>
      <c r="E300" s="20"/>
    </row>
    <row r="301" spans="2:5" ht="15" x14ac:dyDescent="0.2">
      <c r="B301" s="25">
        <v>1</v>
      </c>
      <c r="C301" s="26" t="s">
        <v>576</v>
      </c>
      <c r="E301" s="20"/>
    </row>
    <row r="302" spans="2:5" ht="15" x14ac:dyDescent="0.2">
      <c r="B302" s="136"/>
      <c r="C302" s="137" t="s">
        <v>577</v>
      </c>
      <c r="E302" s="20"/>
    </row>
    <row r="303" spans="2:5" ht="15.75" x14ac:dyDescent="0.25">
      <c r="B303" s="135">
        <f>SUM(B284:B302)</f>
        <v>24</v>
      </c>
      <c r="C303" s="137"/>
      <c r="E303" s="20"/>
    </row>
    <row r="304" spans="2:5" ht="15.75" x14ac:dyDescent="0.25">
      <c r="B304" s="139"/>
      <c r="C304" s="30" t="s">
        <v>578</v>
      </c>
      <c r="E304" s="20"/>
    </row>
    <row r="305" spans="2:5" ht="15" x14ac:dyDescent="0.2">
      <c r="B305" s="136">
        <v>1</v>
      </c>
      <c r="C305" s="138" t="s">
        <v>579</v>
      </c>
      <c r="E305" s="20"/>
    </row>
    <row r="306" spans="2:5" ht="15" x14ac:dyDescent="0.2">
      <c r="B306" s="25">
        <v>1</v>
      </c>
      <c r="C306" s="26" t="s">
        <v>580</v>
      </c>
      <c r="E306" s="20"/>
    </row>
    <row r="307" spans="2:5" ht="15" x14ac:dyDescent="0.2">
      <c r="B307" s="25">
        <v>1</v>
      </c>
      <c r="C307" s="26" t="s">
        <v>581</v>
      </c>
      <c r="E307" s="20"/>
    </row>
    <row r="308" spans="2:5" ht="15" x14ac:dyDescent="0.2">
      <c r="B308" s="25">
        <v>1</v>
      </c>
      <c r="C308" s="26" t="s">
        <v>582</v>
      </c>
      <c r="E308" s="20"/>
    </row>
    <row r="309" spans="2:5" ht="15" x14ac:dyDescent="0.2">
      <c r="B309" s="25">
        <v>1</v>
      </c>
      <c r="C309" s="26" t="s">
        <v>583</v>
      </c>
      <c r="E309" s="20"/>
    </row>
    <row r="310" spans="2:5" ht="15" x14ac:dyDescent="0.2">
      <c r="B310" s="25">
        <v>1</v>
      </c>
      <c r="C310" s="26" t="s">
        <v>584</v>
      </c>
      <c r="E310" s="20"/>
    </row>
    <row r="311" spans="2:5" ht="15" x14ac:dyDescent="0.2">
      <c r="B311" s="25">
        <v>1</v>
      </c>
      <c r="C311" s="26" t="s">
        <v>585</v>
      </c>
      <c r="E311" s="20"/>
    </row>
    <row r="312" spans="2:5" ht="15" x14ac:dyDescent="0.2">
      <c r="B312" s="25">
        <v>1</v>
      </c>
      <c r="C312" s="26" t="s">
        <v>586</v>
      </c>
      <c r="E312" s="20"/>
    </row>
    <row r="313" spans="2:5" ht="15" x14ac:dyDescent="0.2">
      <c r="B313" s="25">
        <v>1</v>
      </c>
      <c r="C313" s="26" t="s">
        <v>587</v>
      </c>
      <c r="E313" s="20"/>
    </row>
    <row r="314" spans="2:5" ht="15" x14ac:dyDescent="0.2">
      <c r="B314" s="136">
        <v>1</v>
      </c>
      <c r="C314" s="26" t="s">
        <v>588</v>
      </c>
      <c r="E314" s="20"/>
    </row>
    <row r="315" spans="2:5" ht="15" x14ac:dyDescent="0.2">
      <c r="B315" s="25">
        <v>2</v>
      </c>
      <c r="C315" s="26" t="s">
        <v>589</v>
      </c>
      <c r="E315" s="20"/>
    </row>
    <row r="316" spans="2:5" ht="15" x14ac:dyDescent="0.2">
      <c r="B316" s="136">
        <v>1</v>
      </c>
      <c r="C316" s="26" t="s">
        <v>590</v>
      </c>
      <c r="E316" s="20"/>
    </row>
    <row r="317" spans="2:5" ht="15" x14ac:dyDescent="0.2">
      <c r="B317" s="25">
        <v>1</v>
      </c>
      <c r="C317" s="26" t="s">
        <v>591</v>
      </c>
      <c r="E317" s="20"/>
    </row>
    <row r="318" spans="2:5" ht="15.75" x14ac:dyDescent="0.25">
      <c r="B318" s="30">
        <f>SUM(B305:B317)</f>
        <v>14</v>
      </c>
      <c r="C318" s="26"/>
      <c r="E318" s="20"/>
    </row>
    <row r="319" spans="2:5" ht="15" x14ac:dyDescent="0.2">
      <c r="B319" s="20"/>
      <c r="E319" s="20"/>
    </row>
    <row r="320" spans="2:5" ht="15" x14ac:dyDescent="0.2">
      <c r="B320" s="20"/>
      <c r="E320" s="20"/>
    </row>
    <row r="321" spans="1:6" ht="15" x14ac:dyDescent="0.2">
      <c r="B321" s="20"/>
      <c r="E321" s="20"/>
    </row>
    <row r="322" spans="1:6" ht="15.75" x14ac:dyDescent="0.25">
      <c r="A322" s="55"/>
      <c r="B322" s="56" t="s">
        <v>264</v>
      </c>
      <c r="C322" s="57" t="s">
        <v>265</v>
      </c>
      <c r="E322" s="58"/>
    </row>
    <row r="323" spans="1:6" ht="15.75" x14ac:dyDescent="0.25">
      <c r="A323" s="55"/>
      <c r="B323" s="56"/>
      <c r="C323" s="57" t="s">
        <v>266</v>
      </c>
      <c r="E323" s="20"/>
    </row>
    <row r="324" spans="1:6" ht="15.75" x14ac:dyDescent="0.25">
      <c r="A324" s="55"/>
      <c r="B324" s="56"/>
      <c r="C324" s="57" t="s">
        <v>267</v>
      </c>
      <c r="E324" s="20"/>
    </row>
    <row r="325" spans="1:6" ht="20.100000000000001" customHeight="1" x14ac:dyDescent="0.25">
      <c r="A325" s="55"/>
      <c r="B325" s="56"/>
      <c r="C325" s="57" t="s">
        <v>268</v>
      </c>
      <c r="E325" s="20"/>
    </row>
    <row r="326" spans="1:6" ht="20.100000000000001" customHeight="1" x14ac:dyDescent="0.25">
      <c r="A326" s="55"/>
      <c r="B326" s="56"/>
      <c r="C326" s="57"/>
      <c r="D326" s="15"/>
      <c r="E326" s="59"/>
    </row>
    <row r="327" spans="1:6" ht="20.100000000000001" customHeight="1" x14ac:dyDescent="0.25">
      <c r="A327" s="55"/>
      <c r="B327" s="56"/>
      <c r="C327" s="57"/>
      <c r="E327" s="20"/>
      <c r="F327" s="20"/>
    </row>
    <row r="328" spans="1:6" ht="20.100000000000001" customHeight="1" x14ac:dyDescent="0.25">
      <c r="A328" s="1"/>
      <c r="B328" s="2"/>
      <c r="C328" s="3"/>
      <c r="D328" s="15"/>
      <c r="E328" s="20"/>
      <c r="F328" s="20"/>
    </row>
    <row r="329" spans="1:6" ht="20.100000000000001" customHeight="1" thickBot="1" x14ac:dyDescent="0.25">
      <c r="B329" s="14" t="s">
        <v>592</v>
      </c>
      <c r="C329" s="60"/>
      <c r="E329" s="20"/>
      <c r="F329" s="20"/>
    </row>
    <row r="330" spans="1:6" ht="20.100000000000001" customHeight="1" x14ac:dyDescent="0.2">
      <c r="E330" s="20"/>
      <c r="F330" s="20"/>
    </row>
    <row r="331" spans="1:6" ht="20.100000000000001" customHeight="1" x14ac:dyDescent="0.2">
      <c r="E331" s="20"/>
      <c r="F331" s="20"/>
    </row>
    <row r="332" spans="1:6" ht="20.100000000000001" customHeight="1" thickBot="1" x14ac:dyDescent="0.25">
      <c r="B332" s="14" t="s">
        <v>593</v>
      </c>
      <c r="C332" s="60"/>
    </row>
    <row r="335" spans="1:6" ht="20.100000000000001" customHeight="1" thickBot="1" x14ac:dyDescent="0.25">
      <c r="B335" s="14" t="s">
        <v>596</v>
      </c>
      <c r="C335" s="60"/>
    </row>
    <row r="337" spans="2:3" ht="20.100000000000001" customHeight="1" x14ac:dyDescent="0.2">
      <c r="B337" s="61"/>
      <c r="C337" s="62"/>
    </row>
    <row r="338" spans="2:3" ht="20.100000000000001" customHeight="1" thickBot="1" x14ac:dyDescent="0.25">
      <c r="B338" s="14" t="s">
        <v>594</v>
      </c>
      <c r="C338" s="60"/>
    </row>
    <row r="339" spans="2:3" ht="20.100000000000001" customHeight="1" x14ac:dyDescent="0.2">
      <c r="B339" s="1"/>
      <c r="C339" s="3"/>
    </row>
    <row r="340" spans="2:3" ht="20.100000000000001" customHeight="1" x14ac:dyDescent="0.2">
      <c r="B340" s="1"/>
      <c r="C340" s="3"/>
    </row>
    <row r="341" spans="2:3" ht="20.100000000000001" customHeight="1" thickBot="1" x14ac:dyDescent="0.25">
      <c r="B341" s="1" t="s">
        <v>595</v>
      </c>
      <c r="C341" s="63"/>
    </row>
    <row r="342" spans="2:3" ht="20.100000000000001" customHeight="1" x14ac:dyDescent="0.2">
      <c r="B342" s="20"/>
    </row>
  </sheetData>
  <mergeCells count="9">
    <mergeCell ref="A11:B11"/>
    <mergeCell ref="C2:C3"/>
    <mergeCell ref="D2:E2"/>
    <mergeCell ref="C4:C5"/>
    <mergeCell ref="D4:E4"/>
    <mergeCell ref="D5:E5"/>
    <mergeCell ref="B247:D247"/>
    <mergeCell ref="B248:D248"/>
    <mergeCell ref="B281:C281"/>
  </mergeCells>
  <pageMargins left="0.11811023622047245" right="0.11811023622047245" top="0.74803149606299213" bottom="0.74803149606299213" header="0.31496062992125984" footer="0.31496062992125984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San Francisco</vt:lpstr>
      <vt:lpstr>'San Francisco'!Área_de_impresión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2023-06-21T20:59:48Z</cp:lastPrinted>
  <dcterms:created xsi:type="dcterms:W3CDTF">2023-06-21T16:50:21Z</dcterms:created>
  <dcterms:modified xsi:type="dcterms:W3CDTF">2023-06-21T21:00:01Z</dcterms:modified>
</cp:coreProperties>
</file>