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SAN FRANCISCO\"/>
    </mc:Choice>
  </mc:AlternateContent>
  <xr:revisionPtr revIDLastSave="0" documentId="13_ncr:1_{FB8E85CC-EF59-4E55-AE33-028E9E0EF26D}" xr6:coauthVersionLast="47" xr6:coauthVersionMax="47" xr10:uidLastSave="{00000000-0000-0000-0000-000000000000}"/>
  <bookViews>
    <workbookView xWindow="-120" yWindow="-120" windowWidth="29040" windowHeight="15840" xr2:uid="{B3529163-452A-41FB-96E0-CC6EAD302BDF}"/>
  </bookViews>
  <sheets>
    <sheet name="EQUIPO UNO ACERO TITA " sheetId="1" r:id="rId1"/>
    <sheet name="Hoja1" sheetId="7" r:id="rId2"/>
    <sheet name="EQUIPO DOS ACERO TITA" sheetId="2" r:id="rId3"/>
    <sheet name="EQUIPO TRES TITANIO " sheetId="3" r:id="rId4"/>
    <sheet name="PLACAS ADICIONALES " sheetId="6" r:id="rId5"/>
    <sheet name="EQUIPO 4 TITANIO COMPLETA " sheetId="4" r:id="rId6"/>
  </sheets>
  <definedNames>
    <definedName name="_xlnm.Print_Area" localSheetId="5">'EQUIPO 4 TITANIO COMPLETA '!$A$1:$E$141</definedName>
    <definedName name="_xlnm.Print_Area" localSheetId="2">'EQUIPO DOS ACERO TITA'!$A$1:$E$129</definedName>
    <definedName name="_xlnm.Print_Area" localSheetId="0">'EQUIPO UNO ACERO TITA '!$A$1:$E$164</definedName>
    <definedName name="_xlnm.Print_Area" localSheetId="1">Hoja1!$A$1:$E$118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7" i="7" l="1"/>
  <c r="E76" i="7"/>
  <c r="E75" i="7"/>
  <c r="E74" i="7"/>
  <c r="E73" i="7"/>
  <c r="E72" i="7"/>
  <c r="E71" i="7"/>
  <c r="E70" i="7"/>
  <c r="E69" i="7"/>
  <c r="E68" i="7"/>
  <c r="E67" i="7"/>
  <c r="E66" i="7"/>
  <c r="E65" i="7"/>
  <c r="E64" i="7"/>
  <c r="E63" i="7"/>
  <c r="E62" i="7"/>
  <c r="E61" i="7"/>
  <c r="E60" i="7"/>
  <c r="E59" i="7"/>
  <c r="E58" i="7"/>
  <c r="E57" i="7"/>
  <c r="E56" i="7"/>
  <c r="E55" i="7"/>
  <c r="E46" i="7"/>
  <c r="E45" i="7"/>
  <c r="E44" i="7"/>
  <c r="E43" i="7"/>
  <c r="E42" i="7"/>
  <c r="E41" i="7"/>
  <c r="E40" i="7"/>
  <c r="E39" i="7"/>
  <c r="E38" i="7"/>
  <c r="E37" i="7"/>
  <c r="E36" i="7"/>
  <c r="E35" i="7"/>
  <c r="E34" i="7"/>
  <c r="E33" i="7"/>
  <c r="E32" i="7"/>
  <c r="E31" i="7"/>
  <c r="E30" i="7"/>
  <c r="E29" i="7"/>
  <c r="E28" i="7"/>
  <c r="E27" i="7"/>
  <c r="E26" i="7"/>
  <c r="E25" i="7"/>
  <c r="E24" i="7"/>
  <c r="E23" i="7"/>
  <c r="E22" i="7"/>
  <c r="E21" i="7"/>
  <c r="E78" i="7" l="1"/>
  <c r="E79" i="7" s="1"/>
  <c r="E80" i="7" s="1"/>
  <c r="E113" i="1"/>
  <c r="E114" i="1"/>
  <c r="E115" i="1"/>
  <c r="E116" i="1"/>
  <c r="E117" i="1"/>
  <c r="E118" i="1"/>
  <c r="E119" i="1"/>
  <c r="E120" i="1"/>
  <c r="E104" i="1"/>
  <c r="E105" i="1"/>
  <c r="E106" i="1"/>
  <c r="E107" i="1"/>
  <c r="E108" i="1"/>
  <c r="E109" i="1"/>
  <c r="E110" i="1"/>
  <c r="E111" i="1"/>
  <c r="E112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84" i="1"/>
  <c r="E85" i="1"/>
  <c r="E86" i="1"/>
  <c r="E87" i="1"/>
  <c r="E88" i="1"/>
  <c r="E89" i="1"/>
  <c r="E90" i="1"/>
  <c r="E77" i="1"/>
  <c r="E78" i="1"/>
  <c r="E79" i="1"/>
  <c r="E80" i="1"/>
  <c r="E81" i="1"/>
  <c r="E82" i="1"/>
  <c r="E83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62" i="1" l="1"/>
  <c r="E61" i="1"/>
  <c r="E33" i="1"/>
  <c r="E34" i="1"/>
  <c r="E35" i="1"/>
  <c r="E36" i="1"/>
  <c r="E37" i="1"/>
  <c r="E38" i="1"/>
  <c r="E39" i="1"/>
  <c r="E34" i="4"/>
  <c r="E35" i="4"/>
  <c r="E36" i="4"/>
  <c r="E37" i="4"/>
  <c r="E38" i="4"/>
  <c r="E39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78" i="4" l="1"/>
  <c r="E31" i="4"/>
  <c r="E32" i="4"/>
  <c r="E33" i="4"/>
  <c r="E40" i="4"/>
  <c r="E41" i="4"/>
  <c r="E22" i="6" l="1"/>
  <c r="E21" i="6"/>
  <c r="E98" i="4" l="1"/>
  <c r="E93" i="4"/>
  <c r="E97" i="4"/>
  <c r="E96" i="4"/>
  <c r="E95" i="4"/>
  <c r="E94" i="4"/>
  <c r="E92" i="4"/>
  <c r="E91" i="4"/>
  <c r="E90" i="4"/>
  <c r="E77" i="4"/>
  <c r="E76" i="4"/>
  <c r="E75" i="4"/>
  <c r="E74" i="4"/>
  <c r="E73" i="4"/>
  <c r="E72" i="4"/>
  <c r="E71" i="4"/>
  <c r="E60" i="4"/>
  <c r="E59" i="4"/>
  <c r="E43" i="4"/>
  <c r="E42" i="4"/>
  <c r="E30" i="4" l="1"/>
  <c r="E60" i="2" l="1"/>
  <c r="E43" i="2"/>
  <c r="E89" i="4"/>
  <c r="E88" i="4"/>
  <c r="E87" i="4"/>
  <c r="E86" i="4"/>
  <c r="E85" i="4"/>
  <c r="E84" i="4"/>
  <c r="E83" i="4"/>
  <c r="E82" i="4"/>
  <c r="E81" i="4"/>
  <c r="E80" i="4"/>
  <c r="E79" i="4"/>
  <c r="E70" i="4"/>
  <c r="E69" i="4"/>
  <c r="E68" i="4"/>
  <c r="E67" i="4"/>
  <c r="E66" i="4"/>
  <c r="E65" i="4"/>
  <c r="E64" i="4"/>
  <c r="E63" i="4"/>
  <c r="E62" i="4"/>
  <c r="E61" i="4"/>
  <c r="E29" i="4"/>
  <c r="E28" i="4"/>
  <c r="E27" i="4"/>
  <c r="E26" i="4"/>
  <c r="E25" i="4"/>
  <c r="E24" i="4"/>
  <c r="E23" i="4"/>
  <c r="E22" i="4"/>
  <c r="E99" i="4" l="1"/>
  <c r="E100" i="4" s="1"/>
  <c r="E69" i="3"/>
  <c r="E60" i="3"/>
  <c r="E59" i="3"/>
  <c r="E49" i="3"/>
  <c r="E101" i="4" l="1"/>
  <c r="E68" i="3"/>
  <c r="E67" i="3"/>
  <c r="E66" i="3"/>
  <c r="E65" i="3"/>
  <c r="E64" i="3"/>
  <c r="E63" i="3"/>
  <c r="E62" i="3"/>
  <c r="E61" i="3"/>
  <c r="E58" i="3"/>
  <c r="E57" i="3"/>
  <c r="E56" i="3"/>
  <c r="E55" i="3"/>
  <c r="E54" i="3"/>
  <c r="E53" i="3"/>
  <c r="E52" i="3"/>
  <c r="E51" i="3"/>
  <c r="E50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83" i="2"/>
  <c r="E27" i="1"/>
  <c r="E29" i="2"/>
  <c r="E89" i="2"/>
  <c r="E88" i="2"/>
  <c r="E87" i="2"/>
  <c r="E86" i="2"/>
  <c r="E85" i="2"/>
  <c r="E84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36" i="2"/>
  <c r="E35" i="2"/>
  <c r="E34" i="2"/>
  <c r="E33" i="2"/>
  <c r="E32" i="2"/>
  <c r="E31" i="2"/>
  <c r="E30" i="2"/>
  <c r="E28" i="2"/>
  <c r="E27" i="2"/>
  <c r="E26" i="2"/>
  <c r="E25" i="2"/>
  <c r="E24" i="2"/>
  <c r="E23" i="2"/>
  <c r="E22" i="2"/>
  <c r="E21" i="2"/>
  <c r="E60" i="1"/>
  <c r="E59" i="1"/>
  <c r="E58" i="1"/>
  <c r="E57" i="1"/>
  <c r="E56" i="1"/>
  <c r="E49" i="1"/>
  <c r="E55" i="1"/>
  <c r="E54" i="1"/>
  <c r="E53" i="1"/>
  <c r="E52" i="1"/>
  <c r="E51" i="1"/>
  <c r="E50" i="1"/>
  <c r="E48" i="1"/>
  <c r="E47" i="1"/>
  <c r="E46" i="1"/>
  <c r="E45" i="1"/>
  <c r="E44" i="1"/>
  <c r="E43" i="1"/>
  <c r="E42" i="1"/>
  <c r="E41" i="1"/>
  <c r="E40" i="1"/>
  <c r="E31" i="1" l="1"/>
  <c r="E32" i="1"/>
  <c r="E30" i="1"/>
  <c r="E29" i="1"/>
  <c r="E28" i="1"/>
  <c r="E26" i="1"/>
  <c r="E25" i="1"/>
  <c r="E24" i="1"/>
  <c r="E23" i="1"/>
  <c r="E22" i="1"/>
  <c r="E21" i="1"/>
  <c r="E121" i="1" l="1"/>
  <c r="E122" i="1" l="1"/>
  <c r="E123" i="1" s="1"/>
</calcChain>
</file>

<file path=xl/sharedStrings.xml><?xml version="1.0" encoding="utf-8"?>
<sst xmlns="http://schemas.openxmlformats.org/spreadsheetml/2006/main" count="1059" uniqueCount="623">
  <si>
    <t>Fecha de Emision:</t>
  </si>
  <si>
    <t>Destinatario:</t>
  </si>
  <si>
    <t>RUC.:</t>
  </si>
  <si>
    <t>Punto de Llegada:</t>
  </si>
  <si>
    <t xml:space="preserve">Telefono: </t>
  </si>
  <si>
    <t>Motivo de Traslado :</t>
  </si>
  <si>
    <t xml:space="preserve">Nombre del Medico: </t>
  </si>
  <si>
    <t>Nombre del Paciente:</t>
  </si>
  <si>
    <t xml:space="preserve">Tipo de Seguro: </t>
  </si>
  <si>
    <t>Fecha de cirugía:</t>
  </si>
  <si>
    <t>Hora de cirugía:</t>
  </si>
  <si>
    <t>BIENES TRANSPORTADOS</t>
  </si>
  <si>
    <t>CANTIDAD</t>
  </si>
  <si>
    <t>CODIGO</t>
  </si>
  <si>
    <t>DESCRIPCION</t>
  </si>
  <si>
    <t>PRECIO UNITARIO</t>
  </si>
  <si>
    <t>PRECIO TOTAL</t>
  </si>
  <si>
    <t>PLACA 2.4 ANGULO VA *02 IZQ. TITANIO SMALL</t>
  </si>
  <si>
    <t>3033</t>
  </si>
  <si>
    <t>PLACA 2.4 ANGULO VA *03 IZQ. TITANIO SMALL</t>
  </si>
  <si>
    <t>3034</t>
  </si>
  <si>
    <t>PLACA 2.4 ANGULO VA *04 IZQ. TITANIO SMALL</t>
  </si>
  <si>
    <t>3035</t>
  </si>
  <si>
    <t>PLACA 2.4 ANGULO VA *05 IZQ. TITANIO SMALL</t>
  </si>
  <si>
    <t>3037</t>
  </si>
  <si>
    <t>PLACA 2.4 ANGULO VA *03 DER. TITANIO SMALL</t>
  </si>
  <si>
    <t>3038</t>
  </si>
  <si>
    <t>PLACA 2.4 ANGULO VA *04 DER. TITANIO SMALL</t>
  </si>
  <si>
    <t>3039</t>
  </si>
  <si>
    <t>PLACA 2.4 ANGULO VA *05 DER. TITANIO SMALL</t>
  </si>
  <si>
    <t>PLACA 2.4 ANGULO VA *02 IZQ. TITANIO LARGE</t>
  </si>
  <si>
    <t>3040</t>
  </si>
  <si>
    <t>PLACA 2.4 ANGULO VA *03 IZQ. TITANIO LARGE</t>
  </si>
  <si>
    <t>3041</t>
  </si>
  <si>
    <t>PLACA 2.4 ANGULO VA *04 IZQ. TITANIO LARGE</t>
  </si>
  <si>
    <t>PLACA 2.4 ANGULO VA *05 IZQ. TITANIO LARGE</t>
  </si>
  <si>
    <t>PLACA 2.4 ANGULO VA *02 DER. TITANIO LARGE</t>
  </si>
  <si>
    <t>3042</t>
  </si>
  <si>
    <t>PLACA 2.4 ANGULO VA *03 DER. TITANIO LARGE</t>
  </si>
  <si>
    <t>3043</t>
  </si>
  <si>
    <t>PLACA 2.4 ANGULO VA *04 DER. TITANIO LARGE</t>
  </si>
  <si>
    <t>PLACA 2.4 ANGULO VA *05 DER. TITANIO LARGE</t>
  </si>
  <si>
    <t>1688</t>
  </si>
  <si>
    <t>PLACA ALCP VOLAR 2.4/2.7 3+8 COLUMM DER.</t>
  </si>
  <si>
    <t>1685</t>
  </si>
  <si>
    <t>PLACA ALCP VOLAR 2.4/2.7 3+8 COLUMM IZQ.</t>
  </si>
  <si>
    <t>1689</t>
  </si>
  <si>
    <t>PLACA ALCP VOLAR 2.4/2.7 4+8 COLUMM DER.</t>
  </si>
  <si>
    <t>1686</t>
  </si>
  <si>
    <t>PLACA ALCP VOLAR 2.4/2.7 4+8 COLUMM IZQ.</t>
  </si>
  <si>
    <t>1690</t>
  </si>
  <si>
    <t>PLACA ALCP VOLAR 2.4/2.7 5+8 COLUMM DER.</t>
  </si>
  <si>
    <t>1687</t>
  </si>
  <si>
    <t>PLACA ALCP VOLAR 2.4/2.7 5+8 COLUMM IZQ.</t>
  </si>
  <si>
    <t>T50092426</t>
  </si>
  <si>
    <t>T50092428</t>
  </si>
  <si>
    <t>PERFORADOR + LLAVE +3 PIEZAS</t>
  </si>
  <si>
    <t>BATERIAS</t>
  </si>
  <si>
    <t xml:space="preserve">PIEZAS DE INSTRUMENTAL </t>
  </si>
  <si>
    <t>ENTREGADO POR:</t>
  </si>
  <si>
    <t>RECIBIDO POR:</t>
  </si>
  <si>
    <t>Ti-SF-131.504L</t>
  </si>
  <si>
    <t>Ti-SF-131.504R</t>
  </si>
  <si>
    <t>Ti-SF-131.404L</t>
  </si>
  <si>
    <t>Ti-SF-131.404R</t>
  </si>
  <si>
    <t>Ti-SF-131.405L</t>
  </si>
  <si>
    <t>Ti-SF-131.405R</t>
  </si>
  <si>
    <t xml:space="preserve">PLACA DE BLOQUEO (LCP) DE ÁNGULO VARIABLE 2.4, PARA RADIO DISTAL PALMAR, EXTRA ARTICULAR (4 LA CABEZA DEL ORIFICIO ACERO X 3 IZQUIERDA </t>
  </si>
  <si>
    <t xml:space="preserve">PLACA DE BLOQUEO (LCP) DE ÁNGULO VARIABLE 2.4, PARA RADIO DISTAL PALMAR, EXTRA ARTICULAR (4 LA CABEZA DEL ORIFICIO ACERO X 3 DERECHA </t>
  </si>
  <si>
    <t>SF-131.404L</t>
  </si>
  <si>
    <t>SF-131.404R</t>
  </si>
  <si>
    <t>SF-130.602L</t>
  </si>
  <si>
    <t xml:space="preserve">PLACA LCP ANGULO VA. 2.4 MM RADIO DISTAL/BICOLUMNAR BLOQ. 6*2 ORIF. IZQ.  ACERO </t>
  </si>
  <si>
    <t>SF-130.602R</t>
  </si>
  <si>
    <t xml:space="preserve">PLACA LCP ANGULO VA. 2.4 MM RADIO DISTAL/BICOLUMNAR BLOQ. 6*2 ORIF. DER.  ACERO </t>
  </si>
  <si>
    <t>SF-130.603L</t>
  </si>
  <si>
    <t xml:space="preserve">PLACA LCP ANGULO VA. 2.4 MM RADIO DISTAL/BICOLUMNAR BLOQ. 6*3 ORIF. IZQ.  ACERO </t>
  </si>
  <si>
    <t>SF-130.603R</t>
  </si>
  <si>
    <t xml:space="preserve">PLACA LCP ANGULO VA. 2.4 MM RADIO DISTAL/BICOLUMNAR BLOQ. 6*3 ORIF. DER.  ACERO </t>
  </si>
  <si>
    <t>SF-130.604L</t>
  </si>
  <si>
    <t xml:space="preserve">PLACA LCP ANGULO VA. 2.4 MM RADIO DISTAL/BICOLUMNAR BLOQ. 6*4 ORIF. IZQ.  ACERO </t>
  </si>
  <si>
    <t>SF-130.604R</t>
  </si>
  <si>
    <t xml:space="preserve">PLACA LCP ANGULO VA. 2.4 MM RADIO DISTAL/BICOLUMNAR BLOQ. 6*4 ORIF. DER.  ACERO </t>
  </si>
  <si>
    <t>SF-130.605L</t>
  </si>
  <si>
    <t xml:space="preserve">PLACA LCP ANGULO VA. 2.4 MM RADIO DISTAL/BICOLUMNAR BLOQ. 6*5 ORIF. IZQ.  ACERO </t>
  </si>
  <si>
    <t>SF-130.605R</t>
  </si>
  <si>
    <t xml:space="preserve">PLACA LCP ANGULO VA. 2.4 MM RADIO DISTAL/BICOLUMNAR BLOQ. 6*5 ORIF. DER.  ACERO </t>
  </si>
  <si>
    <t>T50092408</t>
  </si>
  <si>
    <t>T50092410</t>
  </si>
  <si>
    <t>T50092412</t>
  </si>
  <si>
    <t>T50092414</t>
  </si>
  <si>
    <t>T50092416</t>
  </si>
  <si>
    <t>T50092418</t>
  </si>
  <si>
    <t>T50092420</t>
  </si>
  <si>
    <t>T50092422</t>
  </si>
  <si>
    <t>T50092424</t>
  </si>
  <si>
    <t>T50022412</t>
  </si>
  <si>
    <t>T50022414</t>
  </si>
  <si>
    <t>T50022416</t>
  </si>
  <si>
    <t>T50022418</t>
  </si>
  <si>
    <t>T50022420</t>
  </si>
  <si>
    <t>T50022422</t>
  </si>
  <si>
    <t>T50022424</t>
  </si>
  <si>
    <t>T50022410</t>
  </si>
  <si>
    <t>SF-100V.212</t>
  </si>
  <si>
    <t xml:space="preserve">TORNILLO DE BLOQUEO LCP 2.4*12 MM ANGULO VA.  STAR LIKE. ACERO </t>
  </si>
  <si>
    <t>SF-100V.214</t>
  </si>
  <si>
    <t xml:space="preserve">TORNILLO DE BLOQUEO LCP 2.4*14 MM ANGULO VA.  STAR LIKE. ACERO </t>
  </si>
  <si>
    <t>SF-100V.216</t>
  </si>
  <si>
    <t xml:space="preserve">TORNILLO DE BLOQUEO LCP 2.4*16 MM ANGULO VA.  STAR LIKE. ACERO </t>
  </si>
  <si>
    <t>SF-100V.218</t>
  </si>
  <si>
    <t xml:space="preserve">TORNILLO DE BLOQUEO LCP 2.4*18 MM ANGULO VA.  STAR LIKE. ACERO </t>
  </si>
  <si>
    <t>SF-100V.220</t>
  </si>
  <si>
    <t xml:space="preserve">TORNILLO DE BLOQUEO LCP 2.4*20 MM ANGULO VA.  STAR LIKE. ACERO </t>
  </si>
  <si>
    <t>SF-100V.222</t>
  </si>
  <si>
    <t xml:space="preserve">TORNILLO DE BLOQUEO LCP 2.4*22 MM ANGULO VA.  STAR LIKE. ACERO </t>
  </si>
  <si>
    <t>SF-100V.224</t>
  </si>
  <si>
    <t xml:space="preserve">TORNILLO DE BLOQUEO LCP 2.4*24 MM ANGULO VA.  STAR LIKE. ACERO </t>
  </si>
  <si>
    <t>100S.212</t>
  </si>
  <si>
    <t xml:space="preserve">TORNILLO DE CORTICAL LCP 2.4*12 MM ANGULO VA.  STAR LIKE. ACERO </t>
  </si>
  <si>
    <t>100S.214</t>
  </si>
  <si>
    <t xml:space="preserve">TORNILLO DE CORTICAL LCP 2.4*14 MM ANGULO VA.  STAR LIKE. ACERO </t>
  </si>
  <si>
    <t>100S.216</t>
  </si>
  <si>
    <t xml:space="preserve">TORNILLO DE CORTICAL LCP 2.4*16 MM ANGULO VA.  STAR LIKE. ACERO </t>
  </si>
  <si>
    <t>100S.218</t>
  </si>
  <si>
    <t xml:space="preserve">TORNILLO DE CORTICAL LCP 2.4*18 MM ANGULO VA.  STAR LIKE. ACERO </t>
  </si>
  <si>
    <t>100S.220</t>
  </si>
  <si>
    <t xml:space="preserve">TORNILLO DE CORTICAL LCP 2.4*20 MM ANGULO VA.  STAR LIKE. ACERO </t>
  </si>
  <si>
    <t>100S.222</t>
  </si>
  <si>
    <t xml:space="preserve">TORNILLO DE CORTICAL LCP 2.4*22 MM ANGULO VA.  STAR LIKE. ACERO </t>
  </si>
  <si>
    <t>INSTRUMENTAL PLACA RADIO DISTAL ANGULO VARIABLE TITANIO Y ACERO</t>
  </si>
  <si>
    <t>DESCRIPCIÓN</t>
  </si>
  <si>
    <t>MEDIDOR DE PROFUNDIDAD</t>
  </si>
  <si>
    <t xml:space="preserve">ATORNILLADOR </t>
  </si>
  <si>
    <t>GUIA DE BROCA 2.0/2.7</t>
  </si>
  <si>
    <t>MACHUELO DE ANCLAJE RAPIDO</t>
  </si>
  <si>
    <t>PALA DE ATORNILLADOR</t>
  </si>
  <si>
    <t xml:space="preserve">GUIA ANGULO VARIABLE </t>
  </si>
  <si>
    <t>BROCAS 1.8</t>
  </si>
  <si>
    <t>BROCAS 2.0</t>
  </si>
  <si>
    <t>BROCAS 2.7</t>
  </si>
  <si>
    <t>MANGO EN T DE ANCLAJE RAPIDO</t>
  </si>
  <si>
    <t xml:space="preserve">HOMAN DELGADO </t>
  </si>
  <si>
    <t xml:space="preserve">HOMAN ANCHO </t>
  </si>
  <si>
    <t>GUIAS DE BLOQUEO 1.8</t>
  </si>
  <si>
    <t>GUIAS DE BLOQUEO 1.5</t>
  </si>
  <si>
    <t>GUIAS DE BLOQUEO 2.0</t>
  </si>
  <si>
    <t>SEPARADOR SEMMILLER</t>
  </si>
  <si>
    <t xml:space="preserve">CURETA </t>
  </si>
  <si>
    <t>GUBIA PEQUEÑA</t>
  </si>
  <si>
    <t>CLAVIJA DE KIRSHNNER 1.5 MM</t>
  </si>
  <si>
    <t>CLAVIJA DE KIRSHNNER 1.2 MM</t>
  </si>
  <si>
    <t>DISECTOR CURVO</t>
  </si>
  <si>
    <t>DISECTOR RECTO</t>
  </si>
  <si>
    <t>CAMISAS DE ATORNILLADOR</t>
  </si>
  <si>
    <t>MANGO TORQUE</t>
  </si>
  <si>
    <t>PALA ATORNILLADOR TORQUE</t>
  </si>
  <si>
    <t>PINZA DE SUJECCION CON CREMALLERA TIPO CANGREJO</t>
  </si>
  <si>
    <t>PINZA DE SUJECCION CON CREMALLERA TIPO PUNTAS</t>
  </si>
  <si>
    <t xml:space="preserve">DOBLADORES DE PLACA </t>
  </si>
  <si>
    <t>PINZA DE REDUCTORA DE PUNTA CON CREMALLERA</t>
  </si>
  <si>
    <t>INQUIORT S.A.</t>
  </si>
  <si>
    <t>INSUMOS QUIRURGICOS ORTOMACX INQUIORT S.A.</t>
  </si>
  <si>
    <t>RUC: 0993007803001</t>
  </si>
  <si>
    <t>PLACA 2.4 ANGULO VA *02 DER. TITANIO SMALL</t>
  </si>
  <si>
    <t xml:space="preserve">TORNILLO DE CORTICAL LCP 2.4*24 MM ANGULO VA.  STAR LIKE. ACERO </t>
  </si>
  <si>
    <t>100S.224</t>
  </si>
  <si>
    <t>VENTA-CONSIGNACION</t>
  </si>
  <si>
    <r>
      <t>PLACA DE BLOQUEO (LCP) DE ÁNGULO VARIABLE 2.4, PARA RADIO DISTAL PALMAR, EXTRA ARTICULAR</t>
    </r>
    <r>
      <rPr>
        <b/>
        <sz val="12"/>
        <color theme="1"/>
        <rFont val="Arial"/>
        <family val="2"/>
      </rPr>
      <t xml:space="preserve"> 5</t>
    </r>
    <r>
      <rPr>
        <sz val="12"/>
        <color theme="1"/>
        <rFont val="Arial"/>
        <family val="2"/>
      </rPr>
      <t xml:space="preserve"> LA CABEZA DEL ORIFICIO X 3 IZQ. TITANIO </t>
    </r>
  </si>
  <si>
    <r>
      <t xml:space="preserve">PLACA DE BLOQUEO (LCP) DE ÁNGULO VARIABLE 2.4, PARA RADIO DISTAL PALMAR, EXTRA ARTICULAR </t>
    </r>
    <r>
      <rPr>
        <b/>
        <sz val="12"/>
        <color theme="1"/>
        <rFont val="Arial"/>
        <family val="2"/>
      </rPr>
      <t>5</t>
    </r>
    <r>
      <rPr>
        <sz val="12"/>
        <color theme="1"/>
        <rFont val="Arial"/>
        <family val="2"/>
      </rPr>
      <t xml:space="preserve"> LA CABEZA DEL ORIFICIO X </t>
    </r>
    <r>
      <rPr>
        <b/>
        <sz val="12"/>
        <color theme="1"/>
        <rFont val="Arial"/>
        <family val="2"/>
      </rPr>
      <t xml:space="preserve">3 </t>
    </r>
    <r>
      <rPr>
        <sz val="12"/>
        <color theme="1"/>
        <rFont val="Arial"/>
        <family val="2"/>
      </rPr>
      <t xml:space="preserve">DER. TITANIO </t>
    </r>
  </si>
  <si>
    <r>
      <t xml:space="preserve">PLACA DE BLOQUEO (LCP) DE ÁNGULO VARIABLE 2.4, PARA RADIO DISTAL PALMAR, EXTRA ARTICULAR </t>
    </r>
    <r>
      <rPr>
        <b/>
        <sz val="12"/>
        <color theme="1"/>
        <rFont val="Arial"/>
        <family val="2"/>
      </rPr>
      <t>4</t>
    </r>
    <r>
      <rPr>
        <sz val="12"/>
        <color theme="1"/>
        <rFont val="Arial"/>
        <family val="2"/>
      </rPr>
      <t xml:space="preserve"> LA CABEZA DEL ORIFICI X </t>
    </r>
    <r>
      <rPr>
        <b/>
        <sz val="12"/>
        <color theme="1"/>
        <rFont val="Arial"/>
        <family val="2"/>
      </rPr>
      <t>3</t>
    </r>
    <r>
      <rPr>
        <sz val="12"/>
        <color theme="1"/>
        <rFont val="Arial"/>
        <family val="2"/>
      </rPr>
      <t xml:space="preserve"> IZQ. TITANIO</t>
    </r>
  </si>
  <si>
    <r>
      <t>PLACA DE BLOQUEO (LCP) DE ÁNGULO VARIABLE 2.4, PARA RADIO DISTAL PALMAR, EXTRA ARTICULAR</t>
    </r>
    <r>
      <rPr>
        <b/>
        <sz val="12"/>
        <color theme="1"/>
        <rFont val="Arial"/>
        <family val="2"/>
      </rPr>
      <t xml:space="preserve"> 4</t>
    </r>
    <r>
      <rPr>
        <sz val="12"/>
        <color theme="1"/>
        <rFont val="Arial"/>
        <family val="2"/>
      </rPr>
      <t xml:space="preserve"> LA CABEZA DEL ORIFICIO TITANIO  X </t>
    </r>
    <r>
      <rPr>
        <b/>
        <sz val="12"/>
        <color theme="1"/>
        <rFont val="Arial"/>
        <family val="2"/>
      </rPr>
      <t>5</t>
    </r>
    <r>
      <rPr>
        <sz val="12"/>
        <color theme="1"/>
        <rFont val="Arial"/>
        <family val="2"/>
      </rPr>
      <t xml:space="preserve"> IZQ.</t>
    </r>
  </si>
  <si>
    <r>
      <t xml:space="preserve">PLACA DE BLOQUEO (LCP) DE ÁNGULO VARIABLE 2.4, PARA RADIO DISTAL PALMAR, EXTRA ARTICULAR </t>
    </r>
    <r>
      <rPr>
        <b/>
        <sz val="12"/>
        <color theme="1"/>
        <rFont val="Arial"/>
        <family val="2"/>
      </rPr>
      <t>4</t>
    </r>
    <r>
      <rPr>
        <sz val="12"/>
        <color theme="1"/>
        <rFont val="Arial"/>
        <family val="2"/>
      </rPr>
      <t xml:space="preserve"> LA CABEZA DEL ORIFICIO TITANIO  X </t>
    </r>
    <r>
      <rPr>
        <b/>
        <sz val="12"/>
        <color theme="1"/>
        <rFont val="Arial"/>
        <family val="2"/>
      </rPr>
      <t>3</t>
    </r>
    <r>
      <rPr>
        <sz val="12"/>
        <color theme="1"/>
        <rFont val="Arial"/>
        <family val="2"/>
      </rPr>
      <t xml:space="preserve"> DER.</t>
    </r>
  </si>
  <si>
    <r>
      <t xml:space="preserve">PLACA DE BLOQUEO (LCP) DE ÁNGULO VARIABLE 2.4, PARA RADIO DISTAL PALMAR, EXTRA ARTICULAR (4 LA CABEZA DEL ORIFICIO TITANIO  X </t>
    </r>
    <r>
      <rPr>
        <b/>
        <sz val="12"/>
        <color theme="1"/>
        <rFont val="Arial"/>
        <family val="2"/>
      </rPr>
      <t>5</t>
    </r>
    <r>
      <rPr>
        <sz val="12"/>
        <color theme="1"/>
        <rFont val="Arial"/>
        <family val="2"/>
      </rPr>
      <t xml:space="preserve"> DER.</t>
    </r>
  </si>
  <si>
    <t>T50092429</t>
  </si>
  <si>
    <t>T50092710</t>
  </si>
  <si>
    <t>T50092712</t>
  </si>
  <si>
    <t>T50092714</t>
  </si>
  <si>
    <t>T50092716</t>
  </si>
  <si>
    <t>T50092718</t>
  </si>
  <si>
    <t>T50092720</t>
  </si>
  <si>
    <t>T50092722</t>
  </si>
  <si>
    <t>T50092724</t>
  </si>
  <si>
    <t>T50092726</t>
  </si>
  <si>
    <t>T50092728</t>
  </si>
  <si>
    <t>T50092730</t>
  </si>
  <si>
    <t>SUBTOTAL SIN IMPUESTOS</t>
  </si>
  <si>
    <t>IVA 12%</t>
  </si>
  <si>
    <t>VALOR TOTAL</t>
  </si>
  <si>
    <t>INSTRUMENTAL</t>
  </si>
  <si>
    <t>T50022423</t>
  </si>
  <si>
    <t>TORNILLO BLOQUEADO 2.7*14 MM ACERO</t>
  </si>
  <si>
    <t>TORNILLO BLOQUEADO 2.7*16 MM ACERO</t>
  </si>
  <si>
    <t>TORNILLO BLOQUEADO 2.7*18 MM ACERO</t>
  </si>
  <si>
    <t>TORNILLO BLOQUEADO 2.7*20 MM ACERO</t>
  </si>
  <si>
    <t>TORNILLO BLOQUEADO 2.7*22 MM ACERO</t>
  </si>
  <si>
    <t>TORNILLO BLOQUEADO 2.7*24 MM ACERO</t>
  </si>
  <si>
    <t>A93095340</t>
  </si>
  <si>
    <t>A93095450</t>
  </si>
  <si>
    <t xml:space="preserve">PLACA DE RADIO PROXIMAL 2.4/2.7MM 3 ORIFICIOS </t>
  </si>
  <si>
    <t xml:space="preserve">PLACA DE RADIO PROXIMAL 2.4/2.7MM 4 ORIFICIOS </t>
  </si>
  <si>
    <t>A93490548</t>
  </si>
  <si>
    <t>A93490657</t>
  </si>
  <si>
    <t xml:space="preserve">PLACA DE RADIO DISTAL  DORSAL 2.4/2.7MM 5 ORIFICIOS </t>
  </si>
  <si>
    <t xml:space="preserve">PLACA DE RADIO DISTAL  DORSAL 2.4/2.7MM 6 ORIFICIOS </t>
  </si>
  <si>
    <t>A92182340</t>
  </si>
  <si>
    <t>PLACA EN L  DORSAL DE RADIO DISTAL DERECHA 3X3</t>
  </si>
  <si>
    <t>PLACA EN L  DORSAL DE RADIO DISTAL DERECHA 3X4</t>
  </si>
  <si>
    <t xml:space="preserve">PLACA EN L  DORSAL DE RADIO DISTAL IZQUIERDA 2X3 </t>
  </si>
  <si>
    <t>A92183340</t>
  </si>
  <si>
    <t>A92183449</t>
  </si>
  <si>
    <t>A68093449</t>
  </si>
  <si>
    <t>PLACA EN T DE BLOQUEO DORSAL DE RADIO DISTAL 2.4MM 3X4</t>
  </si>
  <si>
    <t xml:space="preserve">TUTOR DE COLLES </t>
  </si>
  <si>
    <t xml:space="preserve">CLINICA PANAMERICANA </t>
  </si>
  <si>
    <t>0990416427001</t>
  </si>
  <si>
    <t>PANAMA 616 Y ROCA</t>
  </si>
  <si>
    <t xml:space="preserve"> (04) 259-0000</t>
  </si>
  <si>
    <t>DR. BOSCO MENDOZA</t>
  </si>
  <si>
    <t>1:30PM</t>
  </si>
  <si>
    <t xml:space="preserve">PERFORADOR </t>
  </si>
  <si>
    <t>T50022708</t>
  </si>
  <si>
    <t>T50022710</t>
  </si>
  <si>
    <t>T50022712</t>
  </si>
  <si>
    <t>T50022714</t>
  </si>
  <si>
    <t>T50022716</t>
  </si>
  <si>
    <t>T50022718</t>
  </si>
  <si>
    <t>T50022720</t>
  </si>
  <si>
    <t>T50022722</t>
  </si>
  <si>
    <t>T50022724</t>
  </si>
  <si>
    <t>TORNILLO BLOQ. 2.4*08 MM TITANIO IRE</t>
  </si>
  <si>
    <t>TORNILLO BLOQ. 2.4*10 MM TITANIO IRE</t>
  </si>
  <si>
    <t>TORNILLO BLOQ. 2.4*12 MM TITANIO IRE</t>
  </si>
  <si>
    <t>TORNILLO BLOQ. 2.4*14 MM TITANIO IRE</t>
  </si>
  <si>
    <t>TORNILLO BLOQ. 2.4*16 MM TITANIO IRE</t>
  </si>
  <si>
    <t>TORNILLO BLOQ. 2.4X18 MM TITANIO IRE</t>
  </si>
  <si>
    <t>TORNILLO BLOQ. 2.4*20 MM TITANIO IRE</t>
  </si>
  <si>
    <t>TORNILLO BLOQ. 2.4*22MM TITANIO IRE</t>
  </si>
  <si>
    <t>TORNILLO BLOQ. 2.4*24 MM TITANIO IRE</t>
  </si>
  <si>
    <t>TORNILLO BLOQ. 2.4*26 MM TITANIO IRE</t>
  </si>
  <si>
    <t>TORNILLO BLOQ. 2.4*28 MM TITANIO IRE</t>
  </si>
  <si>
    <t>TORNILLO BLOQ. 2.4*30 MM TITANIO IRE</t>
  </si>
  <si>
    <t>TORNILLO CORTICAL 2.4X10 MM TITANIO IRE</t>
  </si>
  <si>
    <t>TORNILLO CORTICAL 2.4X12 MM TITANIO IRE</t>
  </si>
  <si>
    <t>TORNILLO CORTICAL 2.4X14 MM TITANIO IRE</t>
  </si>
  <si>
    <t>TORNILLO CORTICAL 2.4X16MM TITANIO IRE</t>
  </si>
  <si>
    <t>TORNILLO CORTICAL 2.4X18MM TITANIO IRE</t>
  </si>
  <si>
    <t>TORNILLO CORTICAL 2.4X20 MM TITANIO IRE</t>
  </si>
  <si>
    <t>TORNILLO CORTICAL 2.4X22MM TITANIO IRE</t>
  </si>
  <si>
    <t>TORNILLO CORTICAL 2.4X24MM TITANIO IRE</t>
  </si>
  <si>
    <t>TORNILLO BLOQ. 2.7*10 MM TITANIO IRE</t>
  </si>
  <si>
    <t>TORNILLO BLOQ. 2.7*12 MM TITANIO IRE</t>
  </si>
  <si>
    <t>TORNILLO BLOQ. 2.7*14 MM TITANIO IRE</t>
  </si>
  <si>
    <t>TORNILLO BLOQ. 2.7*16 MM TITANIO IRE</t>
  </si>
  <si>
    <t>TORNILLO BLOQ. 2.7*18 MM TITANIO IRE</t>
  </si>
  <si>
    <t>TORNILLO BLOQ. 2.7*20 MM TITANIO IRE</t>
  </si>
  <si>
    <t>TORNILLO BLOQ. 2.7*22 MM TITANIO IRE</t>
  </si>
  <si>
    <t>TORNILLO BLOQ. 2.7*24 MM TITANIO IRE</t>
  </si>
  <si>
    <t>TORNILLO BLOQ. 2.7*26 MM TITANIO IRE</t>
  </si>
  <si>
    <t>TORNILLO BLOQ. 2.7*28 MM TITANIO IRE</t>
  </si>
  <si>
    <t>TORNILLO BLOQ. 2.7*30 MM TITANIO IRE</t>
  </si>
  <si>
    <t>TORNILLO CORTICAL 2.7* 8 MM TITANIO IRE</t>
  </si>
  <si>
    <t>TORNILLO CORTICAL 2.7* 10 MM TITANIO IRE</t>
  </si>
  <si>
    <t>TORNILLO CORTICAL 2.7* 12 MM TITANIO IRE</t>
  </si>
  <si>
    <t>TORNILLO CORTICAL 2.7* 14 MM TITANIO IRE</t>
  </si>
  <si>
    <t>TORNILLO CORTICAL 2.7* 16 MM TITANIO IRE</t>
  </si>
  <si>
    <t>TORNILLO CORTICAL 2.7*1 8 MM TITANIO IRE</t>
  </si>
  <si>
    <t>TORNILLO CORTICAL 2.7* 20  MM TITANIO IRE</t>
  </si>
  <si>
    <t>TORNILLO CORTICAL 2.7* 22 MM TITANIO IRE</t>
  </si>
  <si>
    <t>TORNILLO CORTICAL 2.7* 24 MM TITANIO IRE</t>
  </si>
  <si>
    <t>PLACA BLOQ. ANGULO VA.  2.4 MM 4*5 ORIF. RADIO DISTAL PALMAR IZQ. TITANIO NET</t>
  </si>
  <si>
    <t>PLACA BLOQ. ANGULO VA.  2.4 MM 4*5 ORIF. RADIO DISTAL PALMAR DER. TITANIO NET</t>
  </si>
  <si>
    <t>021531002</t>
  </si>
  <si>
    <t>PLACA BLOQ. 2.4/2.7 MM RADIO DISTAL-ANGULO VA. SMALL. IZQ. *2 ORIF. TITANIO DM</t>
  </si>
  <si>
    <t>021531003</t>
  </si>
  <si>
    <t>PLACA BLOQ. 2.4/2.7 MM RADIO DISTAL-ANGULO VA. SMALL. IZQ. *3 ORIF. TITANIO DM</t>
  </si>
  <si>
    <t>021531004</t>
  </si>
  <si>
    <t>PLACA BLOQ. 2.4/2.7 MM RADIO DISTAL-ANGULO VA. SMALL. IZQ. *4 ORIF. TITANIO DM</t>
  </si>
  <si>
    <t>021531005</t>
  </si>
  <si>
    <t>PLACA BLOQ. 2.4/2.7 MM RADIO DISTAL-ANGULO VA. SMALL. IZQ. *5 ORIF. TITANIO DM</t>
  </si>
  <si>
    <t>021532002</t>
  </si>
  <si>
    <t>PLACA BLOQ. 2.4/2.7 MM RADIO DISTAL-ANGULO VA. SMALL. DER. *2 ORIF. TITANIO DM</t>
  </si>
  <si>
    <t>021532003</t>
  </si>
  <si>
    <t>PLACA BLOQ. 2.4/2.7 MM RADIO DISTAL-ANGULO VA. SMALL. DER. *3 ORIF. TITANIO DM</t>
  </si>
  <si>
    <t>021532004</t>
  </si>
  <si>
    <t>PLACA BLOQ. 2.4/2.7 MM RADIO DISTAL-ANGULO VA. SMALL. DER. *4 ORIF. TITANIO DM</t>
  </si>
  <si>
    <t>021532005</t>
  </si>
  <si>
    <t>PLACA BLOQ. 2.4/2.7 MM RADIO DISTAL-ANGULO VA. SMALL. DER. *5 ORIF. TITANIO DM</t>
  </si>
  <si>
    <t>A94671149</t>
  </si>
  <si>
    <t>Placa de bloqueo de la columna palmar para radio distal 3+8 DERECHA IRE</t>
  </si>
  <si>
    <t xml:space="preserve">Placa de bloqueo de la columna palmar para radio distal 3+8 IZQUIERDA IRE </t>
  </si>
  <si>
    <t>A94681149</t>
  </si>
  <si>
    <t>Placa de bloqueo del radio lateral distal  X 6 ORIFICIOS DM</t>
  </si>
  <si>
    <t>Placa de bloqueo del radio lateral distal  X 5 ORIFICIOS DM</t>
  </si>
  <si>
    <t>Placa de bloqueo cubital distal</t>
  </si>
  <si>
    <t xml:space="preserve">Placa de bloqueo para radio distal Ⅱ, Agujero doble 8X 3 ORIFICIOS IZQ. DM </t>
  </si>
  <si>
    <t xml:space="preserve">Placa de bloqueo para radio distal Ⅱ, Agujero doble 8X 4 ORIFICIOS IZQ. DM </t>
  </si>
  <si>
    <t xml:space="preserve">Placa de bloqueo para radio distal Ⅱ, Agujero doble 8X 5 ORIFICIOS IZQ. DM </t>
  </si>
  <si>
    <t xml:space="preserve">Placa de bloqueo para radio distal Ⅱ, Agujero doble 8X 3 ORIFICIOS DER. DM </t>
  </si>
  <si>
    <t xml:space="preserve">Placa de bloqueo para radio distal Ⅱ, Agujero doble 8X 4 ORIFICIOS DER. DM </t>
  </si>
  <si>
    <t xml:space="preserve">Placa de bloqueo para radio distal Ⅱ, Agujero doble 8X 5 ORIFICIOS DER. DM </t>
  </si>
  <si>
    <t>TI-546.002L</t>
  </si>
  <si>
    <t>TI-546.003L</t>
  </si>
  <si>
    <t>TI-546.004L</t>
  </si>
  <si>
    <t>TI-546.005L</t>
  </si>
  <si>
    <t>TI-546.002D</t>
  </si>
  <si>
    <t>TI-546.003D</t>
  </si>
  <si>
    <t>TI-546.004D</t>
  </si>
  <si>
    <t>TI-546.005D</t>
  </si>
  <si>
    <t>PLACA ALCP VOLAR 2.4/2.7 2+6 COLUMM DER. AU</t>
  </si>
  <si>
    <t>PLACA ALCP VOLAR 2.4/2.7 3+6 COLUMM DER. AU</t>
  </si>
  <si>
    <t>PLACA ALCP VOLAR 2.4/2.7 4+6 COLUMM DER. AU</t>
  </si>
  <si>
    <t>PLACA ALCP VOLAR 2.4/2.7 5+6 COLUMM DER. AU</t>
  </si>
  <si>
    <t>PLACA ALCP VOLAR 2.4/2.7 2+6 COLUMM IZQ. AU</t>
  </si>
  <si>
    <t>PLACA ALCP VOLAR 2.4/2.7 3+6 COLUMM IZQ. AU</t>
  </si>
  <si>
    <t>PLACA ALCP VOLAR 2.4/2.7 4+6 COLUMM IZQ. AU</t>
  </si>
  <si>
    <t>PLACA ALCP VOLAR 2.4/2.7 5+6 COLUMM IZQ. AU</t>
  </si>
  <si>
    <t>PLACA ALCP VOLAR 2.4/2.7 2+7 COLUMM DER. AU</t>
  </si>
  <si>
    <t>PLACA ALCP VOLAR 2.4/2.7 3+7 COLUMM DER. AU</t>
  </si>
  <si>
    <t>TI-548.002D</t>
  </si>
  <si>
    <t>TI-548.003D</t>
  </si>
  <si>
    <t>TI-548.002L</t>
  </si>
  <si>
    <t>TI-548.003L</t>
  </si>
  <si>
    <t>A68070353</t>
  </si>
  <si>
    <t>A68070355</t>
  </si>
  <si>
    <t>A68080353</t>
  </si>
  <si>
    <t>A68080355</t>
  </si>
  <si>
    <t>Placa en T de bloqueo palmar yuxtaarticular para radio distal 3 ORIF. IZQ. IRE</t>
  </si>
  <si>
    <t>Placa en T de bloqueo palmar yuxtaarticular para radio distal 5 ORIF. IZQ. IRE</t>
  </si>
  <si>
    <t>Placa en T de bloqueo palmar yuxtaarticular para radio distal 3 ORIF. DER. IRE</t>
  </si>
  <si>
    <t>Placa en T de bloqueo palmar yuxtaarticular para radio distal 5 ORIF.DER. IRE</t>
  </si>
  <si>
    <t>PLACA ALCP VOLAR 2.4/2.7 2+7 COLUMM IZQ. AU</t>
  </si>
  <si>
    <t>PLACA ALCP VOLAR 2.4/2.7 3+7 COLUMM IZQ. AU</t>
  </si>
  <si>
    <t>TI-SF-131.504L</t>
  </si>
  <si>
    <t>TI-SF-131.504R</t>
  </si>
  <si>
    <r>
      <t>PLACA DE BLOQUEO (LCP) AV 2.4, PARA RADIO DISTAL PALMAR, EXTRA ARTICULAR</t>
    </r>
    <r>
      <rPr>
        <b/>
        <sz val="12"/>
        <color theme="1"/>
        <rFont val="Arial"/>
        <family val="2"/>
      </rPr>
      <t xml:space="preserve"> 5</t>
    </r>
    <r>
      <rPr>
        <sz val="12"/>
        <color theme="1"/>
        <rFont val="Arial"/>
        <family val="2"/>
      </rPr>
      <t>X3 IZQ. TITANIO NET</t>
    </r>
  </si>
  <si>
    <r>
      <t>PLACA DE BLOQUEO (LCP) AV 2.4, PARA RADIO DISTAL PALMAR, EXTRA ARTICULAR</t>
    </r>
    <r>
      <rPr>
        <b/>
        <sz val="12"/>
        <color theme="1"/>
        <rFont val="Arial"/>
        <family val="2"/>
      </rPr>
      <t xml:space="preserve"> 5</t>
    </r>
    <r>
      <rPr>
        <sz val="12"/>
        <color theme="1"/>
        <rFont val="Arial"/>
        <family val="2"/>
      </rPr>
      <t>X3 DER. TITANIO NET</t>
    </r>
  </si>
  <si>
    <r>
      <t>PLACA DE BLOQUEO (LCP) AV 2.4, PARA RADIO DISTAL PALMAR, EXTRA ARTICULAR</t>
    </r>
    <r>
      <rPr>
        <b/>
        <sz val="12"/>
        <color theme="1"/>
        <rFont val="Arial"/>
        <family val="2"/>
      </rPr>
      <t xml:space="preserve"> 4</t>
    </r>
    <r>
      <rPr>
        <sz val="12"/>
        <color theme="1"/>
        <rFont val="Arial"/>
        <family val="2"/>
      </rPr>
      <t>X3 IZQ. TITANIO NET</t>
    </r>
  </si>
  <si>
    <r>
      <t>PLACA DE BLOQUEO (LCP) AV 2.4, PARA RADIO DISTAL PALMAR, EXTRA ARTICULAR</t>
    </r>
    <r>
      <rPr>
        <b/>
        <sz val="12"/>
        <color theme="1"/>
        <rFont val="Arial"/>
        <family val="2"/>
      </rPr>
      <t xml:space="preserve"> 4</t>
    </r>
    <r>
      <rPr>
        <sz val="12"/>
        <color theme="1"/>
        <rFont val="Arial"/>
        <family val="2"/>
      </rPr>
      <t>X5 IZQ. TITANIO NET</t>
    </r>
  </si>
  <si>
    <r>
      <t>PLACA DE BLOQUEO (LCP) AV 2.4, PARA RADIO DISTAL PALMAR, EXTRA ARTICULAR</t>
    </r>
    <r>
      <rPr>
        <b/>
        <sz val="12"/>
        <color theme="1"/>
        <rFont val="Arial"/>
        <family val="2"/>
      </rPr>
      <t xml:space="preserve"> 4</t>
    </r>
    <r>
      <rPr>
        <sz val="12"/>
        <color theme="1"/>
        <rFont val="Arial"/>
        <family val="2"/>
      </rPr>
      <t>X5 DER. TITANIO NET</t>
    </r>
  </si>
  <si>
    <t xml:space="preserve">Placa de bloqueo radial palmar distal, con guía de broca,Agujero doble DM DER X7 </t>
  </si>
  <si>
    <t xml:space="preserve">Placa de bloqueo radial palmar distal, con guía de broca,Agujero doble DM IZQ X5 </t>
  </si>
  <si>
    <t xml:space="preserve">CLINICASAN FRANCISCO </t>
  </si>
  <si>
    <t xml:space="preserve">VENTA-CIRUGIA </t>
  </si>
  <si>
    <t>0990763070001</t>
  </si>
  <si>
    <t>AV. ALEJANDRO ANDRADE 27-29 JUAN ROLANDO COELLO</t>
  </si>
  <si>
    <t>(04)259-5400</t>
  </si>
  <si>
    <t xml:space="preserve">DR. JUAN ORDOÑEZ </t>
  </si>
  <si>
    <t>FELIPE ARBOLEDA</t>
  </si>
  <si>
    <t xml:space="preserve">ASISKEN </t>
  </si>
  <si>
    <t>1:00PM</t>
  </si>
  <si>
    <t xml:space="preserve">NOTA DE RETIRO </t>
  </si>
  <si>
    <t>PERFORADOR  ACULAC + LLAVE +3 ACOPLES</t>
  </si>
  <si>
    <t>SUBTOTAL</t>
  </si>
  <si>
    <t xml:space="preserve">IVA </t>
  </si>
  <si>
    <t>TOTAL</t>
  </si>
  <si>
    <t>Ti-SF-131.505L</t>
  </si>
  <si>
    <r>
      <t>PLACA DE BLOQUEO (LCP) AV 2.4, PARA RADIO DISTAL PALMAR, EXTRA ARTICULAR</t>
    </r>
    <r>
      <rPr>
        <b/>
        <sz val="12"/>
        <color theme="1"/>
        <rFont val="Arial"/>
        <family val="2"/>
      </rPr>
      <t xml:space="preserve"> 5</t>
    </r>
    <r>
      <rPr>
        <sz val="12"/>
        <color theme="1"/>
        <rFont val="Arial"/>
        <family val="2"/>
      </rPr>
      <t>X5 DER. TITANIO NET</t>
    </r>
  </si>
  <si>
    <t>Ti-SF-131.505R</t>
  </si>
  <si>
    <t>Ti-SF-121.304L</t>
  </si>
  <si>
    <t>Ti-SF-121.304R</t>
  </si>
  <si>
    <r>
      <t>PLACA DE BLOQUEO (LCP) AV 2.4, PARA RADIO DISTAL PALMAR, EXTRA ARTICULAR</t>
    </r>
    <r>
      <rPr>
        <b/>
        <sz val="12"/>
        <color theme="1"/>
        <rFont val="Arial"/>
        <family val="2"/>
      </rPr>
      <t xml:space="preserve"> 4</t>
    </r>
    <r>
      <rPr>
        <sz val="12"/>
        <color theme="1"/>
        <rFont val="Arial"/>
        <family val="2"/>
      </rPr>
      <t>X3 DER. TITANIO NET</t>
    </r>
  </si>
  <si>
    <t>Ti-SF-121.305L</t>
  </si>
  <si>
    <t>Ti-SF-121.305R</t>
  </si>
  <si>
    <t>Ti-SF-120.803R</t>
  </si>
  <si>
    <t xml:space="preserve">PLACA DE BLOQUEO (LCP) 2.4 PARA RADIO DISTAL PALMAR 8X3 DERECHA </t>
  </si>
  <si>
    <t>Ti-SF-120.804R</t>
  </si>
  <si>
    <t xml:space="preserve">PLACA DE BLOQUEO (LCP) 2.4 PARA RADIO DISTAL PALMAR 8X4 DERECHA </t>
  </si>
  <si>
    <t>Ti-SF-120.805R</t>
  </si>
  <si>
    <t xml:space="preserve">PLACA DE BLOQUEO (LCP) 2.4 PARA RADIO DISTAL PALMAR 8X5 DERECHA </t>
  </si>
  <si>
    <t>Ti-SF-120.803L</t>
  </si>
  <si>
    <t>PLACA DE BLOQUEO (LCP) 2.4 PARA RADIO DISTAL PALMAR 8X3 IZQUIERDA</t>
  </si>
  <si>
    <t>Ti-SF-120.804L</t>
  </si>
  <si>
    <t xml:space="preserve">PLACA DE BLOQUEO (LCP) 2.4 PARA RADIO DISTAL PALMAR 8X4 IZQUIERDA </t>
  </si>
  <si>
    <t>Ti-SF-120.805L</t>
  </si>
  <si>
    <t>PLACA DE BLOQUEO (LCP) 2.4 PARA RADIO DISTAL PALMAR 8X5 IZQUIERDA</t>
  </si>
  <si>
    <t xml:space="preserve">05.5540-020848.          </t>
  </si>
  <si>
    <t>PLACA BLOQ. MULTIAXIAL RADIO DISTAL *2 IZQ. TITANIO YB</t>
  </si>
  <si>
    <t xml:space="preserve">05.5540-020856.          </t>
  </si>
  <si>
    <t>PLACA BLOQ. MULTIAXIAL RADIO DISTAL *3 IZQ. TITANIO YB</t>
  </si>
  <si>
    <t xml:space="preserve">05.5540-020864.          </t>
  </si>
  <si>
    <t>PLACA BLOQ. MULTIAXIAL RADIO DISTAL *4 IZQ. TITANIO YB</t>
  </si>
  <si>
    <t xml:space="preserve">05.5540-020872.          </t>
  </si>
  <si>
    <t>PLACA BLOQ. MULTIAXIAL RADIO DISTAL *5 IZQ. TITANIO YB</t>
  </si>
  <si>
    <t xml:space="preserve">05.5540-020880.          </t>
  </si>
  <si>
    <t>PLACA BLOQ. MULTIAXIAL RADIO DISTAL *6 IZQ. TITANIO YB</t>
  </si>
  <si>
    <t xml:space="preserve">05.5540-020896.          </t>
  </si>
  <si>
    <t>PLACA BLOQ. MULTIAXIAL RADIO DISTAL *8 IZQ. TITANIO YB</t>
  </si>
  <si>
    <t xml:space="preserve">05.5541-020848.          </t>
  </si>
  <si>
    <t>PLACA BLOQ. MULTIAXIAL RADIO DISTAL *2 DER. TITANIO YB</t>
  </si>
  <si>
    <t xml:space="preserve">05.5541-020856.          </t>
  </si>
  <si>
    <t>PLACA BLOQ. MULTIAXIAL RADIO DISTAL *3 DER. TITANIO YB</t>
  </si>
  <si>
    <t xml:space="preserve">05.5541-020864.          </t>
  </si>
  <si>
    <t>PLACA BLOQ. MULTIAXIAL RADIO DISTAL *4 DER. TITANIO YB</t>
  </si>
  <si>
    <t xml:space="preserve">05.5541-020872.          </t>
  </si>
  <si>
    <t>PLACA BLOQ. MULTIAXIAL RADIO DISTAL *5 DER. TITANIO YB</t>
  </si>
  <si>
    <t xml:space="preserve">05.5541-020880.          </t>
  </si>
  <si>
    <t>PLACA BLOQ. MULTIAXIAL RADIO DISTAL *6 DER. TITANIO YB</t>
  </si>
  <si>
    <t xml:space="preserve">05.5541-020896.          </t>
  </si>
  <si>
    <t>PLACA BLOQ. MULTIAXIAL RADIO DISTAL *8 DER. TITANIO YB</t>
  </si>
  <si>
    <t>J2102861</t>
  </si>
  <si>
    <t>Proximal Radius Locking Plate, Twin Hole, left, 2 Holes</t>
  </si>
  <si>
    <t>A190206506</t>
  </si>
  <si>
    <t>Proximal Radius Locking Plate, Twin Hole, left, 3 Holes</t>
  </si>
  <si>
    <t>F190206506</t>
  </si>
  <si>
    <t>Proximal Radius Locking Plate, Twin Hole, left, 4 Holes</t>
  </si>
  <si>
    <t>D200206505</t>
  </si>
  <si>
    <t>Proximal Radius Locking Plate, Twin Hole, right, 2 Holes</t>
  </si>
  <si>
    <t>C200206503</t>
  </si>
  <si>
    <t>Proximal Radius Locking Plate, Twin Hole, right, 3 Holes</t>
  </si>
  <si>
    <t>H200206502</t>
  </si>
  <si>
    <t>Proximal Radius Locking Plate, Twin Hole, right, 4 Holes</t>
  </si>
  <si>
    <t>Ti-SF-123.503D</t>
  </si>
  <si>
    <t xml:space="preserve">PLACA DE BLOQUEO (LCP) 2.4 PARA RADIO DISTAL PALMAR, YUXTA-ARTICULAR 5X3 DER. </t>
  </si>
  <si>
    <t>Ti-SF-123.505D</t>
  </si>
  <si>
    <t xml:space="preserve">PLACA DE BLOQUEO (LCP) 2.4 PARA RADIO DISTAL PALMAR, YUXTA-ARTICULAR 5X5 DER. </t>
  </si>
  <si>
    <t>Ti-SF-123.505L</t>
  </si>
  <si>
    <t xml:space="preserve">PLACA DE BLOQUEO (LCP) 2.4 PARA RADIO DISTAL PALMAR, YUXTA-ARTICULAR 5X5 IZQ. </t>
  </si>
  <si>
    <t>F2106094</t>
  </si>
  <si>
    <t>Distal Volar Radial Locking Plate, with sleeve, small, Twin Hole, left, 3 Holes</t>
  </si>
  <si>
    <t>F2106075</t>
  </si>
  <si>
    <t>Distal Volar Radial Locking Plate, with sleeve, small, Twin Hole, left, 4 Holes</t>
  </si>
  <si>
    <t>L2101057</t>
  </si>
  <si>
    <t>Distal Volar Radial Locking Plate, with sleeve, small, Twin Hole, left, 5 Holes</t>
  </si>
  <si>
    <t>F2106077</t>
  </si>
  <si>
    <t>Distal Volar Radial Locking Plate, with sleeve, small, Twin Hole, left, 7 Holes</t>
  </si>
  <si>
    <t>F2106081</t>
  </si>
  <si>
    <t>Distal Volar Radial Locking Plate, with sleeve, small, Twin Hole, left, 9 Holes</t>
  </si>
  <si>
    <t>L2101055</t>
  </si>
  <si>
    <t>Distal Volar Radial Locking Plate, with sleeve, small, Twin Hole, right, 3 Holes</t>
  </si>
  <si>
    <t>F2106070</t>
  </si>
  <si>
    <t>Distal Volar Radial Locking Plate, with sleeve, small, Twin Hole, right, 4 Holes</t>
  </si>
  <si>
    <t>F2106079</t>
  </si>
  <si>
    <t>Distal Volar Radial Locking Plate, with sleeve, small, Twin Hole, right, 5 Holes</t>
  </si>
  <si>
    <t>H2105532</t>
  </si>
  <si>
    <t>Distal Volar Radial Locking Plate, with sleeve, small, Twin Hole, right, 7 Holes</t>
  </si>
  <si>
    <t>A2100936</t>
  </si>
  <si>
    <t>Distal Volar Radial Locking Plate, with sleeve, small, Twin Hole, right, 9 Holes</t>
  </si>
  <si>
    <t>T50022408</t>
  </si>
  <si>
    <t>TORNILLO CORTICAL 2.4X08 MM TITANIO IRE</t>
  </si>
  <si>
    <t>T50092406</t>
  </si>
  <si>
    <t>TORNILLO BLOQ. 2.4*06 MM TITANIO IRE</t>
  </si>
  <si>
    <t>TORNILLO CORTICAL 2.7X10 MM TITANIO IRE</t>
  </si>
  <si>
    <t>TORNILLO CORTICAL 2.7X12 MM TITANIO IRE</t>
  </si>
  <si>
    <t>TORNILLO CORTICAL 2.7X14 MM TITANIO IRE</t>
  </si>
  <si>
    <t>TORNILLO CORTICAL 2.7X16MM TITANIO IRE</t>
  </si>
  <si>
    <t>TORNILLO CORTICAL 2.7X18MM TITANIO IRE</t>
  </si>
  <si>
    <t>TORNILLO CORTICAL 2.7X20 MM TITANIO IRE</t>
  </si>
  <si>
    <t>TORNILLO CORTICAL 2.7X22 MM TITANIO IRE</t>
  </si>
  <si>
    <t>TORNILLO CORTICAL 2.7X24 MM TITANIO IRE</t>
  </si>
  <si>
    <t>T50022726</t>
  </si>
  <si>
    <t>TORNILLO CORTICAL 2.7X26 MM TITANIO IRE</t>
  </si>
  <si>
    <t xml:space="preserve">CLINICA SAN FRANCISCO </t>
  </si>
  <si>
    <t>VENTA-CIRUGÍA</t>
  </si>
  <si>
    <t xml:space="preserve"> NOTA DE ENTREGA </t>
  </si>
  <si>
    <t>1:00pm</t>
  </si>
  <si>
    <t>DR. ORDOÑEZ</t>
  </si>
  <si>
    <t>PAREDES CAMPOS WAGNER</t>
  </si>
  <si>
    <t>25-DVRA-109-R</t>
  </si>
  <si>
    <t xml:space="preserve"> 2.5-DVRA Series Standard 9H Right</t>
  </si>
  <si>
    <t>25-DVRA-109-L</t>
  </si>
  <si>
    <t xml:space="preserve"> 2.5-DVRA Series Standard 9H Left</t>
  </si>
  <si>
    <t>25-DVRA-110-R</t>
  </si>
  <si>
    <t xml:space="preserve"> 2.5-DVRA Series Standard 10H Right</t>
  </si>
  <si>
    <t>25-DVRA-110-L</t>
  </si>
  <si>
    <t xml:space="preserve"> 2.5-DVRA Series Standard 10H Left</t>
  </si>
  <si>
    <t>25-DVRA-111-R</t>
  </si>
  <si>
    <t xml:space="preserve"> 2.5-DVRA Series Standard 11H Right</t>
  </si>
  <si>
    <t>25-DVRA-111-L</t>
  </si>
  <si>
    <t xml:space="preserve"> 2.5-DVRA Series Standard 11H Left</t>
  </si>
  <si>
    <t>25-DVRA-209-R</t>
  </si>
  <si>
    <t xml:space="preserve"> 2.5-DVRA Series Wide 9H Right</t>
  </si>
  <si>
    <t>25-DVRA-209-L</t>
  </si>
  <si>
    <t xml:space="preserve"> 2.5-DVRA Series Wide 9H Left</t>
  </si>
  <si>
    <t>25-DVRA-210-R</t>
  </si>
  <si>
    <t xml:space="preserve"> 2.5-DVRA Series Wide 10H right</t>
  </si>
  <si>
    <t>25-DVRA-210-L</t>
  </si>
  <si>
    <t xml:space="preserve"> 2.5-DVRA Series Wide 10H Left</t>
  </si>
  <si>
    <t>25-DVRA-211-R</t>
  </si>
  <si>
    <t xml:space="preserve"> 2.5-DVRA Series Wide 11H Right</t>
  </si>
  <si>
    <t>25-DVRA-211-L</t>
  </si>
  <si>
    <t xml:space="preserve"> 2.5-DVRA Series Wide 11H Left</t>
  </si>
  <si>
    <t>25-DVRA-309-L</t>
  </si>
  <si>
    <t xml:space="preserve"> 2.5-DVRA Series Extralarge 9H Left</t>
  </si>
  <si>
    <t>25-DVRA-309-R</t>
  </si>
  <si>
    <t xml:space="preserve"> 2.5-DVRA Series Extralarge 9H Right</t>
  </si>
  <si>
    <t>25-DVRA-310-R</t>
  </si>
  <si>
    <t xml:space="preserve"> 2.5-DVRA Series Extralarge 10H right</t>
  </si>
  <si>
    <t>25-DVRA-310-L</t>
  </si>
  <si>
    <t xml:space="preserve"> 2.5-DVRA Series Extralarge 10H Left</t>
  </si>
  <si>
    <t>25-DVRA-311-R</t>
  </si>
  <si>
    <t xml:space="preserve"> 2.5-DVRA Series Extralarge 11H Right</t>
  </si>
  <si>
    <t>25-DVRA-311-L</t>
  </si>
  <si>
    <t xml:space="preserve"> 2.5-DVRA Series Extralarge 11H Left</t>
  </si>
  <si>
    <t>25J-DVRA-108-R</t>
  </si>
  <si>
    <t>Juxta, Right, Medium,2T, Blue 8H</t>
  </si>
  <si>
    <t>25J-DVRA-108-L</t>
  </si>
  <si>
    <t xml:space="preserve">Juxta, Left, Medium,2T, Green 8H </t>
  </si>
  <si>
    <t>25J-DVRA-110-R</t>
  </si>
  <si>
    <t xml:space="preserve">Juxta, Right, Medium,2T, Blue 10H </t>
  </si>
  <si>
    <t>25J-DVRA-110-L</t>
  </si>
  <si>
    <t xml:space="preserve">Juxta, Left, Medium,2T, Green 10H </t>
  </si>
  <si>
    <t>25J-DVRA-209-R</t>
  </si>
  <si>
    <t>Juxta, Right, Large,2T, Blue 9H</t>
  </si>
  <si>
    <t>25J-DVRA-209-L</t>
  </si>
  <si>
    <t>Juxta, Left, Large,2T, Green 9H</t>
  </si>
  <si>
    <t>25J-DVRA-211-R</t>
  </si>
  <si>
    <t>Juxta, Right, Large,2T, Blue 11H</t>
  </si>
  <si>
    <t>25J-DVRA-211-L</t>
  </si>
  <si>
    <t xml:space="preserve">Juxta, Left, Large,2T, Green 11H </t>
  </si>
  <si>
    <t>25R-DVRA-108-R</t>
  </si>
  <si>
    <t xml:space="preserve">Volar Rim, Right, Medium,2T, Blue 8H </t>
  </si>
  <si>
    <t>25R-DVRA-108-L</t>
  </si>
  <si>
    <t xml:space="preserve">Volar Rim, Left, Medium,2T, Green 8H </t>
  </si>
  <si>
    <t>25R-DVRA-110-R</t>
  </si>
  <si>
    <t xml:space="preserve">Volar Rim, Right, Medium,2T, Blue 10R </t>
  </si>
  <si>
    <t>25R-DVRA-110-L</t>
  </si>
  <si>
    <t xml:space="preserve">Volar Rim, Left, Medium,2T, Green 10R </t>
  </si>
  <si>
    <t>25R-DVRA-209-R</t>
  </si>
  <si>
    <t xml:space="preserve">Volar Rim, Right, Large,2T, Blue 9H </t>
  </si>
  <si>
    <t>25R-DVRA-209-L</t>
  </si>
  <si>
    <t xml:space="preserve">Volar Rim, Left, Large,2T, Green 9H </t>
  </si>
  <si>
    <t>25R-DVRA-211-R</t>
  </si>
  <si>
    <t xml:space="preserve">Volar Rim, Right, Large,2T, Blue 11H </t>
  </si>
  <si>
    <t>25R-DVRA-211-L</t>
  </si>
  <si>
    <t xml:space="preserve">Volar Rim, Left, Large,2T, Green 11H </t>
  </si>
  <si>
    <t>15L-HF-008</t>
  </si>
  <si>
    <t>Locking Screw 1.5×8mm</t>
  </si>
  <si>
    <t>15L-HF-010</t>
  </si>
  <si>
    <t>Locking Screw 1.5×10mm</t>
  </si>
  <si>
    <t>15L-HF-012</t>
  </si>
  <si>
    <t>Locking Screw 1.5×12mm</t>
  </si>
  <si>
    <t>25L-SO-008-TA</t>
  </si>
  <si>
    <t xml:space="preserve"> 2.5 LOCKING CORTICAL STARIX BLUE 8MM</t>
  </si>
  <si>
    <t>25L-SO-010-TA</t>
  </si>
  <si>
    <t xml:space="preserve"> 2.5 LOCKING CORTICAL STARIX BLUE 10MM</t>
  </si>
  <si>
    <t>25L-SO-012-TA</t>
  </si>
  <si>
    <t xml:space="preserve"> 2.5 LOCKING CORTICAL STARIX BLUE 12MM</t>
  </si>
  <si>
    <t>25L-SO-014-TA</t>
  </si>
  <si>
    <t xml:space="preserve"> 2.5 LOCKING CORTICAL STARIX BLUE 14MM</t>
  </si>
  <si>
    <t>25L-SO-016-TA</t>
  </si>
  <si>
    <t xml:space="preserve"> 2.5 LOCKING CORTICAL STARIX BLUE 16MM</t>
  </si>
  <si>
    <t>25L-SO-018-TA</t>
  </si>
  <si>
    <t xml:space="preserve"> 2.5 LOCKING CORTICAL STARIX BLUE 18MM</t>
  </si>
  <si>
    <t>25L-SO-020-TA</t>
  </si>
  <si>
    <t xml:space="preserve"> 2.5 LOCKING CORTICAL STARIX BLUE 20MM</t>
  </si>
  <si>
    <t>25L-SO-022-TA</t>
  </si>
  <si>
    <t xml:space="preserve"> 2.5 LOCKING CORTICAL STARIX BLUE 22MM</t>
  </si>
  <si>
    <t>25L-SO-024-TA</t>
  </si>
  <si>
    <t xml:space="preserve"> 2.5 LOCKING CORTICAL STARIX BLUE 24MM</t>
  </si>
  <si>
    <t>25L-SO-026-TA</t>
  </si>
  <si>
    <t xml:space="preserve"> 2.5 LOCKING CORTICAL STARIX BLUE 26MM</t>
  </si>
  <si>
    <t>25-SO-008-TA</t>
  </si>
  <si>
    <t xml:space="preserve"> 2.5 NON LOCKING CORTICAL STARIX SILVER 8MM</t>
  </si>
  <si>
    <t>25-SO-010-TA</t>
  </si>
  <si>
    <t xml:space="preserve"> 2.5 NON LOCKING CORTICAL STARIX SILVER 10MM</t>
  </si>
  <si>
    <t>25-SO-012-TA</t>
  </si>
  <si>
    <t xml:space="preserve"> 2.5 NON LOCKING CORTICAL STARIX SILVER 12MM</t>
  </si>
  <si>
    <t>25-SO-014-TA</t>
  </si>
  <si>
    <t xml:space="preserve"> 2.5 NON LOCKING CORTICAL STARIX SILVER 14MM</t>
  </si>
  <si>
    <t>25-SO-016-TA</t>
  </si>
  <si>
    <t xml:space="preserve"> 2.5 NON LOCKING CORTICAL STARIX SILVER 16MM</t>
  </si>
  <si>
    <t>25-SO-018-TA</t>
  </si>
  <si>
    <t xml:space="preserve"> 2.5 NON LOCKING CORTICAL STARIX SILVER 18MM</t>
  </si>
  <si>
    <t>25-SO-020-TA</t>
  </si>
  <si>
    <t xml:space="preserve"> 2.5 NON LOCKING CORTICAL STARIX SILVER 20MM</t>
  </si>
  <si>
    <t>25-SO-022-TA</t>
  </si>
  <si>
    <t xml:space="preserve"> 2.5 NON LOCKING CORTICAL STARIX SILVER 22MM</t>
  </si>
  <si>
    <t>25-SO-024-TA</t>
  </si>
  <si>
    <t xml:space="preserve"> 2.5 NON LOCKING CORTICAL STARIX SILVER 24MM</t>
  </si>
  <si>
    <t>25-SO-026-TA</t>
  </si>
  <si>
    <t xml:space="preserve"> 2.5 NON LOCKING CORTICAL STARIX SILVER 26MM</t>
  </si>
  <si>
    <t xml:space="preserve">                                                                                                           IVA</t>
  </si>
  <si>
    <t>INSTRUMENTAL ARIX Wrist System 1.5 / 2.0 / 2.5 Volar Distal Radius Locking Plate</t>
  </si>
  <si>
    <t xml:space="preserve">PLANTILLAS DE PLACA </t>
  </si>
  <si>
    <t>111-082-R</t>
  </si>
  <si>
    <t>Radius Drill Guide Block Medium R</t>
  </si>
  <si>
    <t>111-082-L</t>
  </si>
  <si>
    <t>Radius Drill Guide Block Medium L</t>
  </si>
  <si>
    <t>111-083-R</t>
  </si>
  <si>
    <t>Radius Drill Guide Block Large R</t>
  </si>
  <si>
    <t>111-083-L</t>
  </si>
  <si>
    <t>Radius Drill Guide Block Large L</t>
  </si>
  <si>
    <t>111-095-R</t>
  </si>
  <si>
    <t>111-095-L</t>
  </si>
  <si>
    <t>111-092</t>
  </si>
  <si>
    <t xml:space="preserve">MANGO DE ATORNILLADOR </t>
  </si>
  <si>
    <t>111-075</t>
  </si>
  <si>
    <t>112-25-701</t>
  </si>
  <si>
    <t>BROCAS DE l 2.0(AO)</t>
  </si>
  <si>
    <t>111-080</t>
  </si>
  <si>
    <t xml:space="preserve">2.5 GUIA ANGULO VARIABLE </t>
  </si>
  <si>
    <t>111-101</t>
  </si>
  <si>
    <t xml:space="preserve">GUIA DE BLOQUEO 2.0MM </t>
  </si>
  <si>
    <t>111-103</t>
  </si>
  <si>
    <t>DRILL O INSERTOR  2.0 VARIABLE ANGLE</t>
  </si>
  <si>
    <t>111-157</t>
  </si>
  <si>
    <t xml:space="preserve">GUIA VARIABLE </t>
  </si>
  <si>
    <t>114-009</t>
  </si>
  <si>
    <t>PINZA DE SUJECCION</t>
  </si>
  <si>
    <t>113-HF-613</t>
  </si>
  <si>
    <t xml:space="preserve">ANCLAJE RAPIDO </t>
  </si>
  <si>
    <t>111-068-2</t>
  </si>
  <si>
    <t>Guide Pin 1.1mm 3.0</t>
  </si>
  <si>
    <t>111-096</t>
  </si>
  <si>
    <t>DISPENSER FOR GUIDE PIN</t>
  </si>
  <si>
    <t>111-226</t>
  </si>
  <si>
    <t xml:space="preserve">GUIA DE BLOQUEO </t>
  </si>
  <si>
    <t>112-15-702</t>
  </si>
  <si>
    <t xml:space="preserve">BROCA DE 1.2MM </t>
  </si>
  <si>
    <t>113-NF-101</t>
  </si>
  <si>
    <t xml:space="preserve">PALA ATORNILLADOR DE 1.5MM </t>
  </si>
  <si>
    <t>SEPARADORES DE SEM MIILLER</t>
  </si>
  <si>
    <t xml:space="preserve">SEPARADORES DE MINI HOMAN </t>
  </si>
  <si>
    <t xml:space="preserve">SEPARADOR AUTOESTATICO </t>
  </si>
  <si>
    <t xml:space="preserve">GANCHOS </t>
  </si>
  <si>
    <t xml:space="preserve">IMPACTORES </t>
  </si>
  <si>
    <t xml:space="preserve">MALETA DE TRANSPORTE </t>
  </si>
  <si>
    <t>EL MOTOR DEBE SER ESTERILIZADO EN  FRIO LA INSTITUCION DE HACE RESPONSABLE</t>
  </si>
  <si>
    <t>ANTE CUALQUIER DAÑO REALIZADO</t>
  </si>
  <si>
    <t xml:space="preserve"> NOTA DE RETIRO</t>
  </si>
  <si>
    <t>INTRIAGO CONFORME</t>
  </si>
  <si>
    <t>3:00pm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</si>
</sst>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4" formatCode="[$-F800]dddd\,\ mmmm\ dd\,\ yyyy"/>
    <numFmt numFmtId="165" formatCode="_(&quot;$&quot;* #,##0.00_);_(&quot;$&quot;* \(#,##0.00\);_(&quot;$&quot;* &quot;-&quot;??_);_(@_)"/>
    <numFmt numFmtId="166" formatCode="0.000"/>
    <numFmt numFmtId="167" formatCode="_-[$$-240A]\ * #,##0.00_-;\-[$$-240A]\ * #,##0.00_-;_-[$$-240A]\ * &quot;-&quot;??_-;_-@_-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FF0000"/>
      <name val="Arial"/>
      <family val="2"/>
    </font>
    <font>
      <sz val="10"/>
      <color rgb="FF002060"/>
      <name val="Arial"/>
      <family val="2"/>
    </font>
    <font>
      <b/>
      <u/>
      <sz val="10"/>
      <color theme="1"/>
      <name val="Arial"/>
      <family val="2"/>
    </font>
    <font>
      <sz val="10"/>
      <color indexed="8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b/>
      <u/>
      <sz val="12"/>
      <color theme="1"/>
      <name val="Arial"/>
      <family val="2"/>
    </font>
    <font>
      <sz val="12"/>
      <color rgb="FF002060"/>
      <name val="Arial"/>
      <family val="2"/>
    </font>
    <font>
      <b/>
      <sz val="12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sz val="12"/>
      <color rgb="FF202124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002060"/>
      <name val="Calibri"/>
      <family val="2"/>
      <scheme val="minor"/>
    </font>
    <font>
      <b/>
      <sz val="12"/>
      <name val="Calibri"/>
      <family val="2"/>
      <scheme val="minor"/>
    </font>
    <font>
      <sz val="12"/>
      <color indexed="8"/>
      <name val="Calibri"/>
      <family val="2"/>
      <scheme val="minor"/>
    </font>
    <font>
      <sz val="12"/>
      <color rgb="FF202124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sz val="24"/>
      <name val="Calibri"/>
      <family val="2"/>
      <scheme val="minor"/>
    </font>
    <font>
      <b/>
      <sz val="26"/>
      <name val="Calibri"/>
      <family val="2"/>
      <scheme val="minor"/>
    </font>
    <font>
      <sz val="14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0"/>
      </patternFill>
    </fill>
    <fill>
      <patternFill patternType="solid">
        <fgColor rgb="FFF8F9FA"/>
        <bgColor indexed="64"/>
      </patternFill>
    </fill>
    <fill>
      <patternFill patternType="solid">
        <fgColor theme="0"/>
        <bgColor theme="9" tint="0.79998168889431442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002060"/>
      </bottom>
      <diagonal/>
    </border>
    <border>
      <left style="thin">
        <color rgb="FF002060"/>
      </left>
      <right/>
      <top style="thin">
        <color rgb="FF00206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/>
      <right/>
      <top style="thin">
        <color indexed="64"/>
      </top>
      <bottom/>
      <diagonal/>
    </border>
  </borders>
  <cellStyleXfs count="7">
    <xf numFmtId="0" fontId="0" fillId="0" borderId="0"/>
    <xf numFmtId="44" fontId="1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2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47">
    <xf numFmtId="0" fontId="0" fillId="0" borderId="0" xfId="0"/>
    <xf numFmtId="0" fontId="3" fillId="0" borderId="0" xfId="0" applyFont="1" applyAlignment="1">
      <alignment horizontal="right" wrapText="1"/>
    </xf>
    <xf numFmtId="0" fontId="3" fillId="0" borderId="0" xfId="0" applyFont="1" applyFill="1" applyAlignment="1">
      <alignment horizontal="right" wrapText="1"/>
    </xf>
    <xf numFmtId="2" fontId="2" fillId="0" borderId="0" xfId="0" applyNumberFormat="1" applyFont="1" applyAlignment="1">
      <alignment horizontal="center"/>
    </xf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wrapText="1"/>
    </xf>
    <xf numFmtId="0" fontId="5" fillId="0" borderId="0" xfId="0" applyFont="1" applyAlignment="1">
      <alignment horizontal="left" vertical="top"/>
    </xf>
    <xf numFmtId="0" fontId="4" fillId="0" borderId="0" xfId="0" applyFont="1" applyFill="1" applyAlignment="1">
      <alignment horizontal="left"/>
    </xf>
    <xf numFmtId="0" fontId="2" fillId="0" borderId="0" xfId="0" applyFont="1"/>
    <xf numFmtId="165" fontId="2" fillId="0" borderId="1" xfId="3" applyFont="1" applyBorder="1"/>
    <xf numFmtId="0" fontId="2" fillId="0" borderId="0" xfId="0" applyFont="1" applyBorder="1" applyAlignment="1"/>
    <xf numFmtId="0" fontId="2" fillId="0" borderId="0" xfId="0" applyFont="1" applyAlignment="1">
      <alignment horizontal="center"/>
    </xf>
    <xf numFmtId="0" fontId="2" fillId="0" borderId="0" xfId="0" applyFont="1" applyFill="1" applyAlignment="1">
      <alignment horizontal="center"/>
    </xf>
    <xf numFmtId="0" fontId="6" fillId="0" borderId="0" xfId="0" applyFont="1" applyFill="1" applyBorder="1" applyAlignment="1" applyProtection="1">
      <alignment vertical="top"/>
      <protection locked="0"/>
    </xf>
    <xf numFmtId="2" fontId="7" fillId="0" borderId="0" xfId="0" applyNumberFormat="1" applyFont="1" applyAlignment="1">
      <alignment horizontal="left"/>
    </xf>
    <xf numFmtId="0" fontId="2" fillId="0" borderId="0" xfId="0" applyFont="1" applyFill="1" applyBorder="1" applyAlignment="1" applyProtection="1">
      <alignment vertical="top"/>
      <protection locked="0"/>
    </xf>
    <xf numFmtId="2" fontId="2" fillId="0" borderId="0" xfId="0" applyNumberFormat="1" applyFont="1" applyAlignment="1">
      <alignment horizontal="left"/>
    </xf>
    <xf numFmtId="0" fontId="2" fillId="0" borderId="0" xfId="0" applyFont="1" applyFill="1" applyBorder="1" applyAlignment="1">
      <alignment horizontal="left"/>
    </xf>
    <xf numFmtId="0" fontId="2" fillId="0" borderId="0" xfId="0" applyFont="1" applyAlignment="1">
      <alignment horizontal="center" readingOrder="1"/>
    </xf>
    <xf numFmtId="0" fontId="2" fillId="0" borderId="0" xfId="0" applyFont="1" applyBorder="1" applyAlignment="1">
      <alignment horizontal="center" readingOrder="1"/>
    </xf>
    <xf numFmtId="0" fontId="2" fillId="0" borderId="0" xfId="0" applyFont="1" applyBorder="1"/>
    <xf numFmtId="0" fontId="2" fillId="0" borderId="0" xfId="0" applyFont="1" applyFill="1" applyBorder="1" applyAlignment="1" applyProtection="1">
      <alignment vertical="top" readingOrder="1"/>
      <protection locked="0"/>
    </xf>
    <xf numFmtId="0" fontId="2" fillId="0" borderId="0" xfId="0" applyFont="1" applyAlignment="1"/>
    <xf numFmtId="0" fontId="9" fillId="0" borderId="0" xfId="0" applyFont="1" applyFill="1" applyBorder="1" applyAlignment="1">
      <alignment horizontal="left" vertical="top"/>
    </xf>
    <xf numFmtId="0" fontId="9" fillId="0" borderId="0" xfId="0" applyFont="1" applyFill="1" applyAlignment="1">
      <alignment horizontal="left" vertical="top"/>
    </xf>
    <xf numFmtId="2" fontId="3" fillId="2" borderId="3" xfId="0" applyNumberFormat="1" applyFont="1" applyFill="1" applyBorder="1" applyAlignment="1" applyProtection="1">
      <alignment horizontal="center" vertical="center" wrapText="1" readingOrder="1"/>
      <protection locked="0"/>
    </xf>
    <xf numFmtId="0" fontId="3" fillId="0" borderId="4" xfId="0" applyFont="1" applyFill="1" applyBorder="1" applyAlignment="1" applyProtection="1">
      <alignment horizontal="left" vertical="center" wrapText="1" readingOrder="1"/>
      <protection locked="0"/>
    </xf>
    <xf numFmtId="0" fontId="3" fillId="0" borderId="4" xfId="0" applyFont="1" applyFill="1" applyBorder="1" applyAlignment="1" applyProtection="1">
      <alignment horizontal="center" vertical="center" wrapText="1" readingOrder="1"/>
      <protection locked="0"/>
    </xf>
    <xf numFmtId="0" fontId="3" fillId="2" borderId="4" xfId="0" applyFont="1" applyFill="1" applyBorder="1" applyAlignment="1" applyProtection="1">
      <alignment horizontal="center" vertical="center" wrapText="1" readingOrder="1"/>
      <protection locked="0"/>
    </xf>
    <xf numFmtId="0" fontId="12" fillId="0" borderId="0" xfId="0" applyFont="1"/>
    <xf numFmtId="0" fontId="11" fillId="0" borderId="9" xfId="2" applyFont="1" applyBorder="1" applyAlignment="1">
      <alignment horizontal="left"/>
    </xf>
    <xf numFmtId="49" fontId="11" fillId="0" borderId="9" xfId="2" applyNumberFormat="1" applyFont="1" applyBorder="1" applyAlignment="1">
      <alignment horizontal="left"/>
    </xf>
    <xf numFmtId="0" fontId="12" fillId="0" borderId="9" xfId="0" applyFont="1" applyBorder="1" applyAlignment="1">
      <alignment horizontal="left"/>
    </xf>
    <xf numFmtId="0" fontId="12" fillId="0" borderId="0" xfId="0" applyFont="1" applyAlignment="1">
      <alignment horizontal="center" readingOrder="1"/>
    </xf>
    <xf numFmtId="0" fontId="12" fillId="0" borderId="1" xfId="0" applyFont="1" applyBorder="1" applyAlignment="1" applyProtection="1">
      <alignment horizontal="center" vertical="top" wrapText="1" readingOrder="1"/>
      <protection locked="0"/>
    </xf>
    <xf numFmtId="0" fontId="12" fillId="0" borderId="1" xfId="0" applyFont="1" applyBorder="1" applyAlignment="1" applyProtection="1">
      <alignment horizontal="center" vertical="top" readingOrder="1"/>
      <protection locked="0"/>
    </xf>
    <xf numFmtId="0" fontId="12" fillId="0" borderId="1" xfId="0" applyFont="1" applyFill="1" applyBorder="1" applyAlignment="1" applyProtection="1">
      <alignment vertical="top" wrapText="1" readingOrder="1"/>
      <protection locked="0"/>
    </xf>
    <xf numFmtId="0" fontId="12" fillId="0" borderId="1" xfId="0" applyFont="1" applyBorder="1" applyAlignment="1">
      <alignment horizontal="center"/>
    </xf>
    <xf numFmtId="0" fontId="12" fillId="0" borderId="1" xfId="0" quotePrefix="1" applyFont="1" applyBorder="1" applyAlignment="1" applyProtection="1">
      <alignment horizontal="center" vertical="top" readingOrder="1"/>
      <protection locked="0"/>
    </xf>
    <xf numFmtId="0" fontId="11" fillId="0" borderId="1" xfId="0" applyFont="1" applyBorder="1" applyAlignment="1">
      <alignment horizontal="center" wrapText="1"/>
    </xf>
    <xf numFmtId="0" fontId="11" fillId="0" borderId="1" xfId="0" applyFont="1" applyBorder="1" applyAlignment="1">
      <alignment wrapText="1"/>
    </xf>
    <xf numFmtId="0" fontId="11" fillId="0" borderId="0" xfId="0" applyFont="1" applyAlignment="1">
      <alignment horizontal="center" wrapText="1"/>
    </xf>
    <xf numFmtId="0" fontId="12" fillId="0" borderId="1" xfId="0" applyFont="1" applyBorder="1" applyAlignment="1">
      <alignment horizontal="center" readingOrder="1"/>
    </xf>
    <xf numFmtId="0" fontId="12" fillId="0" borderId="1" xfId="0" applyFont="1" applyFill="1" applyBorder="1" applyAlignment="1" applyProtection="1">
      <alignment vertical="top" readingOrder="1"/>
      <protection locked="0"/>
    </xf>
    <xf numFmtId="0" fontId="11" fillId="0" borderId="1" xfId="2" applyNumberFormat="1" applyFont="1" applyFill="1" applyBorder="1" applyAlignment="1">
      <alignment horizontal="center"/>
    </xf>
    <xf numFmtId="0" fontId="11" fillId="0" borderId="1" xfId="0" applyFont="1" applyBorder="1" applyAlignment="1">
      <alignment horizontal="center"/>
    </xf>
    <xf numFmtId="3" fontId="11" fillId="0" borderId="1" xfId="0" applyNumberFormat="1" applyFont="1" applyBorder="1" applyAlignment="1">
      <alignment horizontal="center"/>
    </xf>
    <xf numFmtId="0" fontId="16" fillId="0" borderId="0" xfId="0" applyFont="1" applyFill="1" applyBorder="1" applyAlignment="1" applyProtection="1">
      <alignment vertical="top"/>
      <protection locked="0"/>
    </xf>
    <xf numFmtId="0" fontId="10" fillId="0" borderId="0" xfId="0" applyFont="1" applyAlignment="1">
      <alignment horizontal="left" vertical="top"/>
    </xf>
    <xf numFmtId="2" fontId="12" fillId="0" borderId="0" xfId="0" applyNumberFormat="1" applyFont="1" applyAlignment="1">
      <alignment horizontal="center"/>
    </xf>
    <xf numFmtId="0" fontId="12" fillId="0" borderId="0" xfId="0" applyFont="1" applyBorder="1" applyAlignment="1"/>
    <xf numFmtId="0" fontId="12" fillId="0" borderId="0" xfId="0" applyFont="1" applyAlignment="1">
      <alignment horizontal="center"/>
    </xf>
    <xf numFmtId="0" fontId="12" fillId="0" borderId="0" xfId="0" applyFont="1" applyFill="1" applyAlignment="1">
      <alignment horizontal="center"/>
    </xf>
    <xf numFmtId="2" fontId="14" fillId="0" borderId="0" xfId="0" applyNumberFormat="1" applyFont="1" applyAlignment="1">
      <alignment horizontal="left"/>
    </xf>
    <xf numFmtId="0" fontId="12" fillId="0" borderId="0" xfId="0" applyFont="1" applyFill="1" applyBorder="1" applyAlignment="1" applyProtection="1">
      <alignment vertical="top"/>
      <protection locked="0"/>
    </xf>
    <xf numFmtId="0" fontId="17" fillId="0" borderId="0" xfId="0" applyFont="1" applyFill="1" applyBorder="1" applyAlignment="1">
      <alignment horizontal="left" vertical="top"/>
    </xf>
    <xf numFmtId="2" fontId="12" fillId="0" borderId="0" xfId="0" applyNumberFormat="1" applyFont="1" applyAlignment="1">
      <alignment horizontal="left"/>
    </xf>
    <xf numFmtId="0" fontId="12" fillId="0" borderId="0" xfId="0" applyFont="1" applyFill="1" applyBorder="1" applyAlignment="1">
      <alignment horizontal="left"/>
    </xf>
    <xf numFmtId="2" fontId="15" fillId="2" borderId="3" xfId="0" applyNumberFormat="1" applyFont="1" applyFill="1" applyBorder="1" applyAlignment="1" applyProtection="1">
      <alignment horizontal="center" vertical="center" wrapText="1" readingOrder="1"/>
      <protection locked="0"/>
    </xf>
    <xf numFmtId="0" fontId="15" fillId="0" borderId="4" xfId="0" applyFont="1" applyFill="1" applyBorder="1" applyAlignment="1" applyProtection="1">
      <alignment horizontal="left" vertical="center" wrapText="1" readingOrder="1"/>
      <protection locked="0"/>
    </xf>
    <xf numFmtId="0" fontId="15" fillId="0" borderId="4" xfId="0" applyFont="1" applyFill="1" applyBorder="1" applyAlignment="1" applyProtection="1">
      <alignment horizontal="center" vertical="center" wrapText="1" readingOrder="1"/>
      <protection locked="0"/>
    </xf>
    <xf numFmtId="0" fontId="15" fillId="2" borderId="4" xfId="0" applyFont="1" applyFill="1" applyBorder="1" applyAlignment="1" applyProtection="1">
      <alignment horizontal="center" vertical="center" wrapText="1" readingOrder="1"/>
      <protection locked="0"/>
    </xf>
    <xf numFmtId="165" fontId="12" fillId="0" borderId="1" xfId="3" applyFont="1" applyBorder="1"/>
    <xf numFmtId="0" fontId="17" fillId="0" borderId="0" xfId="0" applyFont="1" applyFill="1" applyAlignment="1">
      <alignment horizontal="left" vertical="top"/>
    </xf>
    <xf numFmtId="44" fontId="11" fillId="0" borderId="1" xfId="1" applyFont="1" applyBorder="1" applyAlignment="1">
      <alignment horizontal="left"/>
    </xf>
    <xf numFmtId="0" fontId="12" fillId="0" borderId="0" xfId="0" applyFont="1" applyAlignment="1"/>
    <xf numFmtId="0" fontId="17" fillId="0" borderId="1" xfId="0" applyFont="1" applyFill="1" applyBorder="1" applyAlignment="1">
      <alignment horizontal="left" vertical="top"/>
    </xf>
    <xf numFmtId="0" fontId="10" fillId="0" borderId="5" xfId="0" applyNumberFormat="1" applyFont="1" applyBorder="1" applyAlignment="1">
      <alignment horizontal="center"/>
    </xf>
    <xf numFmtId="0" fontId="10" fillId="0" borderId="5" xfId="0" applyFont="1" applyFill="1" applyBorder="1" applyAlignment="1">
      <alignment horizontal="left"/>
    </xf>
    <xf numFmtId="0" fontId="11" fillId="0" borderId="1" xfId="0" applyFont="1" applyFill="1" applyBorder="1" applyAlignment="1">
      <alignment horizontal="left" vertical="center"/>
    </xf>
    <xf numFmtId="0" fontId="15" fillId="0" borderId="0" xfId="0" applyFont="1" applyAlignment="1">
      <alignment horizontal="right" wrapText="1"/>
    </xf>
    <xf numFmtId="0" fontId="11" fillId="0" borderId="5" xfId="0" applyFont="1" applyFill="1" applyBorder="1" applyAlignment="1" applyProtection="1">
      <alignment horizontal="center" vertical="top" wrapText="1" readingOrder="1"/>
      <protection locked="0"/>
    </xf>
    <xf numFmtId="0" fontId="11" fillId="0" borderId="5" xfId="0" applyFont="1" applyFill="1" applyBorder="1" applyAlignment="1" applyProtection="1">
      <alignment vertical="top" wrapText="1" readingOrder="1"/>
      <protection locked="0"/>
    </xf>
    <xf numFmtId="0" fontId="11" fillId="0" borderId="1" xfId="0" applyFont="1" applyFill="1" applyBorder="1" applyAlignment="1" applyProtection="1">
      <alignment horizontal="center" vertical="top" wrapText="1" readingOrder="1"/>
      <protection locked="0"/>
    </xf>
    <xf numFmtId="0" fontId="11" fillId="0" borderId="1" xfId="0" applyFont="1" applyFill="1" applyBorder="1" applyAlignment="1" applyProtection="1">
      <alignment vertical="top" wrapText="1" readingOrder="1"/>
      <protection locked="0"/>
    </xf>
    <xf numFmtId="0" fontId="15" fillId="0" borderId="0" xfId="0" applyFont="1" applyFill="1" applyAlignment="1">
      <alignment horizontal="right" wrapText="1"/>
    </xf>
    <xf numFmtId="0" fontId="11" fillId="0" borderId="0" xfId="0" applyFont="1" applyFill="1" applyAlignment="1">
      <alignment horizontal="left"/>
    </xf>
    <xf numFmtId="0" fontId="12" fillId="0" borderId="0" xfId="0" applyFont="1" applyFill="1" applyAlignment="1">
      <alignment wrapText="1"/>
    </xf>
    <xf numFmtId="0" fontId="12" fillId="0" borderId="0" xfId="0" applyFont="1" applyFill="1" applyAlignment="1">
      <alignment horizontal="left"/>
    </xf>
    <xf numFmtId="166" fontId="12" fillId="0" borderId="1" xfId="2" applyNumberFormat="1" applyFont="1" applyFill="1" applyBorder="1" applyAlignment="1" applyProtection="1">
      <alignment horizontal="center" shrinkToFit="1"/>
    </xf>
    <xf numFmtId="0" fontId="12" fillId="0" borderId="1" xfId="0" applyFont="1" applyBorder="1" applyAlignment="1" applyProtection="1">
      <alignment horizontal="center" readingOrder="1"/>
      <protection locked="0"/>
    </xf>
    <xf numFmtId="18" fontId="12" fillId="0" borderId="9" xfId="0" applyNumberFormat="1" applyFont="1" applyBorder="1" applyAlignment="1">
      <alignment horizontal="left"/>
    </xf>
    <xf numFmtId="0" fontId="12" fillId="0" borderId="1" xfId="0" applyFont="1" applyFill="1" applyBorder="1" applyAlignment="1" applyProtection="1">
      <alignment horizontal="center" vertical="top" wrapText="1" readingOrder="1"/>
      <protection locked="0"/>
    </xf>
    <xf numFmtId="0" fontId="12" fillId="0" borderId="1" xfId="0" applyFont="1" applyFill="1" applyBorder="1" applyAlignment="1" applyProtection="1">
      <alignment horizontal="left" vertical="top" wrapText="1" readingOrder="1"/>
      <protection locked="0"/>
    </xf>
    <xf numFmtId="0" fontId="12" fillId="0" borderId="1" xfId="0" applyFont="1" applyFill="1" applyBorder="1" applyAlignment="1" applyProtection="1">
      <alignment horizontal="left" vertical="top" readingOrder="1"/>
      <protection locked="0"/>
    </xf>
    <xf numFmtId="0" fontId="11" fillId="0" borderId="1" xfId="0" applyFont="1" applyFill="1" applyBorder="1" applyAlignment="1">
      <alignment horizontal="left" vertical="center"/>
    </xf>
    <xf numFmtId="0" fontId="18" fillId="0" borderId="1" xfId="0" applyFont="1" applyBorder="1" applyAlignment="1">
      <alignment horizontal="left" vertical="center"/>
    </xf>
    <xf numFmtId="0" fontId="18" fillId="3" borderId="0" xfId="0" applyFont="1" applyFill="1" applyAlignment="1">
      <alignment horizontal="left" vertical="center"/>
    </xf>
    <xf numFmtId="0" fontId="17" fillId="0" borderId="1" xfId="2" applyFont="1" applyFill="1" applyBorder="1" applyAlignment="1">
      <alignment horizontal="center" vertical="top"/>
    </xf>
    <xf numFmtId="0" fontId="17" fillId="0" borderId="1" xfId="2" applyFont="1" applyFill="1" applyBorder="1" applyAlignment="1">
      <alignment horizontal="center" vertical="center"/>
    </xf>
    <xf numFmtId="0" fontId="12" fillId="0" borderId="5" xfId="0" applyFont="1" applyBorder="1" applyAlignment="1" applyProtection="1">
      <alignment horizontal="center" vertical="top" readingOrder="1"/>
      <protection locked="0"/>
    </xf>
    <xf numFmtId="44" fontId="20" fillId="0" borderId="0" xfId="1" applyFont="1" applyFill="1" applyAlignment="1">
      <alignment horizontal="center" vertical="center"/>
    </xf>
    <xf numFmtId="0" fontId="21" fillId="0" borderId="0" xfId="0" applyFont="1" applyFill="1"/>
    <xf numFmtId="2" fontId="21" fillId="0" borderId="0" xfId="2" applyNumberFormat="1" applyFont="1" applyFill="1" applyAlignment="1">
      <alignment horizontal="center"/>
    </xf>
    <xf numFmtId="0" fontId="21" fillId="0" borderId="0" xfId="2" applyFont="1" applyFill="1" applyAlignment="1">
      <alignment horizontal="left"/>
    </xf>
    <xf numFmtId="2" fontId="22" fillId="0" borderId="0" xfId="2" applyNumberFormat="1" applyFont="1" applyFill="1" applyAlignment="1">
      <alignment horizontal="left"/>
    </xf>
    <xf numFmtId="164" fontId="21" fillId="0" borderId="2" xfId="2" applyNumberFormat="1" applyFont="1" applyFill="1" applyBorder="1" applyAlignment="1">
      <alignment horizontal="left"/>
    </xf>
    <xf numFmtId="0" fontId="21" fillId="0" borderId="0" xfId="0" applyFont="1" applyFill="1" applyAlignment="1">
      <alignment horizontal="center" vertical="center"/>
    </xf>
    <xf numFmtId="0" fontId="20" fillId="0" borderId="9" xfId="2" applyFont="1" applyFill="1" applyBorder="1" applyAlignment="1">
      <alignment horizontal="left" wrapText="1"/>
    </xf>
    <xf numFmtId="49" fontId="20" fillId="0" borderId="9" xfId="2" applyNumberFormat="1" applyFont="1" applyFill="1" applyBorder="1" applyAlignment="1">
      <alignment horizontal="left"/>
    </xf>
    <xf numFmtId="0" fontId="20" fillId="0" borderId="9" xfId="2" applyFont="1" applyFill="1" applyBorder="1" applyAlignment="1">
      <alignment horizontal="left"/>
    </xf>
    <xf numFmtId="0" fontId="21" fillId="0" borderId="9" xfId="0" applyFont="1" applyFill="1" applyBorder="1" applyAlignment="1">
      <alignment horizontal="left"/>
    </xf>
    <xf numFmtId="18" fontId="21" fillId="0" borderId="9" xfId="0" applyNumberFormat="1" applyFont="1" applyFill="1" applyBorder="1" applyAlignment="1">
      <alignment horizontal="left"/>
    </xf>
    <xf numFmtId="0" fontId="21" fillId="0" borderId="0" xfId="0" applyFont="1" applyFill="1" applyAlignment="1">
      <alignment horizontal="left"/>
    </xf>
    <xf numFmtId="0" fontId="21" fillId="0" borderId="0" xfId="2" applyFont="1" applyFill="1" applyBorder="1" applyAlignment="1">
      <alignment horizontal="left"/>
    </xf>
    <xf numFmtId="2" fontId="23" fillId="0" borderId="1" xfId="0" applyNumberFormat="1" applyFont="1" applyFill="1" applyBorder="1" applyAlignment="1" applyProtection="1">
      <alignment horizontal="center" vertical="center" readingOrder="1"/>
      <protection locked="0"/>
    </xf>
    <xf numFmtId="0" fontId="23" fillId="0" borderId="1" xfId="0" applyFont="1" applyFill="1" applyBorder="1" applyAlignment="1" applyProtection="1">
      <alignment horizontal="center" vertical="center" readingOrder="1"/>
      <protection locked="0"/>
    </xf>
    <xf numFmtId="0" fontId="23" fillId="0" borderId="1" xfId="0" applyFont="1" applyFill="1" applyBorder="1" applyAlignment="1" applyProtection="1">
      <alignment horizontal="center" vertical="center" wrapText="1" readingOrder="1"/>
      <protection locked="0"/>
    </xf>
    <xf numFmtId="0" fontId="21" fillId="0" borderId="0" xfId="0" applyFont="1" applyFill="1" applyAlignment="1">
      <alignment horizontal="center" readingOrder="1"/>
    </xf>
    <xf numFmtId="0" fontId="21" fillId="0" borderId="1" xfId="0" applyFont="1" applyFill="1" applyBorder="1" applyAlignment="1" applyProtection="1">
      <alignment horizontal="center" vertical="top" wrapText="1" readingOrder="1"/>
      <protection locked="0"/>
    </xf>
    <xf numFmtId="0" fontId="21" fillId="0" borderId="1" xfId="0" applyFont="1" applyFill="1" applyBorder="1" applyAlignment="1" applyProtection="1">
      <alignment horizontal="center" vertical="top" readingOrder="1"/>
      <protection locked="0"/>
    </xf>
    <xf numFmtId="0" fontId="21" fillId="0" borderId="1" xfId="0" applyFont="1" applyFill="1" applyBorder="1" applyAlignment="1" applyProtection="1">
      <alignment horizontal="left" vertical="top" wrapText="1" readingOrder="1"/>
      <protection locked="0"/>
    </xf>
    <xf numFmtId="165" fontId="21" fillId="0" borderId="1" xfId="3" applyFont="1" applyFill="1" applyBorder="1" applyAlignment="1">
      <alignment horizontal="center" vertical="center"/>
    </xf>
    <xf numFmtId="0" fontId="21" fillId="0" borderId="1" xfId="0" applyFont="1" applyFill="1" applyBorder="1" applyAlignment="1">
      <alignment horizontal="center"/>
    </xf>
    <xf numFmtId="0" fontId="24" fillId="0" borderId="1" xfId="0" applyFont="1" applyFill="1" applyBorder="1" applyAlignment="1">
      <alignment horizontal="center" vertical="top"/>
    </xf>
    <xf numFmtId="0" fontId="24" fillId="0" borderId="1" xfId="0" applyFont="1" applyFill="1" applyBorder="1" applyAlignment="1">
      <alignment horizontal="left" vertical="top"/>
    </xf>
    <xf numFmtId="165" fontId="21" fillId="0" borderId="1" xfId="3" applyFont="1" applyFill="1" applyBorder="1" applyAlignment="1">
      <alignment horizontal="center" vertical="center" wrapText="1"/>
    </xf>
    <xf numFmtId="0" fontId="21" fillId="0" borderId="0" xfId="0" applyFont="1" applyFill="1" applyAlignment="1">
      <alignment horizontal="center" wrapText="1" readingOrder="1"/>
    </xf>
    <xf numFmtId="0" fontId="20" fillId="0" borderId="1" xfId="0" applyFont="1" applyFill="1" applyBorder="1" applyAlignment="1">
      <alignment horizontal="center" vertical="center"/>
    </xf>
    <xf numFmtId="0" fontId="25" fillId="0" borderId="1" xfId="0" applyFont="1" applyFill="1" applyBorder="1"/>
    <xf numFmtId="0" fontId="25" fillId="0" borderId="1" xfId="0" applyFont="1" applyFill="1" applyBorder="1" applyAlignment="1">
      <alignment horizontal="left" vertical="center"/>
    </xf>
    <xf numFmtId="0" fontId="24" fillId="0" borderId="1" xfId="2" applyFont="1" applyFill="1" applyBorder="1" applyAlignment="1">
      <alignment horizontal="center" vertical="center"/>
    </xf>
    <xf numFmtId="0" fontId="21" fillId="0" borderId="1" xfId="0" applyFont="1" applyFill="1" applyBorder="1" applyAlignment="1" applyProtection="1">
      <alignment horizontal="left" vertical="top" readingOrder="1"/>
      <protection locked="0"/>
    </xf>
    <xf numFmtId="0" fontId="24" fillId="0" borderId="1" xfId="2" applyFont="1" applyFill="1" applyBorder="1" applyAlignment="1">
      <alignment horizontal="center" vertical="top"/>
    </xf>
    <xf numFmtId="165" fontId="23" fillId="0" borderId="1" xfId="3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center"/>
    </xf>
    <xf numFmtId="0" fontId="19" fillId="0" borderId="5" xfId="0" applyNumberFormat="1" applyFont="1" applyFill="1" applyBorder="1" applyAlignment="1">
      <alignment horizontal="center" vertical="center"/>
    </xf>
    <xf numFmtId="0" fontId="19" fillId="0" borderId="5" xfId="0" applyFont="1" applyFill="1" applyBorder="1" applyAlignment="1">
      <alignment horizontal="center" vertical="center"/>
    </xf>
    <xf numFmtId="0" fontId="20" fillId="0" borderId="1" xfId="2" applyNumberFormat="1" applyFont="1" applyFill="1" applyBorder="1" applyAlignment="1">
      <alignment horizontal="center"/>
    </xf>
    <xf numFmtId="0" fontId="20" fillId="0" borderId="1" xfId="0" applyFont="1" applyFill="1" applyBorder="1" applyAlignment="1">
      <alignment horizontal="left" vertical="center"/>
    </xf>
    <xf numFmtId="0" fontId="21" fillId="0" borderId="1" xfId="0" applyFont="1" applyFill="1" applyBorder="1" applyAlignment="1" applyProtection="1">
      <alignment vertical="top" wrapText="1" readingOrder="1"/>
      <protection locked="0"/>
    </xf>
    <xf numFmtId="0" fontId="20" fillId="0" borderId="5" xfId="0" applyFont="1" applyFill="1" applyBorder="1" applyAlignment="1" applyProtection="1">
      <alignment horizontal="center" vertical="top" wrapText="1" readingOrder="1"/>
      <protection locked="0"/>
    </xf>
    <xf numFmtId="0" fontId="20" fillId="0" borderId="5" xfId="0" applyFont="1" applyFill="1" applyBorder="1" applyAlignment="1" applyProtection="1">
      <alignment horizontal="left" vertical="top" wrapText="1" readingOrder="1"/>
      <protection locked="0"/>
    </xf>
    <xf numFmtId="0" fontId="23" fillId="0" borderId="0" xfId="0" applyFont="1" applyFill="1" applyAlignment="1">
      <alignment horizontal="center" vertical="center" wrapText="1"/>
    </xf>
    <xf numFmtId="0" fontId="20" fillId="0" borderId="1" xfId="0" applyFont="1" applyFill="1" applyBorder="1" applyAlignment="1" applyProtection="1">
      <alignment horizontal="center" vertical="top" wrapText="1" readingOrder="1"/>
      <protection locked="0"/>
    </xf>
    <xf numFmtId="0" fontId="20" fillId="0" borderId="1" xfId="0" applyFont="1" applyFill="1" applyBorder="1" applyAlignment="1" applyProtection="1">
      <alignment horizontal="left" vertical="top" wrapText="1" readingOrder="1"/>
      <protection locked="0"/>
    </xf>
    <xf numFmtId="0" fontId="23" fillId="0" borderId="0" xfId="0" applyFont="1" applyFill="1" applyAlignment="1">
      <alignment horizontal="right" wrapText="1"/>
    </xf>
    <xf numFmtId="0" fontId="23" fillId="0" borderId="0" xfId="0" applyFont="1" applyFill="1" applyAlignment="1">
      <alignment horizontal="left" wrapText="1"/>
    </xf>
    <xf numFmtId="2" fontId="21" fillId="0" borderId="0" xfId="0" applyNumberFormat="1" applyFont="1" applyFill="1" applyAlignment="1">
      <alignment horizontal="center"/>
    </xf>
    <xf numFmtId="0" fontId="21" fillId="0" borderId="0" xfId="0" applyFont="1" applyFill="1" applyAlignment="1">
      <alignment horizontal="left" wrapText="1"/>
    </xf>
    <xf numFmtId="0" fontId="26" fillId="0" borderId="0" xfId="2" applyFont="1" applyFill="1" applyAlignment="1">
      <alignment horizontal="center"/>
    </xf>
    <xf numFmtId="0" fontId="29" fillId="0" borderId="0" xfId="0" applyFont="1" applyFill="1" applyAlignment="1">
      <alignment horizontal="center" vertical="center"/>
    </xf>
    <xf numFmtId="0" fontId="26" fillId="0" borderId="0" xfId="2" applyFont="1" applyFill="1" applyAlignment="1"/>
    <xf numFmtId="0" fontId="11" fillId="0" borderId="1" xfId="0" applyFont="1" applyFill="1" applyBorder="1" applyAlignment="1">
      <alignment horizontal="left" vertical="center"/>
    </xf>
    <xf numFmtId="0" fontId="10" fillId="0" borderId="6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11" fillId="0" borderId="9" xfId="2" applyFont="1" applyBorder="1" applyAlignment="1">
      <alignment horizontal="left"/>
    </xf>
    <xf numFmtId="0" fontId="11" fillId="0" borderId="9" xfId="2" applyFont="1" applyBorder="1" applyAlignment="1">
      <alignment horizontal="left" wrapText="1"/>
    </xf>
    <xf numFmtId="44" fontId="12" fillId="2" borderId="1" xfId="1" applyFont="1" applyFill="1" applyBorder="1" applyAlignment="1" applyProtection="1">
      <alignment horizontal="center" vertical="top" readingOrder="1"/>
      <protection locked="0"/>
    </xf>
    <xf numFmtId="0" fontId="11" fillId="0" borderId="5" xfId="0" applyFont="1" applyFill="1" applyBorder="1" applyAlignment="1" applyProtection="1">
      <alignment horizontal="left" vertical="top" wrapText="1" readingOrder="1"/>
      <protection locked="0"/>
    </xf>
    <xf numFmtId="0" fontId="11" fillId="0" borderId="1" xfId="0" applyFont="1" applyFill="1" applyBorder="1" applyAlignment="1" applyProtection="1">
      <alignment horizontal="left" vertical="top" wrapText="1" readingOrder="1"/>
      <protection locked="0"/>
    </xf>
    <xf numFmtId="0" fontId="15" fillId="0" borderId="1" xfId="0" applyFont="1" applyBorder="1"/>
    <xf numFmtId="44" fontId="15" fillId="0" borderId="1" xfId="1" applyFont="1" applyBorder="1"/>
    <xf numFmtId="0" fontId="12" fillId="0" borderId="1" xfId="0" applyFont="1" applyBorder="1" applyAlignment="1" applyProtection="1">
      <alignment horizontal="center" vertical="center" readingOrder="1"/>
      <protection locked="0"/>
    </xf>
    <xf numFmtId="0" fontId="12" fillId="0" borderId="1" xfId="0" applyFont="1" applyBorder="1" applyAlignment="1" applyProtection="1">
      <alignment horizontal="left" vertical="top" wrapText="1" readingOrder="1"/>
      <protection locked="0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 applyProtection="1">
      <alignment vertical="top" wrapText="1" readingOrder="1"/>
      <protection locked="0"/>
    </xf>
    <xf numFmtId="0" fontId="11" fillId="0" borderId="1" xfId="0" applyFont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center"/>
    </xf>
    <xf numFmtId="0" fontId="11" fillId="0" borderId="1" xfId="2" applyFont="1" applyBorder="1" applyAlignment="1">
      <alignment horizontal="center"/>
    </xf>
    <xf numFmtId="0" fontId="11" fillId="5" borderId="1" xfId="0" applyFont="1" applyFill="1" applyBorder="1" applyAlignment="1">
      <alignment horizontal="center"/>
    </xf>
    <xf numFmtId="0" fontId="11" fillId="5" borderId="1" xfId="0" applyFont="1" applyFill="1" applyBorder="1"/>
    <xf numFmtId="0" fontId="11" fillId="4" borderId="1" xfId="0" applyFont="1" applyFill="1" applyBorder="1"/>
    <xf numFmtId="0" fontId="31" fillId="0" borderId="1" xfId="0" applyFont="1" applyBorder="1" applyAlignment="1" applyProtection="1">
      <alignment vertical="top" wrapText="1" readingOrder="1"/>
      <protection locked="0"/>
    </xf>
    <xf numFmtId="0" fontId="12" fillId="0" borderId="1" xfId="0" applyFont="1" applyBorder="1" applyAlignment="1" applyProtection="1">
      <alignment horizontal="center" vertical="center" wrapText="1" readingOrder="1"/>
      <protection locked="0"/>
    </xf>
    <xf numFmtId="0" fontId="12" fillId="0" borderId="1" xfId="0" applyFont="1" applyBorder="1" applyAlignment="1" applyProtection="1">
      <alignment horizontal="left" vertical="top" readingOrder="1"/>
      <protection locked="0"/>
    </xf>
    <xf numFmtId="0" fontId="17" fillId="0" borderId="1" xfId="2" applyFont="1" applyBorder="1" applyAlignment="1">
      <alignment horizontal="center" vertical="center"/>
    </xf>
    <xf numFmtId="164" fontId="12" fillId="0" borderId="2" xfId="2" applyNumberFormat="1" applyFont="1" applyBorder="1" applyAlignment="1">
      <alignment horizontal="left"/>
    </xf>
    <xf numFmtId="0" fontId="15" fillId="0" borderId="0" xfId="0" applyFont="1" applyFill="1" applyAlignment="1">
      <alignment horizontal="center"/>
    </xf>
    <xf numFmtId="0" fontId="12" fillId="0" borderId="1" xfId="0" applyFont="1" applyBorder="1" applyAlignment="1">
      <alignment horizontal="left"/>
    </xf>
    <xf numFmtId="167" fontId="12" fillId="0" borderId="1" xfId="5" applyNumberFormat="1" applyFont="1" applyFill="1" applyBorder="1" applyAlignment="1">
      <alignment horizontal="center"/>
    </xf>
    <xf numFmtId="0" fontId="11" fillId="0" borderId="1" xfId="0" applyFont="1" applyBorder="1" applyAlignment="1">
      <alignment horizontal="left"/>
    </xf>
    <xf numFmtId="0" fontId="11" fillId="0" borderId="1" xfId="0" applyFont="1" applyBorder="1"/>
    <xf numFmtId="0" fontId="11" fillId="0" borderId="4" xfId="0" applyFont="1" applyBorder="1" applyAlignment="1">
      <alignment horizontal="left"/>
    </xf>
    <xf numFmtId="0" fontId="11" fillId="0" borderId="4" xfId="0" applyFont="1" applyBorder="1"/>
    <xf numFmtId="44" fontId="12" fillId="0" borderId="1" xfId="6" applyFont="1" applyFill="1" applyBorder="1"/>
    <xf numFmtId="0" fontId="17" fillId="0" borderId="1" xfId="0" applyFont="1" applyBorder="1" applyAlignment="1">
      <alignment horizontal="left" vertical="top"/>
    </xf>
    <xf numFmtId="167" fontId="11" fillId="0" borderId="1" xfId="0" applyNumberFormat="1" applyFont="1" applyBorder="1"/>
    <xf numFmtId="9" fontId="10" fillId="0" borderId="1" xfId="2" applyNumberFormat="1" applyFont="1" applyBorder="1" applyAlignment="1">
      <alignment wrapText="1"/>
    </xf>
    <xf numFmtId="0" fontId="10" fillId="0" borderId="0" xfId="2" applyFont="1" applyAlignment="1">
      <alignment horizontal="center" wrapText="1"/>
    </xf>
    <xf numFmtId="44" fontId="11" fillId="0" borderId="0" xfId="1" applyFont="1" applyFill="1" applyBorder="1" applyAlignment="1"/>
    <xf numFmtId="2" fontId="11" fillId="0" borderId="0" xfId="0" applyNumberFormat="1" applyFont="1" applyAlignment="1">
      <alignment horizontal="center"/>
    </xf>
    <xf numFmtId="2" fontId="11" fillId="0" borderId="0" xfId="0" applyNumberFormat="1" applyFont="1"/>
    <xf numFmtId="0" fontId="10" fillId="0" borderId="5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167" fontId="15" fillId="0" borderId="8" xfId="5" applyNumberFormat="1" applyFont="1" applyFill="1" applyBorder="1" applyAlignment="1">
      <alignment horizontal="center"/>
    </xf>
    <xf numFmtId="0" fontId="12" fillId="0" borderId="6" xfId="0" applyFont="1" applyBorder="1" applyAlignment="1">
      <alignment horizontal="left"/>
    </xf>
    <xf numFmtId="0" fontId="12" fillId="0" borderId="8" xfId="0" applyFont="1" applyBorder="1" applyAlignment="1">
      <alignment horizontal="left"/>
    </xf>
    <xf numFmtId="0" fontId="11" fillId="0" borderId="1" xfId="0" applyFont="1" applyBorder="1" applyAlignment="1">
      <alignment horizontal="center" vertical="center"/>
    </xf>
    <xf numFmtId="0" fontId="10" fillId="0" borderId="0" xfId="2" applyFont="1" applyAlignment="1">
      <alignment horizontal="center"/>
    </xf>
    <xf numFmtId="0" fontId="11" fillId="0" borderId="0" xfId="2" applyFont="1" applyAlignment="1">
      <alignment horizontal="center"/>
    </xf>
    <xf numFmtId="0" fontId="15" fillId="0" borderId="0" xfId="0" applyFont="1" applyBorder="1" applyAlignment="1">
      <alignment horizontal="center" vertical="center"/>
    </xf>
    <xf numFmtId="0" fontId="13" fillId="0" borderId="0" xfId="2" applyFont="1" applyAlignment="1">
      <alignment horizontal="center"/>
    </xf>
    <xf numFmtId="0" fontId="10" fillId="0" borderId="5" xfId="0" applyFont="1" applyBorder="1" applyAlignment="1">
      <alignment horizontal="left"/>
    </xf>
    <xf numFmtId="0" fontId="12" fillId="0" borderId="9" xfId="0" applyFont="1" applyFill="1" applyBorder="1" applyAlignment="1">
      <alignment horizontal="left"/>
    </xf>
    <xf numFmtId="14" fontId="12" fillId="0" borderId="9" xfId="0" applyNumberFormat="1" applyFont="1" applyFill="1" applyBorder="1" applyAlignment="1">
      <alignment horizontal="left"/>
    </xf>
    <xf numFmtId="0" fontId="15" fillId="0" borderId="0" xfId="0" applyFont="1" applyAlignment="1">
      <alignment horizontal="center"/>
    </xf>
    <xf numFmtId="0" fontId="10" fillId="0" borderId="6" xfId="0" applyFont="1" applyBorder="1" applyAlignment="1">
      <alignment horizontal="center"/>
    </xf>
    <xf numFmtId="0" fontId="10" fillId="0" borderId="7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11" fillId="0" borderId="1" xfId="0" applyFont="1" applyBorder="1" applyAlignment="1">
      <alignment horizontal="left" vertical="center"/>
    </xf>
    <xf numFmtId="0" fontId="11" fillId="0" borderId="1" xfId="0" applyFont="1" applyFill="1" applyBorder="1" applyAlignment="1">
      <alignment horizontal="left" vertical="center"/>
    </xf>
    <xf numFmtId="0" fontId="15" fillId="0" borderId="10" xfId="0" applyFont="1" applyFill="1" applyBorder="1" applyAlignment="1">
      <alignment horizontal="center" wrapText="1"/>
    </xf>
    <xf numFmtId="0" fontId="15" fillId="0" borderId="0" xfId="0" applyFont="1" applyFill="1" applyAlignment="1">
      <alignment horizontal="center"/>
    </xf>
    <xf numFmtId="0" fontId="12" fillId="0" borderId="6" xfId="0" applyFont="1" applyBorder="1" applyAlignment="1">
      <alignment horizontal="left"/>
    </xf>
    <xf numFmtId="0" fontId="12" fillId="0" borderId="8" xfId="0" applyFont="1" applyBorder="1" applyAlignment="1">
      <alignment horizontal="left"/>
    </xf>
    <xf numFmtId="0" fontId="10" fillId="0" borderId="1" xfId="2" applyFont="1" applyBorder="1" applyAlignment="1">
      <alignment horizontal="right" wrapText="1"/>
    </xf>
    <xf numFmtId="0" fontId="10" fillId="0" borderId="6" xfId="2" applyFont="1" applyBorder="1" applyAlignment="1">
      <alignment horizontal="right" wrapText="1"/>
    </xf>
    <xf numFmtId="0" fontId="10" fillId="0" borderId="7" xfId="2" applyFont="1" applyBorder="1" applyAlignment="1">
      <alignment horizontal="right" wrapText="1"/>
    </xf>
    <xf numFmtId="0" fontId="10" fillId="0" borderId="8" xfId="2" applyFont="1" applyBorder="1" applyAlignment="1">
      <alignment horizontal="right" wrapText="1"/>
    </xf>
    <xf numFmtId="167" fontId="15" fillId="0" borderId="6" xfId="5" applyNumberFormat="1" applyFont="1" applyFill="1" applyBorder="1" applyAlignment="1">
      <alignment horizontal="center"/>
    </xf>
    <xf numFmtId="167" fontId="15" fillId="0" borderId="7" xfId="5" applyNumberFormat="1" applyFont="1" applyFill="1" applyBorder="1" applyAlignment="1">
      <alignment horizontal="center"/>
    </xf>
    <xf numFmtId="167" fontId="15" fillId="0" borderId="8" xfId="5" applyNumberFormat="1" applyFont="1" applyFill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1" fillId="0" borderId="9" xfId="2" applyFont="1" applyBorder="1" applyAlignment="1">
      <alignment horizontal="left" wrapText="1"/>
    </xf>
    <xf numFmtId="0" fontId="5" fillId="0" borderId="0" xfId="2" applyFont="1" applyAlignment="1">
      <alignment horizontal="center"/>
    </xf>
    <xf numFmtId="0" fontId="4" fillId="0" borderId="0" xfId="2" applyFont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8" fillId="0" borderId="0" xfId="2" applyFont="1" applyAlignment="1">
      <alignment horizontal="center"/>
    </xf>
    <xf numFmtId="164" fontId="12" fillId="0" borderId="2" xfId="0" applyNumberFormat="1" applyFont="1" applyFill="1" applyBorder="1" applyAlignment="1">
      <alignment horizontal="left"/>
    </xf>
    <xf numFmtId="0" fontId="11" fillId="0" borderId="9" xfId="2" applyFont="1" applyBorder="1" applyAlignment="1">
      <alignment horizontal="left"/>
    </xf>
    <xf numFmtId="0" fontId="3" fillId="0" borderId="0" xfId="0" applyFont="1" applyAlignment="1">
      <alignment horizontal="center"/>
    </xf>
    <xf numFmtId="0" fontId="11" fillId="0" borderId="2" xfId="2" applyFont="1" applyFill="1" applyBorder="1" applyAlignment="1">
      <alignment horizontal="left"/>
    </xf>
    <xf numFmtId="49" fontId="11" fillId="0" borderId="2" xfId="2" applyNumberFormat="1" applyFont="1" applyFill="1" applyBorder="1" applyAlignment="1">
      <alignment horizontal="left"/>
    </xf>
    <xf numFmtId="0" fontId="12" fillId="0" borderId="2" xfId="0" applyFont="1" applyFill="1" applyBorder="1" applyAlignment="1">
      <alignment horizontal="left"/>
    </xf>
    <xf numFmtId="14" fontId="12" fillId="0" borderId="2" xfId="0" applyNumberFormat="1" applyFont="1" applyFill="1" applyBorder="1" applyAlignment="1">
      <alignment horizontal="left"/>
    </xf>
    <xf numFmtId="0" fontId="4" fillId="0" borderId="2" xfId="2" applyFont="1" applyFill="1" applyBorder="1" applyAlignment="1">
      <alignment horizontal="left"/>
    </xf>
    <xf numFmtId="164" fontId="2" fillId="0" borderId="2" xfId="0" applyNumberFormat="1" applyFont="1" applyFill="1" applyBorder="1" applyAlignment="1">
      <alignment horizontal="left"/>
    </xf>
    <xf numFmtId="0" fontId="2" fillId="0" borderId="2" xfId="0" applyFont="1" applyFill="1" applyBorder="1" applyAlignment="1">
      <alignment horizontal="left"/>
    </xf>
    <xf numFmtId="14" fontId="2" fillId="0" borderId="2" xfId="0" applyNumberFormat="1" applyFont="1" applyFill="1" applyBorder="1" applyAlignment="1">
      <alignment horizontal="left"/>
    </xf>
    <xf numFmtId="49" fontId="4" fillId="0" borderId="2" xfId="2" applyNumberFormat="1" applyFont="1" applyFill="1" applyBorder="1" applyAlignment="1">
      <alignment horizontal="left"/>
    </xf>
    <xf numFmtId="0" fontId="20" fillId="0" borderId="1" xfId="0" applyFont="1" applyFill="1" applyBorder="1" applyAlignment="1">
      <alignment horizontal="left" vertical="center"/>
    </xf>
    <xf numFmtId="0" fontId="19" fillId="0" borderId="0" xfId="0" applyFont="1" applyFill="1" applyAlignment="1">
      <alignment horizontal="center" vertical="top"/>
    </xf>
    <xf numFmtId="0" fontId="23" fillId="0" borderId="6" xfId="0" applyFont="1" applyFill="1" applyBorder="1" applyAlignment="1">
      <alignment horizontal="right"/>
    </xf>
    <xf numFmtId="0" fontId="23" fillId="0" borderId="7" xfId="0" applyFont="1" applyFill="1" applyBorder="1" applyAlignment="1">
      <alignment horizontal="right"/>
    </xf>
    <xf numFmtId="0" fontId="23" fillId="0" borderId="8" xfId="0" applyFont="1" applyFill="1" applyBorder="1" applyAlignment="1">
      <alignment horizontal="right"/>
    </xf>
    <xf numFmtId="0" fontId="23" fillId="0" borderId="6" xfId="0" applyFont="1" applyFill="1" applyBorder="1" applyAlignment="1">
      <alignment horizontal="center"/>
    </xf>
    <xf numFmtId="0" fontId="23" fillId="0" borderId="7" xfId="0" applyFont="1" applyFill="1" applyBorder="1" applyAlignment="1">
      <alignment horizontal="center"/>
    </xf>
    <xf numFmtId="0" fontId="23" fillId="0" borderId="8" xfId="0" applyFont="1" applyFill="1" applyBorder="1" applyAlignment="1">
      <alignment horizontal="center"/>
    </xf>
    <xf numFmtId="0" fontId="19" fillId="0" borderId="5" xfId="0" applyFont="1" applyFill="1" applyBorder="1" applyAlignment="1">
      <alignment horizontal="center" vertical="center"/>
    </xf>
    <xf numFmtId="0" fontId="30" fillId="0" borderId="0" xfId="0" applyFont="1" applyFill="1" applyAlignment="1">
      <alignment horizontal="center" vertical="center"/>
    </xf>
    <xf numFmtId="0" fontId="21" fillId="0" borderId="6" xfId="0" applyFont="1" applyFill="1" applyBorder="1" applyAlignment="1">
      <alignment horizontal="right"/>
    </xf>
    <xf numFmtId="0" fontId="21" fillId="0" borderId="7" xfId="0" applyFont="1" applyFill="1" applyBorder="1" applyAlignment="1">
      <alignment horizontal="right"/>
    </xf>
    <xf numFmtId="0" fontId="21" fillId="0" borderId="8" xfId="0" applyFont="1" applyFill="1" applyBorder="1" applyAlignment="1">
      <alignment horizontal="right"/>
    </xf>
    <xf numFmtId="0" fontId="27" fillId="0" borderId="0" xfId="2" applyFont="1" applyFill="1" applyAlignment="1">
      <alignment horizontal="center"/>
    </xf>
    <xf numFmtId="0" fontId="28" fillId="0" borderId="0" xfId="2" applyFont="1" applyFill="1" applyAlignment="1">
      <alignment horizontal="center"/>
    </xf>
    <xf numFmtId="0" fontId="23" fillId="0" borderId="0" xfId="0" applyFont="1" applyFill="1" applyAlignment="1">
      <alignment horizontal="center"/>
    </xf>
  </cellXfs>
  <cellStyles count="7">
    <cellStyle name="Moneda" xfId="1" builtinId="4"/>
    <cellStyle name="Moneda [0]" xfId="5" builtinId="7"/>
    <cellStyle name="Moneda 3 2" xfId="3" xr:uid="{EC3EB912-05A6-4097-805E-46D75BC9E4CE}"/>
    <cellStyle name="Moneda 3 2 2" xfId="4" xr:uid="{AEBFABE5-3B3A-439F-A127-5D9CEB2E1E06}"/>
    <cellStyle name="Moneda 8" xfId="6" xr:uid="{C8CDFAB8-8C78-4730-8D35-85C6FD8B6718}"/>
    <cellStyle name="Normal" xfId="0" builtinId="0"/>
    <cellStyle name="Normal 2" xfId="2" xr:uid="{6420B41F-770D-46C6-A808-9969E09660A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523876</xdr:colOff>
      <xdr:row>0</xdr:row>
      <xdr:rowOff>0</xdr:rowOff>
    </xdr:from>
    <xdr:to>
      <xdr:col>1</xdr:col>
      <xdr:colOff>1638301</xdr:colOff>
      <xdr:row>4</xdr:row>
      <xdr:rowOff>161797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BC0C803F-2138-4FB3-97AC-CCFFCE62728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23876" y="0"/>
          <a:ext cx="2838450" cy="115239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523876</xdr:colOff>
      <xdr:row>0</xdr:row>
      <xdr:rowOff>0</xdr:rowOff>
    </xdr:from>
    <xdr:to>
      <xdr:col>1</xdr:col>
      <xdr:colOff>1638301</xdr:colOff>
      <xdr:row>5</xdr:row>
      <xdr:rowOff>142747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D4153A5-74BD-4AE8-810C-96EDBE21B8C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23876" y="0"/>
          <a:ext cx="2838450" cy="115239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4600145</xdr:colOff>
      <xdr:row>0</xdr:row>
      <xdr:rowOff>0</xdr:rowOff>
    </xdr:from>
    <xdr:to>
      <xdr:col>3</xdr:col>
      <xdr:colOff>727075</xdr:colOff>
      <xdr:row>6</xdr:row>
      <xdr:rowOff>212725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8FB30CD-B4FB-40A9-B071-034D3DEA49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09995" y="0"/>
          <a:ext cx="2461055" cy="141287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4600145</xdr:colOff>
      <xdr:row>0</xdr:row>
      <xdr:rowOff>0</xdr:rowOff>
    </xdr:from>
    <xdr:to>
      <xdr:col>4</xdr:col>
      <xdr:colOff>307975</xdr:colOff>
      <xdr:row>8</xdr:row>
      <xdr:rowOff>60325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AECA0B3-097C-442F-A0B1-5A23D22BA4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09995" y="0"/>
          <a:ext cx="2461055" cy="169862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4600145</xdr:colOff>
      <xdr:row>0</xdr:row>
      <xdr:rowOff>1</xdr:rowOff>
    </xdr:from>
    <xdr:to>
      <xdr:col>4</xdr:col>
      <xdr:colOff>142874</xdr:colOff>
      <xdr:row>6</xdr:row>
      <xdr:rowOff>216597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BA8B275-FAB3-4BAA-8CEA-2FF3D00099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09995" y="1"/>
          <a:ext cx="2286429" cy="170249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4381500</xdr:colOff>
      <xdr:row>0</xdr:row>
      <xdr:rowOff>0</xdr:rowOff>
    </xdr:from>
    <xdr:to>
      <xdr:col>4</xdr:col>
      <xdr:colOff>38100</xdr:colOff>
      <xdr:row>4</xdr:row>
      <xdr:rowOff>103981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39A258B-C886-42A5-B519-F48727C66DD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6934200" y="0"/>
          <a:ext cx="3381375" cy="12946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FB2DA-970B-40AC-80A5-9453430AE832}">
  <sheetPr>
    <pageSetUpPr fitToPage="1"/>
  </sheetPr>
  <dimension ref="A3:M163"/>
  <sheetViews>
    <sheetView tabSelected="1" view="pageBreakPreview" zoomScale="60" zoomScaleNormal="100" workbookViewId="0">
      <selection activeCell="C6" sqref="C6"/>
    </sheetView>
  </sheetViews>
  <sheetFormatPr baseColWidth="10" defaultColWidth="11.42578125" defaultRowHeight="20.100000000000001" customHeight="1" x14ac:dyDescent="0.2"/>
  <cols>
    <col min="1" max="1" width="25.85546875" style="49" customWidth="1"/>
    <col min="2" max="2" width="30.85546875" style="78" customWidth="1"/>
    <col min="3" max="3" width="107.28515625" style="77" customWidth="1"/>
    <col min="4" max="4" width="14.5703125" style="29" bestFit="1" customWidth="1"/>
    <col min="5" max="5" width="17.140625" style="29" customWidth="1"/>
    <col min="6" max="11" width="11.42578125" style="29"/>
    <col min="12" max="12" width="14.42578125" style="65" bestFit="1" customWidth="1"/>
    <col min="13" max="13" width="50.140625" style="65" bestFit="1" customWidth="1"/>
    <col min="14" max="258" width="11.42578125" style="29"/>
    <col min="259" max="259" width="13.140625" style="29" customWidth="1"/>
    <col min="260" max="260" width="15.140625" style="29" customWidth="1"/>
    <col min="261" max="261" width="42" style="29" customWidth="1"/>
    <col min="262" max="262" width="11.42578125" style="29"/>
    <col min="263" max="263" width="13.140625" style="29" customWidth="1"/>
    <col min="264" max="514" width="11.42578125" style="29"/>
    <col min="515" max="515" width="13.140625" style="29" customWidth="1"/>
    <col min="516" max="516" width="15.140625" style="29" customWidth="1"/>
    <col min="517" max="517" width="42" style="29" customWidth="1"/>
    <col min="518" max="518" width="11.42578125" style="29"/>
    <col min="519" max="519" width="13.140625" style="29" customWidth="1"/>
    <col min="520" max="770" width="11.42578125" style="29"/>
    <col min="771" max="771" width="13.140625" style="29" customWidth="1"/>
    <col min="772" max="772" width="15.140625" style="29" customWidth="1"/>
    <col min="773" max="773" width="42" style="29" customWidth="1"/>
    <col min="774" max="774" width="11.42578125" style="29"/>
    <col min="775" max="775" width="13.140625" style="29" customWidth="1"/>
    <col min="776" max="1026" width="11.42578125" style="29"/>
    <col min="1027" max="1027" width="13.140625" style="29" customWidth="1"/>
    <col min="1028" max="1028" width="15.140625" style="29" customWidth="1"/>
    <col min="1029" max="1029" width="42" style="29" customWidth="1"/>
    <col min="1030" max="1030" width="11.42578125" style="29"/>
    <col min="1031" max="1031" width="13.140625" style="29" customWidth="1"/>
    <col min="1032" max="1282" width="11.42578125" style="29"/>
    <col min="1283" max="1283" width="13.140625" style="29" customWidth="1"/>
    <col min="1284" max="1284" width="15.140625" style="29" customWidth="1"/>
    <col min="1285" max="1285" width="42" style="29" customWidth="1"/>
    <col min="1286" max="1286" width="11.42578125" style="29"/>
    <col min="1287" max="1287" width="13.140625" style="29" customWidth="1"/>
    <col min="1288" max="1538" width="11.42578125" style="29"/>
    <col min="1539" max="1539" width="13.140625" style="29" customWidth="1"/>
    <col min="1540" max="1540" width="15.140625" style="29" customWidth="1"/>
    <col min="1541" max="1541" width="42" style="29" customWidth="1"/>
    <col min="1542" max="1542" width="11.42578125" style="29"/>
    <col min="1543" max="1543" width="13.140625" style="29" customWidth="1"/>
    <col min="1544" max="1794" width="11.42578125" style="29"/>
    <col min="1795" max="1795" width="13.140625" style="29" customWidth="1"/>
    <col min="1796" max="1796" width="15.140625" style="29" customWidth="1"/>
    <col min="1797" max="1797" width="42" style="29" customWidth="1"/>
    <col min="1798" max="1798" width="11.42578125" style="29"/>
    <col min="1799" max="1799" width="13.140625" style="29" customWidth="1"/>
    <col min="1800" max="2050" width="11.42578125" style="29"/>
    <col min="2051" max="2051" width="13.140625" style="29" customWidth="1"/>
    <col min="2052" max="2052" width="15.140625" style="29" customWidth="1"/>
    <col min="2053" max="2053" width="42" style="29" customWidth="1"/>
    <col min="2054" max="2054" width="11.42578125" style="29"/>
    <col min="2055" max="2055" width="13.140625" style="29" customWidth="1"/>
    <col min="2056" max="2306" width="11.42578125" style="29"/>
    <col min="2307" max="2307" width="13.140625" style="29" customWidth="1"/>
    <col min="2308" max="2308" width="15.140625" style="29" customWidth="1"/>
    <col min="2309" max="2309" width="42" style="29" customWidth="1"/>
    <col min="2310" max="2310" width="11.42578125" style="29"/>
    <col min="2311" max="2311" width="13.140625" style="29" customWidth="1"/>
    <col min="2312" max="2562" width="11.42578125" style="29"/>
    <col min="2563" max="2563" width="13.140625" style="29" customWidth="1"/>
    <col min="2564" max="2564" width="15.140625" style="29" customWidth="1"/>
    <col min="2565" max="2565" width="42" style="29" customWidth="1"/>
    <col min="2566" max="2566" width="11.42578125" style="29"/>
    <col min="2567" max="2567" width="13.140625" style="29" customWidth="1"/>
    <col min="2568" max="2818" width="11.42578125" style="29"/>
    <col min="2819" max="2819" width="13.140625" style="29" customWidth="1"/>
    <col min="2820" max="2820" width="15.140625" style="29" customWidth="1"/>
    <col min="2821" max="2821" width="42" style="29" customWidth="1"/>
    <col min="2822" max="2822" width="11.42578125" style="29"/>
    <col min="2823" max="2823" width="13.140625" style="29" customWidth="1"/>
    <col min="2824" max="3074" width="11.42578125" style="29"/>
    <col min="3075" max="3075" width="13.140625" style="29" customWidth="1"/>
    <col min="3076" max="3076" width="15.140625" style="29" customWidth="1"/>
    <col min="3077" max="3077" width="42" style="29" customWidth="1"/>
    <col min="3078" max="3078" width="11.42578125" style="29"/>
    <col min="3079" max="3079" width="13.140625" style="29" customWidth="1"/>
    <col min="3080" max="3330" width="11.42578125" style="29"/>
    <col min="3331" max="3331" width="13.140625" style="29" customWidth="1"/>
    <col min="3332" max="3332" width="15.140625" style="29" customWidth="1"/>
    <col min="3333" max="3333" width="42" style="29" customWidth="1"/>
    <col min="3334" max="3334" width="11.42578125" style="29"/>
    <col min="3335" max="3335" width="13.140625" style="29" customWidth="1"/>
    <col min="3336" max="3586" width="11.42578125" style="29"/>
    <col min="3587" max="3587" width="13.140625" style="29" customWidth="1"/>
    <col min="3588" max="3588" width="15.140625" style="29" customWidth="1"/>
    <col min="3589" max="3589" width="42" style="29" customWidth="1"/>
    <col min="3590" max="3590" width="11.42578125" style="29"/>
    <col min="3591" max="3591" width="13.140625" style="29" customWidth="1"/>
    <col min="3592" max="3842" width="11.42578125" style="29"/>
    <col min="3843" max="3843" width="13.140625" style="29" customWidth="1"/>
    <col min="3844" max="3844" width="15.140625" style="29" customWidth="1"/>
    <col min="3845" max="3845" width="42" style="29" customWidth="1"/>
    <col min="3846" max="3846" width="11.42578125" style="29"/>
    <col min="3847" max="3847" width="13.140625" style="29" customWidth="1"/>
    <col min="3848" max="4098" width="11.42578125" style="29"/>
    <col min="4099" max="4099" width="13.140625" style="29" customWidth="1"/>
    <col min="4100" max="4100" width="15.140625" style="29" customWidth="1"/>
    <col min="4101" max="4101" width="42" style="29" customWidth="1"/>
    <col min="4102" max="4102" width="11.42578125" style="29"/>
    <col min="4103" max="4103" width="13.140625" style="29" customWidth="1"/>
    <col min="4104" max="4354" width="11.42578125" style="29"/>
    <col min="4355" max="4355" width="13.140625" style="29" customWidth="1"/>
    <col min="4356" max="4356" width="15.140625" style="29" customWidth="1"/>
    <col min="4357" max="4357" width="42" style="29" customWidth="1"/>
    <col min="4358" max="4358" width="11.42578125" style="29"/>
    <col min="4359" max="4359" width="13.140625" style="29" customWidth="1"/>
    <col min="4360" max="4610" width="11.42578125" style="29"/>
    <col min="4611" max="4611" width="13.140625" style="29" customWidth="1"/>
    <col min="4612" max="4612" width="15.140625" style="29" customWidth="1"/>
    <col min="4613" max="4613" width="42" style="29" customWidth="1"/>
    <col min="4614" max="4614" width="11.42578125" style="29"/>
    <col min="4615" max="4615" width="13.140625" style="29" customWidth="1"/>
    <col min="4616" max="4866" width="11.42578125" style="29"/>
    <col min="4867" max="4867" width="13.140625" style="29" customWidth="1"/>
    <col min="4868" max="4868" width="15.140625" style="29" customWidth="1"/>
    <col min="4869" max="4869" width="42" style="29" customWidth="1"/>
    <col min="4870" max="4870" width="11.42578125" style="29"/>
    <col min="4871" max="4871" width="13.140625" style="29" customWidth="1"/>
    <col min="4872" max="5122" width="11.42578125" style="29"/>
    <col min="5123" max="5123" width="13.140625" style="29" customWidth="1"/>
    <col min="5124" max="5124" width="15.140625" style="29" customWidth="1"/>
    <col min="5125" max="5125" width="42" style="29" customWidth="1"/>
    <col min="5126" max="5126" width="11.42578125" style="29"/>
    <col min="5127" max="5127" width="13.140625" style="29" customWidth="1"/>
    <col min="5128" max="5378" width="11.42578125" style="29"/>
    <col min="5379" max="5379" width="13.140625" style="29" customWidth="1"/>
    <col min="5380" max="5380" width="15.140625" style="29" customWidth="1"/>
    <col min="5381" max="5381" width="42" style="29" customWidth="1"/>
    <col min="5382" max="5382" width="11.42578125" style="29"/>
    <col min="5383" max="5383" width="13.140625" style="29" customWidth="1"/>
    <col min="5384" max="5634" width="11.42578125" style="29"/>
    <col min="5635" max="5635" width="13.140625" style="29" customWidth="1"/>
    <col min="5636" max="5636" width="15.140625" style="29" customWidth="1"/>
    <col min="5637" max="5637" width="42" style="29" customWidth="1"/>
    <col min="5638" max="5638" width="11.42578125" style="29"/>
    <col min="5639" max="5639" width="13.140625" style="29" customWidth="1"/>
    <col min="5640" max="5890" width="11.42578125" style="29"/>
    <col min="5891" max="5891" width="13.140625" style="29" customWidth="1"/>
    <col min="5892" max="5892" width="15.140625" style="29" customWidth="1"/>
    <col min="5893" max="5893" width="42" style="29" customWidth="1"/>
    <col min="5894" max="5894" width="11.42578125" style="29"/>
    <col min="5895" max="5895" width="13.140625" style="29" customWidth="1"/>
    <col min="5896" max="6146" width="11.42578125" style="29"/>
    <col min="6147" max="6147" width="13.140625" style="29" customWidth="1"/>
    <col min="6148" max="6148" width="15.140625" style="29" customWidth="1"/>
    <col min="6149" max="6149" width="42" style="29" customWidth="1"/>
    <col min="6150" max="6150" width="11.42578125" style="29"/>
    <col min="6151" max="6151" width="13.140625" style="29" customWidth="1"/>
    <col min="6152" max="6402" width="11.42578125" style="29"/>
    <col min="6403" max="6403" width="13.140625" style="29" customWidth="1"/>
    <col min="6404" max="6404" width="15.140625" style="29" customWidth="1"/>
    <col min="6405" max="6405" width="42" style="29" customWidth="1"/>
    <col min="6406" max="6406" width="11.42578125" style="29"/>
    <col min="6407" max="6407" width="13.140625" style="29" customWidth="1"/>
    <col min="6408" max="6658" width="11.42578125" style="29"/>
    <col min="6659" max="6659" width="13.140625" style="29" customWidth="1"/>
    <col min="6660" max="6660" width="15.140625" style="29" customWidth="1"/>
    <col min="6661" max="6661" width="42" style="29" customWidth="1"/>
    <col min="6662" max="6662" width="11.42578125" style="29"/>
    <col min="6663" max="6663" width="13.140625" style="29" customWidth="1"/>
    <col min="6664" max="6914" width="11.42578125" style="29"/>
    <col min="6915" max="6915" width="13.140625" style="29" customWidth="1"/>
    <col min="6916" max="6916" width="15.140625" style="29" customWidth="1"/>
    <col min="6917" max="6917" width="42" style="29" customWidth="1"/>
    <col min="6918" max="6918" width="11.42578125" style="29"/>
    <col min="6919" max="6919" width="13.140625" style="29" customWidth="1"/>
    <col min="6920" max="7170" width="11.42578125" style="29"/>
    <col min="7171" max="7171" width="13.140625" style="29" customWidth="1"/>
    <col min="7172" max="7172" width="15.140625" style="29" customWidth="1"/>
    <col min="7173" max="7173" width="42" style="29" customWidth="1"/>
    <col min="7174" max="7174" width="11.42578125" style="29"/>
    <col min="7175" max="7175" width="13.140625" style="29" customWidth="1"/>
    <col min="7176" max="7426" width="11.42578125" style="29"/>
    <col min="7427" max="7427" width="13.140625" style="29" customWidth="1"/>
    <col min="7428" max="7428" width="15.140625" style="29" customWidth="1"/>
    <col min="7429" max="7429" width="42" style="29" customWidth="1"/>
    <col min="7430" max="7430" width="11.42578125" style="29"/>
    <col min="7431" max="7431" width="13.140625" style="29" customWidth="1"/>
    <col min="7432" max="7682" width="11.42578125" style="29"/>
    <col min="7683" max="7683" width="13.140625" style="29" customWidth="1"/>
    <col min="7684" max="7684" width="15.140625" style="29" customWidth="1"/>
    <col min="7685" max="7685" width="42" style="29" customWidth="1"/>
    <col min="7686" max="7686" width="11.42578125" style="29"/>
    <col min="7687" max="7687" width="13.140625" style="29" customWidth="1"/>
    <col min="7688" max="7938" width="11.42578125" style="29"/>
    <col min="7939" max="7939" width="13.140625" style="29" customWidth="1"/>
    <col min="7940" max="7940" width="15.140625" style="29" customWidth="1"/>
    <col min="7941" max="7941" width="42" style="29" customWidth="1"/>
    <col min="7942" max="7942" width="11.42578125" style="29"/>
    <col min="7943" max="7943" width="13.140625" style="29" customWidth="1"/>
    <col min="7944" max="8194" width="11.42578125" style="29"/>
    <col min="8195" max="8195" width="13.140625" style="29" customWidth="1"/>
    <col min="8196" max="8196" width="15.140625" style="29" customWidth="1"/>
    <col min="8197" max="8197" width="42" style="29" customWidth="1"/>
    <col min="8198" max="8198" width="11.42578125" style="29"/>
    <col min="8199" max="8199" width="13.140625" style="29" customWidth="1"/>
    <col min="8200" max="8450" width="11.42578125" style="29"/>
    <col min="8451" max="8451" width="13.140625" style="29" customWidth="1"/>
    <col min="8452" max="8452" width="15.140625" style="29" customWidth="1"/>
    <col min="8453" max="8453" width="42" style="29" customWidth="1"/>
    <col min="8454" max="8454" width="11.42578125" style="29"/>
    <col min="8455" max="8455" width="13.140625" style="29" customWidth="1"/>
    <col min="8456" max="8706" width="11.42578125" style="29"/>
    <col min="8707" max="8707" width="13.140625" style="29" customWidth="1"/>
    <col min="8708" max="8708" width="15.140625" style="29" customWidth="1"/>
    <col min="8709" max="8709" width="42" style="29" customWidth="1"/>
    <col min="8710" max="8710" width="11.42578125" style="29"/>
    <col min="8711" max="8711" width="13.140625" style="29" customWidth="1"/>
    <col min="8712" max="8962" width="11.42578125" style="29"/>
    <col min="8963" max="8963" width="13.140625" style="29" customWidth="1"/>
    <col min="8964" max="8964" width="15.140625" style="29" customWidth="1"/>
    <col min="8965" max="8965" width="42" style="29" customWidth="1"/>
    <col min="8966" max="8966" width="11.42578125" style="29"/>
    <col min="8967" max="8967" width="13.140625" style="29" customWidth="1"/>
    <col min="8968" max="9218" width="11.42578125" style="29"/>
    <col min="9219" max="9219" width="13.140625" style="29" customWidth="1"/>
    <col min="9220" max="9220" width="15.140625" style="29" customWidth="1"/>
    <col min="9221" max="9221" width="42" style="29" customWidth="1"/>
    <col min="9222" max="9222" width="11.42578125" style="29"/>
    <col min="9223" max="9223" width="13.140625" style="29" customWidth="1"/>
    <col min="9224" max="9474" width="11.42578125" style="29"/>
    <col min="9475" max="9475" width="13.140625" style="29" customWidth="1"/>
    <col min="9476" max="9476" width="15.140625" style="29" customWidth="1"/>
    <col min="9477" max="9477" width="42" style="29" customWidth="1"/>
    <col min="9478" max="9478" width="11.42578125" style="29"/>
    <col min="9479" max="9479" width="13.140625" style="29" customWidth="1"/>
    <col min="9480" max="9730" width="11.42578125" style="29"/>
    <col min="9731" max="9731" width="13.140625" style="29" customWidth="1"/>
    <col min="9732" max="9732" width="15.140625" style="29" customWidth="1"/>
    <col min="9733" max="9733" width="42" style="29" customWidth="1"/>
    <col min="9734" max="9734" width="11.42578125" style="29"/>
    <col min="9735" max="9735" width="13.140625" style="29" customWidth="1"/>
    <col min="9736" max="9986" width="11.42578125" style="29"/>
    <col min="9987" max="9987" width="13.140625" style="29" customWidth="1"/>
    <col min="9988" max="9988" width="15.140625" style="29" customWidth="1"/>
    <col min="9989" max="9989" width="42" style="29" customWidth="1"/>
    <col min="9990" max="9990" width="11.42578125" style="29"/>
    <col min="9991" max="9991" width="13.140625" style="29" customWidth="1"/>
    <col min="9992" max="10242" width="11.42578125" style="29"/>
    <col min="10243" max="10243" width="13.140625" style="29" customWidth="1"/>
    <col min="10244" max="10244" width="15.140625" style="29" customWidth="1"/>
    <col min="10245" max="10245" width="42" style="29" customWidth="1"/>
    <col min="10246" max="10246" width="11.42578125" style="29"/>
    <col min="10247" max="10247" width="13.140625" style="29" customWidth="1"/>
    <col min="10248" max="10498" width="11.42578125" style="29"/>
    <col min="10499" max="10499" width="13.140625" style="29" customWidth="1"/>
    <col min="10500" max="10500" width="15.140625" style="29" customWidth="1"/>
    <col min="10501" max="10501" width="42" style="29" customWidth="1"/>
    <col min="10502" max="10502" width="11.42578125" style="29"/>
    <col min="10503" max="10503" width="13.140625" style="29" customWidth="1"/>
    <col min="10504" max="10754" width="11.42578125" style="29"/>
    <col min="10755" max="10755" width="13.140625" style="29" customWidth="1"/>
    <col min="10756" max="10756" width="15.140625" style="29" customWidth="1"/>
    <col min="10757" max="10757" width="42" style="29" customWidth="1"/>
    <col min="10758" max="10758" width="11.42578125" style="29"/>
    <col min="10759" max="10759" width="13.140625" style="29" customWidth="1"/>
    <col min="10760" max="11010" width="11.42578125" style="29"/>
    <col min="11011" max="11011" width="13.140625" style="29" customWidth="1"/>
    <col min="11012" max="11012" width="15.140625" style="29" customWidth="1"/>
    <col min="11013" max="11013" width="42" style="29" customWidth="1"/>
    <col min="11014" max="11014" width="11.42578125" style="29"/>
    <col min="11015" max="11015" width="13.140625" style="29" customWidth="1"/>
    <col min="11016" max="11266" width="11.42578125" style="29"/>
    <col min="11267" max="11267" width="13.140625" style="29" customWidth="1"/>
    <col min="11268" max="11268" width="15.140625" style="29" customWidth="1"/>
    <col min="11269" max="11269" width="42" style="29" customWidth="1"/>
    <col min="11270" max="11270" width="11.42578125" style="29"/>
    <col min="11271" max="11271" width="13.140625" style="29" customWidth="1"/>
    <col min="11272" max="11522" width="11.42578125" style="29"/>
    <col min="11523" max="11523" width="13.140625" style="29" customWidth="1"/>
    <col min="11524" max="11524" width="15.140625" style="29" customWidth="1"/>
    <col min="11525" max="11525" width="42" style="29" customWidth="1"/>
    <col min="11526" max="11526" width="11.42578125" style="29"/>
    <col min="11527" max="11527" width="13.140625" style="29" customWidth="1"/>
    <col min="11528" max="11778" width="11.42578125" style="29"/>
    <col min="11779" max="11779" width="13.140625" style="29" customWidth="1"/>
    <col min="11780" max="11780" width="15.140625" style="29" customWidth="1"/>
    <col min="11781" max="11781" width="42" style="29" customWidth="1"/>
    <col min="11782" max="11782" width="11.42578125" style="29"/>
    <col min="11783" max="11783" width="13.140625" style="29" customWidth="1"/>
    <col min="11784" max="12034" width="11.42578125" style="29"/>
    <col min="12035" max="12035" width="13.140625" style="29" customWidth="1"/>
    <col min="12036" max="12036" width="15.140625" style="29" customWidth="1"/>
    <col min="12037" max="12037" width="42" style="29" customWidth="1"/>
    <col min="12038" max="12038" width="11.42578125" style="29"/>
    <col min="12039" max="12039" width="13.140625" style="29" customWidth="1"/>
    <col min="12040" max="12290" width="11.42578125" style="29"/>
    <col min="12291" max="12291" width="13.140625" style="29" customWidth="1"/>
    <col min="12292" max="12292" width="15.140625" style="29" customWidth="1"/>
    <col min="12293" max="12293" width="42" style="29" customWidth="1"/>
    <col min="12294" max="12294" width="11.42578125" style="29"/>
    <col min="12295" max="12295" width="13.140625" style="29" customWidth="1"/>
    <col min="12296" max="12546" width="11.42578125" style="29"/>
    <col min="12547" max="12547" width="13.140625" style="29" customWidth="1"/>
    <col min="12548" max="12548" width="15.140625" style="29" customWidth="1"/>
    <col min="12549" max="12549" width="42" style="29" customWidth="1"/>
    <col min="12550" max="12550" width="11.42578125" style="29"/>
    <col min="12551" max="12551" width="13.140625" style="29" customWidth="1"/>
    <col min="12552" max="12802" width="11.42578125" style="29"/>
    <col min="12803" max="12803" width="13.140625" style="29" customWidth="1"/>
    <col min="12804" max="12804" width="15.140625" style="29" customWidth="1"/>
    <col min="12805" max="12805" width="42" style="29" customWidth="1"/>
    <col min="12806" max="12806" width="11.42578125" style="29"/>
    <col min="12807" max="12807" width="13.140625" style="29" customWidth="1"/>
    <col min="12808" max="13058" width="11.42578125" style="29"/>
    <col min="13059" max="13059" width="13.140625" style="29" customWidth="1"/>
    <col min="13060" max="13060" width="15.140625" style="29" customWidth="1"/>
    <col min="13061" max="13061" width="42" style="29" customWidth="1"/>
    <col min="13062" max="13062" width="11.42578125" style="29"/>
    <col min="13063" max="13063" width="13.140625" style="29" customWidth="1"/>
    <col min="13064" max="13314" width="11.42578125" style="29"/>
    <col min="13315" max="13315" width="13.140625" style="29" customWidth="1"/>
    <col min="13316" max="13316" width="15.140625" style="29" customWidth="1"/>
    <col min="13317" max="13317" width="42" style="29" customWidth="1"/>
    <col min="13318" max="13318" width="11.42578125" style="29"/>
    <col min="13319" max="13319" width="13.140625" style="29" customWidth="1"/>
    <col min="13320" max="13570" width="11.42578125" style="29"/>
    <col min="13571" max="13571" width="13.140625" style="29" customWidth="1"/>
    <col min="13572" max="13572" width="15.140625" style="29" customWidth="1"/>
    <col min="13573" max="13573" width="42" style="29" customWidth="1"/>
    <col min="13574" max="13574" width="11.42578125" style="29"/>
    <col min="13575" max="13575" width="13.140625" style="29" customWidth="1"/>
    <col min="13576" max="13826" width="11.42578125" style="29"/>
    <col min="13827" max="13827" width="13.140625" style="29" customWidth="1"/>
    <col min="13828" max="13828" width="15.140625" style="29" customWidth="1"/>
    <col min="13829" max="13829" width="42" style="29" customWidth="1"/>
    <col min="13830" max="13830" width="11.42578125" style="29"/>
    <col min="13831" max="13831" width="13.140625" style="29" customWidth="1"/>
    <col min="13832" max="14082" width="11.42578125" style="29"/>
    <col min="14083" max="14083" width="13.140625" style="29" customWidth="1"/>
    <col min="14084" max="14084" width="15.140625" style="29" customWidth="1"/>
    <col min="14085" max="14085" width="42" style="29" customWidth="1"/>
    <col min="14086" max="14086" width="11.42578125" style="29"/>
    <col min="14087" max="14087" width="13.140625" style="29" customWidth="1"/>
    <col min="14088" max="14338" width="11.42578125" style="29"/>
    <col min="14339" max="14339" width="13.140625" style="29" customWidth="1"/>
    <col min="14340" max="14340" width="15.140625" style="29" customWidth="1"/>
    <col min="14341" max="14341" width="42" style="29" customWidth="1"/>
    <col min="14342" max="14342" width="11.42578125" style="29"/>
    <col min="14343" max="14343" width="13.140625" style="29" customWidth="1"/>
    <col min="14344" max="14594" width="11.42578125" style="29"/>
    <col min="14595" max="14595" width="13.140625" style="29" customWidth="1"/>
    <col min="14596" max="14596" width="15.140625" style="29" customWidth="1"/>
    <col min="14597" max="14597" width="42" style="29" customWidth="1"/>
    <col min="14598" max="14598" width="11.42578125" style="29"/>
    <col min="14599" max="14599" width="13.140625" style="29" customWidth="1"/>
    <col min="14600" max="14850" width="11.42578125" style="29"/>
    <col min="14851" max="14851" width="13.140625" style="29" customWidth="1"/>
    <col min="14852" max="14852" width="15.140625" style="29" customWidth="1"/>
    <col min="14853" max="14853" width="42" style="29" customWidth="1"/>
    <col min="14854" max="14854" width="11.42578125" style="29"/>
    <col min="14855" max="14855" width="13.140625" style="29" customWidth="1"/>
    <col min="14856" max="15106" width="11.42578125" style="29"/>
    <col min="15107" max="15107" width="13.140625" style="29" customWidth="1"/>
    <col min="15108" max="15108" width="15.140625" style="29" customWidth="1"/>
    <col min="15109" max="15109" width="42" style="29" customWidth="1"/>
    <col min="15110" max="15110" width="11.42578125" style="29"/>
    <col min="15111" max="15111" width="13.140625" style="29" customWidth="1"/>
    <col min="15112" max="15362" width="11.42578125" style="29"/>
    <col min="15363" max="15363" width="13.140625" style="29" customWidth="1"/>
    <col min="15364" max="15364" width="15.140625" style="29" customWidth="1"/>
    <col min="15365" max="15365" width="42" style="29" customWidth="1"/>
    <col min="15366" max="15366" width="11.42578125" style="29"/>
    <col min="15367" max="15367" width="13.140625" style="29" customWidth="1"/>
    <col min="15368" max="15618" width="11.42578125" style="29"/>
    <col min="15619" max="15619" width="13.140625" style="29" customWidth="1"/>
    <col min="15620" max="15620" width="15.140625" style="29" customWidth="1"/>
    <col min="15621" max="15621" width="42" style="29" customWidth="1"/>
    <col min="15622" max="15622" width="11.42578125" style="29"/>
    <col min="15623" max="15623" width="13.140625" style="29" customWidth="1"/>
    <col min="15624" max="15874" width="11.42578125" style="29"/>
    <col min="15875" max="15875" width="13.140625" style="29" customWidth="1"/>
    <col min="15876" max="15876" width="15.140625" style="29" customWidth="1"/>
    <col min="15877" max="15877" width="42" style="29" customWidth="1"/>
    <col min="15878" max="15878" width="11.42578125" style="29"/>
    <col min="15879" max="15879" width="13.140625" style="29" customWidth="1"/>
    <col min="15880" max="16130" width="11.42578125" style="29"/>
    <col min="16131" max="16131" width="13.140625" style="29" customWidth="1"/>
    <col min="16132" max="16132" width="15.140625" style="29" customWidth="1"/>
    <col min="16133" max="16133" width="42" style="29" customWidth="1"/>
    <col min="16134" max="16134" width="11.42578125" style="29"/>
    <col min="16135" max="16135" width="13.140625" style="29" customWidth="1"/>
    <col min="16136" max="16384" width="11.42578125" style="29"/>
  </cols>
  <sheetData>
    <row r="3" spans="1:13" ht="20.100000000000001" customHeight="1" x14ac:dyDescent="0.25">
      <c r="A3" s="189" t="s">
        <v>161</v>
      </c>
      <c r="B3" s="189"/>
      <c r="C3" s="189"/>
      <c r="L3" s="50"/>
      <c r="M3" s="50"/>
    </row>
    <row r="4" spans="1:13" ht="20.100000000000001" customHeight="1" x14ac:dyDescent="0.2">
      <c r="A4" s="190" t="s">
        <v>162</v>
      </c>
      <c r="B4" s="190"/>
      <c r="C4" s="190"/>
      <c r="L4" s="191"/>
      <c r="M4" s="191"/>
    </row>
    <row r="5" spans="1:13" ht="20.100000000000001" customHeight="1" x14ac:dyDescent="0.25">
      <c r="A5" s="192" t="s">
        <v>163</v>
      </c>
      <c r="B5" s="192"/>
      <c r="C5" s="192"/>
      <c r="L5" s="191"/>
      <c r="M5" s="191"/>
    </row>
    <row r="6" spans="1:13" ht="20.100000000000001" customHeight="1" x14ac:dyDescent="0.25">
      <c r="A6" s="51"/>
      <c r="C6" s="168" t="s">
        <v>620</v>
      </c>
      <c r="L6" s="47"/>
      <c r="M6" s="47"/>
    </row>
    <row r="7" spans="1:13" ht="20.100000000000001" customHeight="1" thickBot="1" x14ac:dyDescent="0.25">
      <c r="A7" s="53" t="s">
        <v>0</v>
      </c>
      <c r="B7" s="167">
        <v>44744</v>
      </c>
      <c r="C7" s="167"/>
      <c r="L7" s="47"/>
      <c r="M7" s="47"/>
    </row>
    <row r="8" spans="1:13" ht="20.100000000000001" customHeight="1" thickBot="1" x14ac:dyDescent="0.25">
      <c r="A8" s="53" t="s">
        <v>1</v>
      </c>
      <c r="B8" s="147" t="s">
        <v>452</v>
      </c>
      <c r="C8" s="147"/>
      <c r="L8" s="54"/>
      <c r="M8" s="54"/>
    </row>
    <row r="9" spans="1:13" ht="20.100000000000001" customHeight="1" thickBot="1" x14ac:dyDescent="0.25">
      <c r="A9" s="53" t="s">
        <v>2</v>
      </c>
      <c r="B9" s="31" t="s">
        <v>344</v>
      </c>
      <c r="C9" s="31"/>
      <c r="L9" s="54"/>
      <c r="M9" s="54"/>
    </row>
    <row r="10" spans="1:13" ht="20.100000000000001" customHeight="1" thickBot="1" x14ac:dyDescent="0.25">
      <c r="A10" s="53" t="s">
        <v>3</v>
      </c>
      <c r="B10" s="146" t="s">
        <v>345</v>
      </c>
      <c r="C10" s="146"/>
      <c r="L10" s="54"/>
      <c r="M10" s="54"/>
    </row>
    <row r="11" spans="1:13" ht="20.100000000000001" customHeight="1" thickBot="1" x14ac:dyDescent="0.25">
      <c r="A11" s="53" t="s">
        <v>4</v>
      </c>
      <c r="B11" s="146" t="s">
        <v>346</v>
      </c>
      <c r="C11" s="146"/>
      <c r="L11" s="54"/>
      <c r="M11" s="54"/>
    </row>
    <row r="12" spans="1:13" ht="20.100000000000001" customHeight="1" thickBot="1" x14ac:dyDescent="0.25">
      <c r="A12" s="53" t="s">
        <v>5</v>
      </c>
      <c r="B12" s="32" t="s">
        <v>453</v>
      </c>
      <c r="C12" s="32"/>
      <c r="L12" s="55"/>
      <c r="M12" s="55"/>
    </row>
    <row r="13" spans="1:13" ht="20.100000000000001" customHeight="1" thickBot="1" x14ac:dyDescent="0.25">
      <c r="A13" s="53" t="s">
        <v>6</v>
      </c>
      <c r="B13" s="194" t="s">
        <v>456</v>
      </c>
      <c r="C13" s="194"/>
      <c r="L13" s="55"/>
      <c r="M13" s="55"/>
    </row>
    <row r="14" spans="1:13" ht="20.100000000000001" customHeight="1" thickBot="1" x14ac:dyDescent="0.25">
      <c r="A14" s="53" t="s">
        <v>7</v>
      </c>
      <c r="B14" s="194" t="s">
        <v>621</v>
      </c>
      <c r="C14" s="194"/>
      <c r="L14" s="55"/>
      <c r="M14" s="55"/>
    </row>
    <row r="15" spans="1:13" ht="20.100000000000001" customHeight="1" thickBot="1" x14ac:dyDescent="0.25">
      <c r="A15" s="53" t="s">
        <v>8</v>
      </c>
      <c r="B15" s="194"/>
      <c r="C15" s="194"/>
      <c r="L15" s="55"/>
      <c r="M15" s="55"/>
    </row>
    <row r="16" spans="1:13" ht="20.100000000000001" customHeight="1" thickBot="1" x14ac:dyDescent="0.25">
      <c r="A16" s="53" t="s">
        <v>9</v>
      </c>
      <c r="B16" s="195">
        <v>44744</v>
      </c>
      <c r="C16" s="195"/>
      <c r="L16" s="55"/>
      <c r="M16" s="55"/>
    </row>
    <row r="17" spans="1:13" ht="20.100000000000001" customHeight="1" thickBot="1" x14ac:dyDescent="0.25">
      <c r="A17" s="53" t="s">
        <v>10</v>
      </c>
      <c r="B17" s="194" t="s">
        <v>622</v>
      </c>
      <c r="C17" s="194"/>
      <c r="L17" s="55"/>
      <c r="M17" s="55"/>
    </row>
    <row r="18" spans="1:13" ht="20.100000000000001" customHeight="1" x14ac:dyDescent="0.2">
      <c r="A18" s="56"/>
      <c r="B18" s="57"/>
      <c r="C18" s="57"/>
      <c r="L18" s="55"/>
      <c r="M18" s="55"/>
    </row>
    <row r="19" spans="1:13" ht="20.100000000000001" customHeight="1" x14ac:dyDescent="0.25">
      <c r="A19" s="196" t="s">
        <v>11</v>
      </c>
      <c r="B19" s="196"/>
      <c r="C19" s="196"/>
      <c r="L19" s="55"/>
      <c r="M19" s="55"/>
    </row>
    <row r="20" spans="1:13" s="33" customFormat="1" ht="36.75" customHeight="1" x14ac:dyDescent="0.2">
      <c r="A20" s="58" t="s">
        <v>12</v>
      </c>
      <c r="B20" s="59" t="s">
        <v>13</v>
      </c>
      <c r="C20" s="60" t="s">
        <v>14</v>
      </c>
      <c r="D20" s="61" t="s">
        <v>15</v>
      </c>
      <c r="E20" s="61" t="s">
        <v>16</v>
      </c>
      <c r="L20" s="55"/>
      <c r="M20" s="55"/>
    </row>
    <row r="21" spans="1:13" s="33" customFormat="1" ht="20.100000000000001" customHeight="1" x14ac:dyDescent="0.2">
      <c r="A21" s="34">
        <v>1</v>
      </c>
      <c r="B21" s="153" t="s">
        <v>272</v>
      </c>
      <c r="C21" s="154" t="s">
        <v>273</v>
      </c>
      <c r="D21" s="62">
        <v>450</v>
      </c>
      <c r="E21" s="62">
        <f t="shared" ref="E21:E26" si="0">(A21*D21)</f>
        <v>450</v>
      </c>
      <c r="L21" s="63"/>
      <c r="M21" s="63"/>
    </row>
    <row r="22" spans="1:13" s="33" customFormat="1" ht="20.100000000000001" customHeight="1" x14ac:dyDescent="0.2">
      <c r="A22" s="34">
        <v>1</v>
      </c>
      <c r="B22" s="153" t="s">
        <v>274</v>
      </c>
      <c r="C22" s="154" t="s">
        <v>275</v>
      </c>
      <c r="D22" s="62">
        <v>450</v>
      </c>
      <c r="E22" s="62">
        <f t="shared" si="0"/>
        <v>450</v>
      </c>
      <c r="L22" s="63"/>
      <c r="M22" s="63"/>
    </row>
    <row r="23" spans="1:13" s="33" customFormat="1" ht="20.100000000000001" customHeight="1" x14ac:dyDescent="0.2">
      <c r="A23" s="34">
        <v>1</v>
      </c>
      <c r="B23" s="153" t="s">
        <v>276</v>
      </c>
      <c r="C23" s="154" t="s">
        <v>277</v>
      </c>
      <c r="D23" s="62">
        <v>450</v>
      </c>
      <c r="E23" s="62">
        <f t="shared" si="0"/>
        <v>450</v>
      </c>
      <c r="L23" s="63"/>
      <c r="M23" s="63"/>
    </row>
    <row r="24" spans="1:13" s="33" customFormat="1" ht="20.100000000000001" customHeight="1" x14ac:dyDescent="0.2">
      <c r="A24" s="34">
        <v>1</v>
      </c>
      <c r="B24" s="153" t="s">
        <v>278</v>
      </c>
      <c r="C24" s="154" t="s">
        <v>279</v>
      </c>
      <c r="D24" s="62">
        <v>450</v>
      </c>
      <c r="E24" s="62">
        <f t="shared" si="0"/>
        <v>450</v>
      </c>
      <c r="L24" s="63"/>
      <c r="M24" s="63"/>
    </row>
    <row r="25" spans="1:13" s="33" customFormat="1" ht="20.100000000000001" customHeight="1" x14ac:dyDescent="0.2">
      <c r="A25" s="34">
        <v>1</v>
      </c>
      <c r="B25" s="155" t="s">
        <v>280</v>
      </c>
      <c r="C25" s="154" t="s">
        <v>281</v>
      </c>
      <c r="D25" s="62">
        <v>450</v>
      </c>
      <c r="E25" s="62">
        <f t="shared" si="0"/>
        <v>450</v>
      </c>
      <c r="L25" s="63"/>
      <c r="M25" s="63"/>
    </row>
    <row r="26" spans="1:13" s="33" customFormat="1" ht="20.100000000000001" customHeight="1" x14ac:dyDescent="0.2">
      <c r="A26" s="34">
        <v>1</v>
      </c>
      <c r="B26" s="153" t="s">
        <v>282</v>
      </c>
      <c r="C26" s="154" t="s">
        <v>283</v>
      </c>
      <c r="D26" s="62">
        <v>450</v>
      </c>
      <c r="E26" s="62">
        <f t="shared" si="0"/>
        <v>450</v>
      </c>
      <c r="L26" s="63"/>
      <c r="M26" s="63"/>
    </row>
    <row r="27" spans="1:13" s="33" customFormat="1" ht="20.100000000000001" customHeight="1" x14ac:dyDescent="0.2">
      <c r="A27" s="34">
        <v>1</v>
      </c>
      <c r="B27" s="153" t="s">
        <v>284</v>
      </c>
      <c r="C27" s="154" t="s">
        <v>285</v>
      </c>
      <c r="D27" s="62">
        <v>450</v>
      </c>
      <c r="E27" s="62">
        <f t="shared" ref="E27" si="1">(A27*D27)</f>
        <v>450</v>
      </c>
      <c r="L27" s="63"/>
      <c r="M27" s="63"/>
    </row>
    <row r="28" spans="1:13" s="33" customFormat="1" ht="20.100000000000001" customHeight="1" x14ac:dyDescent="0.2">
      <c r="A28" s="34">
        <v>1</v>
      </c>
      <c r="B28" s="153" t="s">
        <v>286</v>
      </c>
      <c r="C28" s="154" t="s">
        <v>287</v>
      </c>
      <c r="D28" s="62">
        <v>450</v>
      </c>
      <c r="E28" s="62">
        <f t="shared" ref="E28:E30" si="2">(A28*D28)</f>
        <v>450</v>
      </c>
      <c r="L28" s="63"/>
      <c r="M28" s="63"/>
    </row>
    <row r="29" spans="1:13" s="33" customFormat="1" ht="20.100000000000001" customHeight="1" x14ac:dyDescent="0.2">
      <c r="A29" s="34">
        <v>1</v>
      </c>
      <c r="B29" s="37">
        <v>3031</v>
      </c>
      <c r="C29" s="156" t="s">
        <v>30</v>
      </c>
      <c r="D29" s="62">
        <v>450</v>
      </c>
      <c r="E29" s="62">
        <f t="shared" si="2"/>
        <v>450</v>
      </c>
      <c r="L29" s="63"/>
      <c r="M29" s="63"/>
    </row>
    <row r="30" spans="1:13" s="33" customFormat="1" ht="20.100000000000001" customHeight="1" x14ac:dyDescent="0.2">
      <c r="A30" s="34">
        <v>1</v>
      </c>
      <c r="B30" s="38" t="s">
        <v>31</v>
      </c>
      <c r="C30" s="156" t="s">
        <v>32</v>
      </c>
      <c r="D30" s="62">
        <v>450</v>
      </c>
      <c r="E30" s="62">
        <f t="shared" si="2"/>
        <v>450</v>
      </c>
      <c r="L30" s="63"/>
      <c r="M30" s="63"/>
    </row>
    <row r="31" spans="1:13" s="33" customFormat="1" ht="20.100000000000001" customHeight="1" x14ac:dyDescent="0.2">
      <c r="A31" s="34">
        <v>1</v>
      </c>
      <c r="B31" s="38"/>
      <c r="C31" s="156" t="s">
        <v>34</v>
      </c>
      <c r="D31" s="62">
        <v>450</v>
      </c>
      <c r="E31" s="62">
        <f t="shared" ref="E31" si="3">(A31*D31)</f>
        <v>450</v>
      </c>
      <c r="L31" s="63"/>
      <c r="M31" s="63"/>
    </row>
    <row r="32" spans="1:13" s="33" customFormat="1" ht="20.100000000000001" customHeight="1" x14ac:dyDescent="0.2">
      <c r="A32" s="34">
        <v>1</v>
      </c>
      <c r="B32" s="38"/>
      <c r="C32" s="156" t="s">
        <v>35</v>
      </c>
      <c r="D32" s="62">
        <v>450</v>
      </c>
      <c r="E32" s="62">
        <f t="shared" ref="E32" si="4">(A32*D32)</f>
        <v>450</v>
      </c>
      <c r="L32" s="63"/>
      <c r="M32" s="63"/>
    </row>
    <row r="33" spans="1:13" s="33" customFormat="1" ht="36" customHeight="1" x14ac:dyDescent="0.2">
      <c r="A33" s="34">
        <v>1</v>
      </c>
      <c r="B33" s="35">
        <v>3044</v>
      </c>
      <c r="C33" s="156" t="s">
        <v>36</v>
      </c>
      <c r="D33" s="62">
        <v>450</v>
      </c>
      <c r="E33" s="62">
        <f t="shared" ref="E33:E39" si="5">(A33*D33)</f>
        <v>450</v>
      </c>
      <c r="L33" s="63"/>
      <c r="M33" s="63"/>
    </row>
    <row r="34" spans="1:13" s="33" customFormat="1" ht="37.5" customHeight="1" x14ac:dyDescent="0.2">
      <c r="A34" s="34">
        <v>1</v>
      </c>
      <c r="B34" s="35" t="s">
        <v>37</v>
      </c>
      <c r="C34" s="156" t="s">
        <v>38</v>
      </c>
      <c r="D34" s="62">
        <v>450</v>
      </c>
      <c r="E34" s="62">
        <f t="shared" si="5"/>
        <v>450</v>
      </c>
      <c r="L34" s="63"/>
      <c r="M34" s="63"/>
    </row>
    <row r="35" spans="1:13" s="33" customFormat="1" ht="35.25" customHeight="1" x14ac:dyDescent="0.2">
      <c r="A35" s="34">
        <v>1</v>
      </c>
      <c r="B35" s="35"/>
      <c r="C35" s="156" t="s">
        <v>40</v>
      </c>
      <c r="D35" s="62">
        <v>450</v>
      </c>
      <c r="E35" s="62">
        <f t="shared" si="5"/>
        <v>450</v>
      </c>
      <c r="L35" s="63"/>
      <c r="M35" s="63"/>
    </row>
    <row r="36" spans="1:13" s="33" customFormat="1" ht="29.25" customHeight="1" x14ac:dyDescent="0.2">
      <c r="A36" s="34">
        <v>1</v>
      </c>
      <c r="B36" s="35"/>
      <c r="C36" s="156" t="s">
        <v>41</v>
      </c>
      <c r="D36" s="62">
        <v>450</v>
      </c>
      <c r="E36" s="62">
        <f t="shared" si="5"/>
        <v>450</v>
      </c>
      <c r="L36" s="63"/>
      <c r="M36" s="63"/>
    </row>
    <row r="37" spans="1:13" s="33" customFormat="1" ht="34.5" customHeight="1" x14ac:dyDescent="0.2">
      <c r="A37" s="34">
        <v>1</v>
      </c>
      <c r="B37" s="157" t="s">
        <v>333</v>
      </c>
      <c r="C37" s="40" t="s">
        <v>335</v>
      </c>
      <c r="D37" s="62">
        <v>450</v>
      </c>
      <c r="E37" s="62">
        <f t="shared" si="5"/>
        <v>450</v>
      </c>
      <c r="L37" s="63"/>
      <c r="M37" s="63"/>
    </row>
    <row r="38" spans="1:13" s="33" customFormat="1" ht="30" customHeight="1" x14ac:dyDescent="0.2">
      <c r="A38" s="34">
        <v>1</v>
      </c>
      <c r="B38" s="157" t="s">
        <v>334</v>
      </c>
      <c r="C38" s="40" t="s">
        <v>336</v>
      </c>
      <c r="D38" s="62">
        <v>450</v>
      </c>
      <c r="E38" s="62">
        <f t="shared" si="5"/>
        <v>450</v>
      </c>
      <c r="L38" s="63"/>
      <c r="M38" s="63"/>
    </row>
    <row r="39" spans="1:13" s="33" customFormat="1" ht="37.5" customHeight="1" x14ac:dyDescent="0.2">
      <c r="A39" s="34">
        <v>1</v>
      </c>
      <c r="B39" s="158" t="s">
        <v>356</v>
      </c>
      <c r="C39" s="40" t="s">
        <v>357</v>
      </c>
      <c r="D39" s="62">
        <v>450</v>
      </c>
      <c r="E39" s="62">
        <f t="shared" si="5"/>
        <v>450</v>
      </c>
      <c r="L39" s="63"/>
      <c r="M39" s="63"/>
    </row>
    <row r="40" spans="1:13" s="33" customFormat="1" ht="36.75" customHeight="1" x14ac:dyDescent="0.2">
      <c r="A40" s="34">
        <v>1</v>
      </c>
      <c r="B40" s="158" t="s">
        <v>358</v>
      </c>
      <c r="C40" s="40" t="s">
        <v>357</v>
      </c>
      <c r="D40" s="62">
        <v>450</v>
      </c>
      <c r="E40" s="64">
        <f t="shared" ref="E40:E55" si="6">A40*D40</f>
        <v>450</v>
      </c>
      <c r="L40" s="63"/>
      <c r="M40" s="63"/>
    </row>
    <row r="41" spans="1:13" s="33" customFormat="1" ht="37.5" customHeight="1" x14ac:dyDescent="0.2">
      <c r="A41" s="159">
        <v>1</v>
      </c>
      <c r="B41" s="160" t="s">
        <v>359</v>
      </c>
      <c r="C41" s="40" t="s">
        <v>337</v>
      </c>
      <c r="D41" s="62">
        <v>450</v>
      </c>
      <c r="E41" s="64">
        <f t="shared" si="6"/>
        <v>450</v>
      </c>
      <c r="L41" s="63"/>
      <c r="M41" s="63"/>
    </row>
    <row r="42" spans="1:13" s="33" customFormat="1" ht="40.5" customHeight="1" x14ac:dyDescent="0.2">
      <c r="A42" s="159">
        <v>1</v>
      </c>
      <c r="B42" s="158" t="s">
        <v>360</v>
      </c>
      <c r="C42" s="40" t="s">
        <v>361</v>
      </c>
      <c r="D42" s="62">
        <v>450</v>
      </c>
      <c r="E42" s="64">
        <f t="shared" si="6"/>
        <v>450</v>
      </c>
      <c r="L42" s="63"/>
      <c r="M42" s="63"/>
    </row>
    <row r="43" spans="1:13" s="33" customFormat="1" ht="31.5" customHeight="1" x14ac:dyDescent="0.2">
      <c r="A43" s="159">
        <v>1</v>
      </c>
      <c r="B43" s="160" t="s">
        <v>362</v>
      </c>
      <c r="C43" s="40" t="s">
        <v>338</v>
      </c>
      <c r="D43" s="62">
        <v>450</v>
      </c>
      <c r="E43" s="64">
        <f t="shared" si="6"/>
        <v>450</v>
      </c>
      <c r="L43" s="63"/>
      <c r="M43" s="63"/>
    </row>
    <row r="44" spans="1:13" s="33" customFormat="1" ht="40.5" customHeight="1" x14ac:dyDescent="0.2">
      <c r="A44" s="159">
        <v>1</v>
      </c>
      <c r="B44" s="158" t="s">
        <v>363</v>
      </c>
      <c r="C44" s="40" t="s">
        <v>339</v>
      </c>
      <c r="D44" s="62">
        <v>450</v>
      </c>
      <c r="E44" s="64">
        <f t="shared" si="6"/>
        <v>450</v>
      </c>
      <c r="L44" s="63"/>
      <c r="M44" s="63"/>
    </row>
    <row r="45" spans="1:13" s="33" customFormat="1" ht="20.100000000000001" customHeight="1" x14ac:dyDescent="0.2">
      <c r="A45" s="159">
        <v>2</v>
      </c>
      <c r="B45" s="158" t="s">
        <v>364</v>
      </c>
      <c r="C45" s="40" t="s">
        <v>365</v>
      </c>
      <c r="D45" s="62">
        <v>450</v>
      </c>
      <c r="E45" s="64">
        <f t="shared" si="6"/>
        <v>900</v>
      </c>
      <c r="L45" s="63"/>
      <c r="M45" s="63"/>
    </row>
    <row r="46" spans="1:13" s="33" customFormat="1" ht="20.100000000000001" customHeight="1" x14ac:dyDescent="0.2">
      <c r="A46" s="159">
        <v>1</v>
      </c>
      <c r="B46" s="158" t="s">
        <v>366</v>
      </c>
      <c r="C46" s="40" t="s">
        <v>367</v>
      </c>
      <c r="D46" s="62">
        <v>450</v>
      </c>
      <c r="E46" s="64">
        <f t="shared" si="6"/>
        <v>450</v>
      </c>
      <c r="L46" s="63"/>
      <c r="M46" s="63"/>
    </row>
    <row r="47" spans="1:13" s="33" customFormat="1" ht="20.100000000000001" customHeight="1" x14ac:dyDescent="0.2">
      <c r="A47" s="159"/>
      <c r="B47" s="158" t="s">
        <v>368</v>
      </c>
      <c r="C47" s="40" t="s">
        <v>369</v>
      </c>
      <c r="D47" s="62">
        <v>450</v>
      </c>
      <c r="E47" s="64">
        <f t="shared" si="6"/>
        <v>0</v>
      </c>
      <c r="L47" s="63"/>
      <c r="M47" s="63"/>
    </row>
    <row r="48" spans="1:13" s="33" customFormat="1" ht="20.100000000000001" customHeight="1" x14ac:dyDescent="0.2">
      <c r="A48" s="159">
        <v>2</v>
      </c>
      <c r="B48" s="158" t="s">
        <v>370</v>
      </c>
      <c r="C48" s="40" t="s">
        <v>371</v>
      </c>
      <c r="D48" s="62">
        <v>450</v>
      </c>
      <c r="E48" s="64">
        <f t="shared" si="6"/>
        <v>900</v>
      </c>
      <c r="L48" s="63"/>
      <c r="M48" s="63"/>
    </row>
    <row r="49" spans="1:13" s="33" customFormat="1" ht="20.100000000000001" customHeight="1" x14ac:dyDescent="0.2">
      <c r="A49" s="159">
        <v>1</v>
      </c>
      <c r="B49" s="158" t="s">
        <v>372</v>
      </c>
      <c r="C49" s="40" t="s">
        <v>373</v>
      </c>
      <c r="D49" s="62">
        <v>450</v>
      </c>
      <c r="E49" s="64">
        <f t="shared" ref="E49" si="7">A49*D49</f>
        <v>450</v>
      </c>
      <c r="L49" s="63"/>
      <c r="M49" s="63"/>
    </row>
    <row r="50" spans="1:13" s="33" customFormat="1" ht="20.100000000000001" customHeight="1" x14ac:dyDescent="0.2">
      <c r="A50" s="159">
        <v>1</v>
      </c>
      <c r="B50" s="158" t="s">
        <v>374</v>
      </c>
      <c r="C50" s="40" t="s">
        <v>375</v>
      </c>
      <c r="D50" s="64">
        <v>450</v>
      </c>
      <c r="E50" s="64">
        <f t="shared" si="6"/>
        <v>450</v>
      </c>
      <c r="L50" s="63"/>
      <c r="M50" s="63"/>
    </row>
    <row r="51" spans="1:13" s="33" customFormat="1" ht="20.100000000000001" customHeight="1" x14ac:dyDescent="0.2">
      <c r="A51" s="159">
        <v>1</v>
      </c>
      <c r="B51" s="160" t="s">
        <v>376</v>
      </c>
      <c r="C51" s="161" t="s">
        <v>377</v>
      </c>
      <c r="D51" s="64">
        <v>600</v>
      </c>
      <c r="E51" s="64">
        <f t="shared" si="6"/>
        <v>600</v>
      </c>
      <c r="L51" s="63"/>
      <c r="M51" s="63"/>
    </row>
    <row r="52" spans="1:13" s="33" customFormat="1" ht="20.100000000000001" customHeight="1" x14ac:dyDescent="0.2">
      <c r="A52" s="159">
        <v>1</v>
      </c>
      <c r="B52" s="158" t="s">
        <v>378</v>
      </c>
      <c r="C52" s="162" t="s">
        <v>379</v>
      </c>
      <c r="D52" s="64">
        <v>600</v>
      </c>
      <c r="E52" s="64">
        <f t="shared" si="6"/>
        <v>600</v>
      </c>
      <c r="L52" s="63"/>
      <c r="M52" s="63"/>
    </row>
    <row r="53" spans="1:13" s="33" customFormat="1" ht="20.100000000000001" customHeight="1" x14ac:dyDescent="0.2">
      <c r="A53" s="159">
        <v>1</v>
      </c>
      <c r="B53" s="160" t="s">
        <v>380</v>
      </c>
      <c r="C53" s="161" t="s">
        <v>381</v>
      </c>
      <c r="D53" s="64">
        <v>600</v>
      </c>
      <c r="E53" s="64">
        <f t="shared" si="6"/>
        <v>600</v>
      </c>
      <c r="L53" s="63"/>
      <c r="M53" s="63"/>
    </row>
    <row r="54" spans="1:13" s="33" customFormat="1" ht="20.100000000000001" customHeight="1" x14ac:dyDescent="0.2">
      <c r="A54" s="159">
        <v>1</v>
      </c>
      <c r="B54" s="158" t="s">
        <v>382</v>
      </c>
      <c r="C54" s="162" t="s">
        <v>383</v>
      </c>
      <c r="D54" s="64">
        <v>600</v>
      </c>
      <c r="E54" s="64">
        <f t="shared" si="6"/>
        <v>600</v>
      </c>
      <c r="L54" s="63"/>
      <c r="M54" s="63"/>
    </row>
    <row r="55" spans="1:13" s="33" customFormat="1" ht="20.100000000000001" customHeight="1" x14ac:dyDescent="0.2">
      <c r="A55" s="159">
        <v>1</v>
      </c>
      <c r="B55" s="160" t="s">
        <v>384</v>
      </c>
      <c r="C55" s="161" t="s">
        <v>385</v>
      </c>
      <c r="D55" s="64">
        <v>600</v>
      </c>
      <c r="E55" s="64">
        <f t="shared" si="6"/>
        <v>600</v>
      </c>
      <c r="L55" s="63"/>
      <c r="M55" s="63"/>
    </row>
    <row r="56" spans="1:13" ht="20.100000000000001" customHeight="1" x14ac:dyDescent="0.2">
      <c r="A56" s="159">
        <v>1</v>
      </c>
      <c r="B56" s="158" t="s">
        <v>386</v>
      </c>
      <c r="C56" s="162" t="s">
        <v>387</v>
      </c>
      <c r="D56" s="64">
        <v>600</v>
      </c>
      <c r="E56" s="64">
        <f>A56*D56</f>
        <v>600</v>
      </c>
    </row>
    <row r="57" spans="1:13" ht="20.100000000000001" customHeight="1" x14ac:dyDescent="0.2">
      <c r="A57" s="159">
        <v>1</v>
      </c>
      <c r="B57" s="160" t="s">
        <v>388</v>
      </c>
      <c r="C57" s="161" t="s">
        <v>389</v>
      </c>
      <c r="D57" s="64">
        <v>600</v>
      </c>
      <c r="E57" s="64">
        <f>A57*D57</f>
        <v>600</v>
      </c>
    </row>
    <row r="58" spans="1:13" ht="20.100000000000001" customHeight="1" x14ac:dyDescent="0.2">
      <c r="A58" s="159">
        <v>1</v>
      </c>
      <c r="B58" s="158" t="s">
        <v>390</v>
      </c>
      <c r="C58" s="162" t="s">
        <v>391</v>
      </c>
      <c r="D58" s="64">
        <v>600</v>
      </c>
      <c r="E58" s="64">
        <f>A58*D58</f>
        <v>600</v>
      </c>
    </row>
    <row r="59" spans="1:13" ht="20.100000000000001" customHeight="1" x14ac:dyDescent="0.2">
      <c r="A59" s="159">
        <v>1</v>
      </c>
      <c r="B59" s="160" t="s">
        <v>392</v>
      </c>
      <c r="C59" s="161" t="s">
        <v>393</v>
      </c>
      <c r="D59" s="64">
        <v>600</v>
      </c>
      <c r="E59" s="64">
        <f>A59*D59</f>
        <v>600</v>
      </c>
    </row>
    <row r="60" spans="1:13" ht="20.100000000000001" customHeight="1" x14ac:dyDescent="0.2">
      <c r="A60" s="159">
        <v>1</v>
      </c>
      <c r="B60" s="158" t="s">
        <v>394</v>
      </c>
      <c r="C60" s="162" t="s">
        <v>395</v>
      </c>
      <c r="D60" s="64">
        <v>600</v>
      </c>
      <c r="E60" s="64">
        <f>A60*D60</f>
        <v>600</v>
      </c>
    </row>
    <row r="61" spans="1:13" ht="20.100000000000001" customHeight="1" x14ac:dyDescent="0.2">
      <c r="A61" s="159">
        <v>1</v>
      </c>
      <c r="B61" s="160" t="s">
        <v>396</v>
      </c>
      <c r="C61" s="161" t="s">
        <v>397</v>
      </c>
      <c r="D61" s="64">
        <v>600</v>
      </c>
      <c r="E61" s="64">
        <f>A60*D60</f>
        <v>600</v>
      </c>
    </row>
    <row r="62" spans="1:13" ht="20.100000000000001" customHeight="1" x14ac:dyDescent="0.2">
      <c r="A62" s="159">
        <v>1</v>
      </c>
      <c r="B62" s="158" t="s">
        <v>398</v>
      </c>
      <c r="C62" s="162" t="s">
        <v>399</v>
      </c>
      <c r="D62" s="64">
        <v>600</v>
      </c>
      <c r="E62" s="64">
        <f>A62*D62</f>
        <v>600</v>
      </c>
    </row>
    <row r="63" spans="1:13" ht="20.100000000000001" customHeight="1" x14ac:dyDescent="0.2">
      <c r="A63" s="34">
        <v>1</v>
      </c>
      <c r="B63" s="80" t="s">
        <v>400</v>
      </c>
      <c r="C63" s="163" t="s">
        <v>401</v>
      </c>
      <c r="D63" s="64">
        <v>480</v>
      </c>
      <c r="E63" s="64">
        <f t="shared" ref="E63:E120" si="8">A63*D63</f>
        <v>480</v>
      </c>
    </row>
    <row r="64" spans="1:13" ht="20.100000000000001" customHeight="1" x14ac:dyDescent="0.2">
      <c r="A64" s="34">
        <v>1</v>
      </c>
      <c r="B64" s="80" t="s">
        <v>402</v>
      </c>
      <c r="C64" s="163" t="s">
        <v>403</v>
      </c>
      <c r="D64" s="64">
        <v>480</v>
      </c>
      <c r="E64" s="64">
        <f t="shared" si="8"/>
        <v>480</v>
      </c>
    </row>
    <row r="65" spans="1:5" ht="20.100000000000001" customHeight="1" x14ac:dyDescent="0.2">
      <c r="A65" s="34">
        <v>1</v>
      </c>
      <c r="B65" s="80" t="s">
        <v>404</v>
      </c>
      <c r="C65" s="163" t="s">
        <v>405</v>
      </c>
      <c r="D65" s="64">
        <v>480</v>
      </c>
      <c r="E65" s="64">
        <f t="shared" si="8"/>
        <v>480</v>
      </c>
    </row>
    <row r="66" spans="1:5" ht="20.100000000000001" customHeight="1" x14ac:dyDescent="0.2">
      <c r="A66" s="34">
        <v>1</v>
      </c>
      <c r="B66" s="80" t="s">
        <v>406</v>
      </c>
      <c r="C66" s="163" t="s">
        <v>407</v>
      </c>
      <c r="D66" s="64">
        <v>480</v>
      </c>
      <c r="E66" s="64">
        <f t="shared" si="8"/>
        <v>480</v>
      </c>
    </row>
    <row r="67" spans="1:5" ht="20.100000000000001" customHeight="1" x14ac:dyDescent="0.2">
      <c r="A67" s="34">
        <v>1</v>
      </c>
      <c r="B67" s="80" t="s">
        <v>408</v>
      </c>
      <c r="C67" s="163" t="s">
        <v>409</v>
      </c>
      <c r="D67" s="64">
        <v>480</v>
      </c>
      <c r="E67" s="64">
        <f t="shared" si="8"/>
        <v>480</v>
      </c>
    </row>
    <row r="68" spans="1:5" ht="20.100000000000001" customHeight="1" x14ac:dyDescent="0.2">
      <c r="A68" s="34">
        <v>1</v>
      </c>
      <c r="B68" s="80" t="s">
        <v>410</v>
      </c>
      <c r="C68" s="163" t="s">
        <v>411</v>
      </c>
      <c r="D68" s="64">
        <v>480</v>
      </c>
      <c r="E68" s="64">
        <f t="shared" si="8"/>
        <v>480</v>
      </c>
    </row>
    <row r="69" spans="1:5" ht="20.100000000000001" customHeight="1" x14ac:dyDescent="0.2">
      <c r="A69" s="34">
        <v>1</v>
      </c>
      <c r="B69" s="45" t="s">
        <v>197</v>
      </c>
      <c r="C69" s="156" t="s">
        <v>199</v>
      </c>
      <c r="D69" s="64">
        <v>450</v>
      </c>
      <c r="E69" s="64">
        <f t="shared" si="8"/>
        <v>450</v>
      </c>
    </row>
    <row r="70" spans="1:5" ht="20.100000000000001" customHeight="1" x14ac:dyDescent="0.2">
      <c r="A70" s="34">
        <v>1</v>
      </c>
      <c r="B70" s="80" t="s">
        <v>412</v>
      </c>
      <c r="C70" s="156" t="s">
        <v>413</v>
      </c>
      <c r="D70" s="64">
        <v>450</v>
      </c>
      <c r="E70" s="64">
        <f t="shared" si="8"/>
        <v>450</v>
      </c>
    </row>
    <row r="71" spans="1:5" ht="20.100000000000001" customHeight="1" x14ac:dyDescent="0.2">
      <c r="A71" s="34">
        <v>1</v>
      </c>
      <c r="B71" s="80" t="s">
        <v>414</v>
      </c>
      <c r="C71" s="156" t="s">
        <v>415</v>
      </c>
      <c r="D71" s="64">
        <v>450</v>
      </c>
      <c r="E71" s="64">
        <f t="shared" si="8"/>
        <v>450</v>
      </c>
    </row>
    <row r="72" spans="1:5" ht="20.100000000000001" customHeight="1" x14ac:dyDescent="0.2">
      <c r="A72" s="34">
        <v>1</v>
      </c>
      <c r="B72" s="80" t="s">
        <v>416</v>
      </c>
      <c r="C72" s="156" t="s">
        <v>417</v>
      </c>
      <c r="D72" s="64">
        <v>450</v>
      </c>
      <c r="E72" s="64">
        <f t="shared" si="8"/>
        <v>450</v>
      </c>
    </row>
    <row r="73" spans="1:5" ht="20.100000000000001" customHeight="1" x14ac:dyDescent="0.2">
      <c r="A73" s="34">
        <v>1</v>
      </c>
      <c r="B73" s="80" t="s">
        <v>418</v>
      </c>
      <c r="C73" s="163" t="s">
        <v>419</v>
      </c>
      <c r="D73" s="64">
        <v>600</v>
      </c>
      <c r="E73" s="64">
        <f t="shared" si="8"/>
        <v>600</v>
      </c>
    </row>
    <row r="74" spans="1:5" ht="20.100000000000001" customHeight="1" x14ac:dyDescent="0.2">
      <c r="A74" s="34">
        <v>1</v>
      </c>
      <c r="B74" s="80" t="s">
        <v>420</v>
      </c>
      <c r="C74" s="163" t="s">
        <v>421</v>
      </c>
      <c r="D74" s="64">
        <v>600</v>
      </c>
      <c r="E74" s="64">
        <f t="shared" si="8"/>
        <v>600</v>
      </c>
    </row>
    <row r="75" spans="1:5" ht="20.100000000000001" customHeight="1" x14ac:dyDescent="0.2">
      <c r="A75" s="34">
        <v>1</v>
      </c>
      <c r="B75" s="80" t="s">
        <v>422</v>
      </c>
      <c r="C75" s="163" t="s">
        <v>423</v>
      </c>
      <c r="D75" s="64">
        <v>600</v>
      </c>
      <c r="E75" s="64">
        <f t="shared" si="8"/>
        <v>600</v>
      </c>
    </row>
    <row r="76" spans="1:5" ht="20.100000000000001" customHeight="1" x14ac:dyDescent="0.2">
      <c r="A76" s="34">
        <v>1</v>
      </c>
      <c r="B76" s="80" t="s">
        <v>424</v>
      </c>
      <c r="C76" s="163" t="s">
        <v>425</v>
      </c>
      <c r="D76" s="64">
        <v>600</v>
      </c>
      <c r="E76" s="64">
        <f t="shared" si="8"/>
        <v>600</v>
      </c>
    </row>
    <row r="77" spans="1:5" ht="20.100000000000001" customHeight="1" x14ac:dyDescent="0.2">
      <c r="A77" s="34">
        <v>1</v>
      </c>
      <c r="B77" s="80" t="s">
        <v>426</v>
      </c>
      <c r="C77" s="163" t="s">
        <v>427</v>
      </c>
      <c r="D77" s="64">
        <v>600</v>
      </c>
      <c r="E77" s="64">
        <f t="shared" si="8"/>
        <v>600</v>
      </c>
    </row>
    <row r="78" spans="1:5" ht="20.100000000000001" customHeight="1" x14ac:dyDescent="0.2">
      <c r="A78" s="34">
        <v>1</v>
      </c>
      <c r="B78" s="80" t="s">
        <v>428</v>
      </c>
      <c r="C78" s="163" t="s">
        <v>429</v>
      </c>
      <c r="D78" s="64">
        <v>600</v>
      </c>
      <c r="E78" s="64">
        <f t="shared" si="8"/>
        <v>600</v>
      </c>
    </row>
    <row r="79" spans="1:5" ht="20.100000000000001" customHeight="1" x14ac:dyDescent="0.2">
      <c r="A79" s="34">
        <v>1</v>
      </c>
      <c r="B79" s="80" t="s">
        <v>430</v>
      </c>
      <c r="C79" s="163" t="s">
        <v>431</v>
      </c>
      <c r="D79" s="64">
        <v>600</v>
      </c>
      <c r="E79" s="64">
        <f t="shared" si="8"/>
        <v>600</v>
      </c>
    </row>
    <row r="80" spans="1:5" ht="20.100000000000001" customHeight="1" x14ac:dyDescent="0.2">
      <c r="A80" s="34">
        <v>1</v>
      </c>
      <c r="B80" s="80" t="s">
        <v>432</v>
      </c>
      <c r="C80" s="163" t="s">
        <v>433</v>
      </c>
      <c r="D80" s="64">
        <v>600</v>
      </c>
      <c r="E80" s="64">
        <f t="shared" si="8"/>
        <v>600</v>
      </c>
    </row>
    <row r="81" spans="1:5" ht="20.100000000000001" customHeight="1" x14ac:dyDescent="0.2">
      <c r="A81" s="34">
        <v>1</v>
      </c>
      <c r="B81" s="80" t="s">
        <v>434</v>
      </c>
      <c r="C81" s="163" t="s">
        <v>435</v>
      </c>
      <c r="D81" s="64">
        <v>600</v>
      </c>
      <c r="E81" s="64">
        <f t="shared" si="8"/>
        <v>600</v>
      </c>
    </row>
    <row r="82" spans="1:5" ht="20.100000000000001" customHeight="1" x14ac:dyDescent="0.2">
      <c r="A82" s="34">
        <v>1</v>
      </c>
      <c r="B82" s="80" t="s">
        <v>436</v>
      </c>
      <c r="C82" s="163" t="s">
        <v>437</v>
      </c>
      <c r="D82" s="64">
        <v>600</v>
      </c>
      <c r="E82" s="64">
        <f t="shared" si="8"/>
        <v>600</v>
      </c>
    </row>
    <row r="83" spans="1:5" ht="20.100000000000001" customHeight="1" x14ac:dyDescent="0.2">
      <c r="A83" s="159">
        <v>2</v>
      </c>
      <c r="B83" s="164" t="s">
        <v>438</v>
      </c>
      <c r="C83" s="165" t="s">
        <v>439</v>
      </c>
      <c r="D83" s="64">
        <v>30</v>
      </c>
      <c r="E83" s="64">
        <f t="shared" si="8"/>
        <v>60</v>
      </c>
    </row>
    <row r="84" spans="1:5" ht="20.100000000000001" customHeight="1" x14ac:dyDescent="0.2">
      <c r="A84" s="159">
        <v>4</v>
      </c>
      <c r="B84" s="164" t="s">
        <v>103</v>
      </c>
      <c r="C84" s="165" t="s">
        <v>242</v>
      </c>
      <c r="D84" s="64">
        <v>30</v>
      </c>
      <c r="E84" s="64">
        <f t="shared" si="8"/>
        <v>120</v>
      </c>
    </row>
    <row r="85" spans="1:5" ht="20.100000000000001" customHeight="1" x14ac:dyDescent="0.2">
      <c r="A85" s="159">
        <v>4</v>
      </c>
      <c r="B85" s="164" t="s">
        <v>96</v>
      </c>
      <c r="C85" s="165" t="s">
        <v>243</v>
      </c>
      <c r="D85" s="64">
        <v>30</v>
      </c>
      <c r="E85" s="64">
        <f t="shared" si="8"/>
        <v>120</v>
      </c>
    </row>
    <row r="86" spans="1:5" ht="20.100000000000001" customHeight="1" x14ac:dyDescent="0.2">
      <c r="A86" s="159">
        <v>4</v>
      </c>
      <c r="B86" s="164" t="s">
        <v>97</v>
      </c>
      <c r="C86" s="165" t="s">
        <v>244</v>
      </c>
      <c r="D86" s="64">
        <v>30</v>
      </c>
      <c r="E86" s="64">
        <f t="shared" si="8"/>
        <v>120</v>
      </c>
    </row>
    <row r="87" spans="1:5" ht="20.100000000000001" customHeight="1" x14ac:dyDescent="0.2">
      <c r="A87" s="159">
        <v>4</v>
      </c>
      <c r="B87" s="164" t="s">
        <v>98</v>
      </c>
      <c r="C87" s="165" t="s">
        <v>245</v>
      </c>
      <c r="D87" s="64">
        <v>30</v>
      </c>
      <c r="E87" s="64">
        <f t="shared" si="8"/>
        <v>120</v>
      </c>
    </row>
    <row r="88" spans="1:5" ht="20.100000000000001" customHeight="1" x14ac:dyDescent="0.2">
      <c r="A88" s="159">
        <v>4</v>
      </c>
      <c r="B88" s="164" t="s">
        <v>99</v>
      </c>
      <c r="C88" s="165" t="s">
        <v>246</v>
      </c>
      <c r="D88" s="64">
        <v>30</v>
      </c>
      <c r="E88" s="64">
        <f t="shared" si="8"/>
        <v>120</v>
      </c>
    </row>
    <row r="89" spans="1:5" ht="20.100000000000001" customHeight="1" x14ac:dyDescent="0.2">
      <c r="A89" s="159">
        <v>4</v>
      </c>
      <c r="B89" s="164" t="s">
        <v>100</v>
      </c>
      <c r="C89" s="165" t="s">
        <v>247</v>
      </c>
      <c r="D89" s="64">
        <v>30</v>
      </c>
      <c r="E89" s="64">
        <f t="shared" si="8"/>
        <v>120</v>
      </c>
    </row>
    <row r="90" spans="1:5" ht="20.100000000000001" customHeight="1" x14ac:dyDescent="0.2">
      <c r="A90" s="159">
        <v>4</v>
      </c>
      <c r="B90" s="164" t="s">
        <v>101</v>
      </c>
      <c r="C90" s="165" t="s">
        <v>248</v>
      </c>
      <c r="D90" s="64">
        <v>30</v>
      </c>
      <c r="E90" s="64">
        <f t="shared" si="8"/>
        <v>120</v>
      </c>
    </row>
    <row r="91" spans="1:5" ht="20.100000000000001" customHeight="1" x14ac:dyDescent="0.2">
      <c r="A91" s="159">
        <v>2</v>
      </c>
      <c r="B91" s="164" t="s">
        <v>102</v>
      </c>
      <c r="C91" s="165" t="s">
        <v>249</v>
      </c>
      <c r="D91" s="64">
        <v>30</v>
      </c>
      <c r="E91" s="64">
        <f t="shared" si="8"/>
        <v>60</v>
      </c>
    </row>
    <row r="92" spans="1:5" ht="20.100000000000001" customHeight="1" x14ac:dyDescent="0.2">
      <c r="A92" s="159">
        <v>2</v>
      </c>
      <c r="B92" s="166" t="s">
        <v>440</v>
      </c>
      <c r="C92" s="165" t="s">
        <v>441</v>
      </c>
      <c r="D92" s="64">
        <v>40</v>
      </c>
      <c r="E92" s="64">
        <f t="shared" si="8"/>
        <v>80</v>
      </c>
    </row>
    <row r="93" spans="1:5" ht="20.100000000000001" customHeight="1" x14ac:dyDescent="0.2">
      <c r="A93" s="159">
        <v>10</v>
      </c>
      <c r="B93" s="166" t="s">
        <v>87</v>
      </c>
      <c r="C93" s="165" t="s">
        <v>230</v>
      </c>
      <c r="D93" s="64">
        <v>40</v>
      </c>
      <c r="E93" s="64">
        <f t="shared" si="8"/>
        <v>400</v>
      </c>
    </row>
    <row r="94" spans="1:5" ht="20.100000000000001" customHeight="1" x14ac:dyDescent="0.2">
      <c r="A94" s="159">
        <v>8</v>
      </c>
      <c r="B94" s="166" t="s">
        <v>88</v>
      </c>
      <c r="C94" s="165" t="s">
        <v>231</v>
      </c>
      <c r="D94" s="64">
        <v>40</v>
      </c>
      <c r="E94" s="64">
        <f t="shared" si="8"/>
        <v>320</v>
      </c>
    </row>
    <row r="95" spans="1:5" ht="20.100000000000001" customHeight="1" x14ac:dyDescent="0.2">
      <c r="A95" s="159">
        <v>8</v>
      </c>
      <c r="B95" s="166" t="s">
        <v>89</v>
      </c>
      <c r="C95" s="165" t="s">
        <v>232</v>
      </c>
      <c r="D95" s="64">
        <v>40</v>
      </c>
      <c r="E95" s="64">
        <f t="shared" si="8"/>
        <v>320</v>
      </c>
    </row>
    <row r="96" spans="1:5" ht="20.100000000000001" customHeight="1" x14ac:dyDescent="0.2">
      <c r="A96" s="159">
        <v>8</v>
      </c>
      <c r="B96" s="166" t="s">
        <v>90</v>
      </c>
      <c r="C96" s="165" t="s">
        <v>233</v>
      </c>
      <c r="D96" s="64">
        <v>40</v>
      </c>
      <c r="E96" s="64">
        <f t="shared" si="8"/>
        <v>320</v>
      </c>
    </row>
    <row r="97" spans="1:5" ht="20.100000000000001" customHeight="1" x14ac:dyDescent="0.2">
      <c r="A97" s="159">
        <v>8</v>
      </c>
      <c r="B97" s="166" t="s">
        <v>91</v>
      </c>
      <c r="C97" s="165" t="s">
        <v>234</v>
      </c>
      <c r="D97" s="64">
        <v>40</v>
      </c>
      <c r="E97" s="64">
        <f t="shared" si="8"/>
        <v>320</v>
      </c>
    </row>
    <row r="98" spans="1:5" ht="20.100000000000001" customHeight="1" x14ac:dyDescent="0.2">
      <c r="A98" s="159">
        <v>8</v>
      </c>
      <c r="B98" s="166" t="s">
        <v>92</v>
      </c>
      <c r="C98" s="165" t="s">
        <v>235</v>
      </c>
      <c r="D98" s="64">
        <v>40</v>
      </c>
      <c r="E98" s="64">
        <f t="shared" si="8"/>
        <v>320</v>
      </c>
    </row>
    <row r="99" spans="1:5" ht="20.100000000000001" customHeight="1" x14ac:dyDescent="0.2">
      <c r="A99" s="159">
        <v>8</v>
      </c>
      <c r="B99" s="166" t="s">
        <v>93</v>
      </c>
      <c r="C99" s="165" t="s">
        <v>236</v>
      </c>
      <c r="D99" s="64">
        <v>40</v>
      </c>
      <c r="E99" s="64">
        <f t="shared" si="8"/>
        <v>320</v>
      </c>
    </row>
    <row r="100" spans="1:5" ht="20.100000000000001" customHeight="1" x14ac:dyDescent="0.2">
      <c r="A100" s="159">
        <v>8</v>
      </c>
      <c r="B100" s="166" t="s">
        <v>94</v>
      </c>
      <c r="C100" s="165" t="s">
        <v>237</v>
      </c>
      <c r="D100" s="64">
        <v>40</v>
      </c>
      <c r="E100" s="64">
        <f t="shared" si="8"/>
        <v>320</v>
      </c>
    </row>
    <row r="101" spans="1:5" ht="20.100000000000001" customHeight="1" x14ac:dyDescent="0.2">
      <c r="A101" s="159">
        <v>10</v>
      </c>
      <c r="B101" s="166" t="s">
        <v>95</v>
      </c>
      <c r="C101" s="165" t="s">
        <v>238</v>
      </c>
      <c r="D101" s="64">
        <v>40</v>
      </c>
      <c r="E101" s="64">
        <f t="shared" si="8"/>
        <v>400</v>
      </c>
    </row>
    <row r="102" spans="1:5" ht="20.100000000000001" customHeight="1" x14ac:dyDescent="0.2">
      <c r="A102" s="159">
        <v>6</v>
      </c>
      <c r="B102" s="166" t="s">
        <v>54</v>
      </c>
      <c r="C102" s="165" t="s">
        <v>239</v>
      </c>
      <c r="D102" s="64">
        <v>40</v>
      </c>
      <c r="E102" s="64">
        <f t="shared" si="8"/>
        <v>240</v>
      </c>
    </row>
    <row r="103" spans="1:5" ht="20.100000000000001" customHeight="1" x14ac:dyDescent="0.2">
      <c r="A103" s="159">
        <v>1</v>
      </c>
      <c r="B103" s="164" t="s">
        <v>222</v>
      </c>
      <c r="C103" s="165" t="s">
        <v>442</v>
      </c>
      <c r="D103" s="64">
        <v>30</v>
      </c>
      <c r="E103" s="64">
        <f t="shared" si="8"/>
        <v>30</v>
      </c>
    </row>
    <row r="104" spans="1:5" ht="20.100000000000001" customHeight="1" x14ac:dyDescent="0.2">
      <c r="A104" s="159">
        <v>1</v>
      </c>
      <c r="B104" s="164" t="s">
        <v>223</v>
      </c>
      <c r="C104" s="165" t="s">
        <v>443</v>
      </c>
      <c r="D104" s="64">
        <v>30</v>
      </c>
      <c r="E104" s="64">
        <f t="shared" si="8"/>
        <v>30</v>
      </c>
    </row>
    <row r="105" spans="1:5" ht="20.100000000000001" customHeight="1" x14ac:dyDescent="0.2">
      <c r="A105" s="159">
        <v>1</v>
      </c>
      <c r="B105" s="164" t="s">
        <v>224</v>
      </c>
      <c r="C105" s="165" t="s">
        <v>444</v>
      </c>
      <c r="D105" s="64">
        <v>30</v>
      </c>
      <c r="E105" s="64">
        <f t="shared" si="8"/>
        <v>30</v>
      </c>
    </row>
    <row r="106" spans="1:5" ht="20.100000000000001" customHeight="1" x14ac:dyDescent="0.2">
      <c r="A106" s="159">
        <v>1</v>
      </c>
      <c r="B106" s="164" t="s">
        <v>225</v>
      </c>
      <c r="C106" s="165" t="s">
        <v>445</v>
      </c>
      <c r="D106" s="64">
        <v>30</v>
      </c>
      <c r="E106" s="64">
        <f t="shared" si="8"/>
        <v>30</v>
      </c>
    </row>
    <row r="107" spans="1:5" ht="20.100000000000001" customHeight="1" x14ac:dyDescent="0.2">
      <c r="A107" s="159">
        <v>1</v>
      </c>
      <c r="B107" s="164" t="s">
        <v>226</v>
      </c>
      <c r="C107" s="165" t="s">
        <v>446</v>
      </c>
      <c r="D107" s="64">
        <v>30</v>
      </c>
      <c r="E107" s="64">
        <f t="shared" si="8"/>
        <v>30</v>
      </c>
    </row>
    <row r="108" spans="1:5" ht="20.100000000000001" customHeight="1" x14ac:dyDescent="0.2">
      <c r="A108" s="159">
        <v>1</v>
      </c>
      <c r="B108" s="164" t="s">
        <v>227</v>
      </c>
      <c r="C108" s="165" t="s">
        <v>447</v>
      </c>
      <c r="D108" s="64">
        <v>30</v>
      </c>
      <c r="E108" s="64">
        <f t="shared" si="8"/>
        <v>30</v>
      </c>
    </row>
    <row r="109" spans="1:5" ht="20.100000000000001" customHeight="1" x14ac:dyDescent="0.2">
      <c r="A109" s="159">
        <v>1</v>
      </c>
      <c r="B109" s="164" t="s">
        <v>228</v>
      </c>
      <c r="C109" s="165" t="s">
        <v>448</v>
      </c>
      <c r="D109" s="64">
        <v>30</v>
      </c>
      <c r="E109" s="64">
        <f t="shared" si="8"/>
        <v>30</v>
      </c>
    </row>
    <row r="110" spans="1:5" ht="20.100000000000001" customHeight="1" x14ac:dyDescent="0.2">
      <c r="A110" s="159">
        <v>1</v>
      </c>
      <c r="B110" s="164" t="s">
        <v>229</v>
      </c>
      <c r="C110" s="165" t="s">
        <v>449</v>
      </c>
      <c r="D110" s="64">
        <v>30</v>
      </c>
      <c r="E110" s="64">
        <f t="shared" si="8"/>
        <v>30</v>
      </c>
    </row>
    <row r="111" spans="1:5" ht="20.100000000000001" customHeight="1" x14ac:dyDescent="0.2">
      <c r="A111" s="159">
        <v>1</v>
      </c>
      <c r="B111" s="164" t="s">
        <v>450</v>
      </c>
      <c r="C111" s="165" t="s">
        <v>451</v>
      </c>
      <c r="D111" s="64">
        <v>30</v>
      </c>
      <c r="E111" s="64">
        <f t="shared" si="8"/>
        <v>30</v>
      </c>
    </row>
    <row r="112" spans="1:5" ht="20.100000000000001" customHeight="1" x14ac:dyDescent="0.2">
      <c r="A112" s="159">
        <v>2</v>
      </c>
      <c r="B112" s="34" t="s">
        <v>175</v>
      </c>
      <c r="C112" s="165" t="s">
        <v>250</v>
      </c>
      <c r="D112" s="64">
        <v>40</v>
      </c>
      <c r="E112" s="64">
        <f t="shared" si="8"/>
        <v>80</v>
      </c>
    </row>
    <row r="113" spans="1:13" ht="20.100000000000001" customHeight="1" x14ac:dyDescent="0.2">
      <c r="A113" s="159">
        <v>2</v>
      </c>
      <c r="B113" s="34" t="s">
        <v>176</v>
      </c>
      <c r="C113" s="165" t="s">
        <v>251</v>
      </c>
      <c r="D113" s="64">
        <v>40</v>
      </c>
      <c r="E113" s="64">
        <f t="shared" si="8"/>
        <v>80</v>
      </c>
    </row>
    <row r="114" spans="1:13" ht="20.100000000000001" customHeight="1" x14ac:dyDescent="0.2">
      <c r="A114" s="159">
        <v>1</v>
      </c>
      <c r="B114" s="34" t="s">
        <v>177</v>
      </c>
      <c r="C114" s="165" t="s">
        <v>252</v>
      </c>
      <c r="D114" s="64">
        <v>40</v>
      </c>
      <c r="E114" s="64">
        <f t="shared" si="8"/>
        <v>40</v>
      </c>
    </row>
    <row r="115" spans="1:13" ht="20.100000000000001" customHeight="1" x14ac:dyDescent="0.2">
      <c r="A115" s="159">
        <v>2</v>
      </c>
      <c r="B115" s="34" t="s">
        <v>178</v>
      </c>
      <c r="C115" s="165" t="s">
        <v>253</v>
      </c>
      <c r="D115" s="64">
        <v>40</v>
      </c>
      <c r="E115" s="64">
        <f t="shared" si="8"/>
        <v>80</v>
      </c>
    </row>
    <row r="116" spans="1:13" ht="20.100000000000001" customHeight="1" x14ac:dyDescent="0.2">
      <c r="A116" s="159">
        <v>2</v>
      </c>
      <c r="B116" s="34" t="s">
        <v>179</v>
      </c>
      <c r="C116" s="165" t="s">
        <v>254</v>
      </c>
      <c r="D116" s="64">
        <v>40</v>
      </c>
      <c r="E116" s="64">
        <f t="shared" si="8"/>
        <v>80</v>
      </c>
    </row>
    <row r="117" spans="1:13" ht="20.100000000000001" customHeight="1" x14ac:dyDescent="0.2">
      <c r="A117" s="159">
        <v>2</v>
      </c>
      <c r="B117" s="34" t="s">
        <v>180</v>
      </c>
      <c r="C117" s="165" t="s">
        <v>255</v>
      </c>
      <c r="D117" s="64">
        <v>40</v>
      </c>
      <c r="E117" s="64">
        <f t="shared" si="8"/>
        <v>80</v>
      </c>
    </row>
    <row r="118" spans="1:13" s="33" customFormat="1" ht="36.75" customHeight="1" x14ac:dyDescent="0.2">
      <c r="A118" s="159">
        <v>2</v>
      </c>
      <c r="B118" s="34" t="s">
        <v>181</v>
      </c>
      <c r="C118" s="165" t="s">
        <v>256</v>
      </c>
      <c r="D118" s="64">
        <v>40</v>
      </c>
      <c r="E118" s="64">
        <f t="shared" si="8"/>
        <v>80</v>
      </c>
      <c r="L118" s="63"/>
      <c r="M118" s="63"/>
    </row>
    <row r="119" spans="1:13" s="33" customFormat="1" ht="20.100000000000001" customHeight="1" x14ac:dyDescent="0.2">
      <c r="A119" s="159">
        <v>2</v>
      </c>
      <c r="B119" s="34" t="s">
        <v>182</v>
      </c>
      <c r="C119" s="165" t="s">
        <v>257</v>
      </c>
      <c r="D119" s="64">
        <v>40</v>
      </c>
      <c r="E119" s="64">
        <f t="shared" si="8"/>
        <v>80</v>
      </c>
      <c r="L119" s="63"/>
      <c r="M119" s="63"/>
    </row>
    <row r="120" spans="1:13" s="33" customFormat="1" ht="20.100000000000001" customHeight="1" x14ac:dyDescent="0.2">
      <c r="A120" s="159">
        <v>2</v>
      </c>
      <c r="B120" s="34" t="s">
        <v>183</v>
      </c>
      <c r="C120" s="165" t="s">
        <v>258</v>
      </c>
      <c r="D120" s="148">
        <v>40</v>
      </c>
      <c r="E120" s="64">
        <f t="shared" si="8"/>
        <v>80</v>
      </c>
      <c r="L120" s="63"/>
      <c r="M120" s="63"/>
    </row>
    <row r="121" spans="1:13" ht="20.100000000000001" customHeight="1" x14ac:dyDescent="0.25">
      <c r="D121" s="151" t="s">
        <v>353</v>
      </c>
      <c r="E121" s="152">
        <f>SUM(E21:E120)</f>
        <v>37100</v>
      </c>
    </row>
    <row r="122" spans="1:13" ht="20.100000000000001" customHeight="1" x14ac:dyDescent="0.25">
      <c r="D122" s="151" t="s">
        <v>354</v>
      </c>
      <c r="E122" s="152">
        <f>+E121*12%</f>
        <v>4452</v>
      </c>
    </row>
    <row r="123" spans="1:13" ht="20.100000000000001" customHeight="1" x14ac:dyDescent="0.25">
      <c r="D123" s="151" t="s">
        <v>355</v>
      </c>
      <c r="E123" s="152">
        <f>SUM(E121:E122)</f>
        <v>41552</v>
      </c>
    </row>
    <row r="124" spans="1:13" ht="20.100000000000001" customHeight="1" x14ac:dyDescent="0.25">
      <c r="A124" s="197" t="s">
        <v>130</v>
      </c>
      <c r="B124" s="198"/>
      <c r="C124" s="198"/>
      <c r="D124" s="199"/>
      <c r="E124" s="62"/>
    </row>
    <row r="125" spans="1:13" ht="20.100000000000001" customHeight="1" x14ac:dyDescent="0.25">
      <c r="A125" s="67" t="s">
        <v>12</v>
      </c>
      <c r="B125" s="68" t="s">
        <v>13</v>
      </c>
      <c r="C125" s="193" t="s">
        <v>131</v>
      </c>
      <c r="D125" s="193"/>
      <c r="E125" s="62"/>
    </row>
    <row r="126" spans="1:13" ht="20.100000000000001" customHeight="1" x14ac:dyDescent="0.2">
      <c r="A126" s="44">
        <v>2</v>
      </c>
      <c r="B126" s="143"/>
      <c r="C126" s="200" t="s">
        <v>132</v>
      </c>
      <c r="D126" s="200"/>
      <c r="E126" s="62"/>
    </row>
    <row r="127" spans="1:13" ht="20.100000000000001" customHeight="1" x14ac:dyDescent="0.2">
      <c r="A127" s="44">
        <v>1</v>
      </c>
      <c r="B127" s="143"/>
      <c r="C127" s="200" t="s">
        <v>133</v>
      </c>
      <c r="D127" s="200"/>
      <c r="E127" s="62"/>
    </row>
    <row r="128" spans="1:13" ht="20.100000000000001" customHeight="1" x14ac:dyDescent="0.2">
      <c r="A128" s="44">
        <v>1</v>
      </c>
      <c r="B128" s="143"/>
      <c r="C128" s="200" t="s">
        <v>134</v>
      </c>
      <c r="D128" s="200"/>
      <c r="E128" s="62"/>
    </row>
    <row r="129" spans="1:5" ht="20.100000000000001" customHeight="1" x14ac:dyDescent="0.2">
      <c r="A129" s="44">
        <v>1</v>
      </c>
      <c r="B129" s="143"/>
      <c r="C129" s="200" t="s">
        <v>135</v>
      </c>
      <c r="D129" s="200"/>
      <c r="E129" s="62"/>
    </row>
    <row r="130" spans="1:5" ht="20.100000000000001" customHeight="1" x14ac:dyDescent="0.2">
      <c r="A130" s="44">
        <v>1</v>
      </c>
      <c r="B130" s="143"/>
      <c r="C130" s="200" t="s">
        <v>136</v>
      </c>
      <c r="D130" s="200"/>
      <c r="E130" s="62"/>
    </row>
    <row r="131" spans="1:5" ht="20.100000000000001" customHeight="1" x14ac:dyDescent="0.2">
      <c r="A131" s="44">
        <v>2</v>
      </c>
      <c r="B131" s="143"/>
      <c r="C131" s="200" t="s">
        <v>137</v>
      </c>
      <c r="D131" s="200"/>
      <c r="E131" s="62"/>
    </row>
    <row r="132" spans="1:5" ht="20.100000000000001" customHeight="1" x14ac:dyDescent="0.2">
      <c r="A132" s="44">
        <v>3</v>
      </c>
      <c r="B132" s="143"/>
      <c r="C132" s="200" t="s">
        <v>138</v>
      </c>
      <c r="D132" s="200"/>
      <c r="E132" s="62"/>
    </row>
    <row r="133" spans="1:5" ht="20.100000000000001" customHeight="1" x14ac:dyDescent="0.2">
      <c r="A133" s="44">
        <v>3</v>
      </c>
      <c r="B133" s="143"/>
      <c r="C133" s="200" t="s">
        <v>139</v>
      </c>
      <c r="D133" s="200"/>
      <c r="E133" s="62"/>
    </row>
    <row r="134" spans="1:5" ht="20.100000000000001" customHeight="1" x14ac:dyDescent="0.2">
      <c r="A134" s="44">
        <v>1</v>
      </c>
      <c r="B134" s="143"/>
      <c r="C134" s="200" t="s">
        <v>140</v>
      </c>
      <c r="D134" s="200"/>
      <c r="E134" s="62"/>
    </row>
    <row r="135" spans="1:5" ht="20.100000000000001" customHeight="1" x14ac:dyDescent="0.2">
      <c r="A135" s="44">
        <v>1</v>
      </c>
      <c r="B135" s="143"/>
      <c r="C135" s="200" t="s">
        <v>141</v>
      </c>
      <c r="D135" s="200"/>
      <c r="E135" s="62"/>
    </row>
    <row r="136" spans="1:5" ht="20.100000000000001" customHeight="1" x14ac:dyDescent="0.2">
      <c r="A136" s="44">
        <v>2</v>
      </c>
      <c r="B136" s="143"/>
      <c r="C136" s="200" t="s">
        <v>142</v>
      </c>
      <c r="D136" s="200"/>
      <c r="E136" s="62"/>
    </row>
    <row r="137" spans="1:5" ht="20.100000000000001" customHeight="1" x14ac:dyDescent="0.2">
      <c r="A137" s="44">
        <v>2</v>
      </c>
      <c r="B137" s="143"/>
      <c r="C137" s="200" t="s">
        <v>143</v>
      </c>
      <c r="D137" s="200"/>
      <c r="E137" s="62"/>
    </row>
    <row r="138" spans="1:5" ht="20.100000000000001" customHeight="1" x14ac:dyDescent="0.2">
      <c r="A138" s="44">
        <v>2</v>
      </c>
      <c r="B138" s="143"/>
      <c r="C138" s="200" t="s">
        <v>144</v>
      </c>
      <c r="D138" s="200"/>
      <c r="E138" s="62"/>
    </row>
    <row r="139" spans="1:5" ht="20.100000000000001" customHeight="1" x14ac:dyDescent="0.2">
      <c r="A139" s="44">
        <v>2</v>
      </c>
      <c r="B139" s="143"/>
      <c r="C139" s="200" t="s">
        <v>145</v>
      </c>
      <c r="D139" s="200"/>
      <c r="E139" s="62"/>
    </row>
    <row r="140" spans="1:5" ht="20.100000000000001" customHeight="1" x14ac:dyDescent="0.2">
      <c r="A140" s="44">
        <v>1</v>
      </c>
      <c r="B140" s="143"/>
      <c r="C140" s="201" t="s">
        <v>146</v>
      </c>
      <c r="D140" s="201"/>
      <c r="E140" s="62"/>
    </row>
    <row r="141" spans="1:5" ht="20.100000000000001" customHeight="1" x14ac:dyDescent="0.2">
      <c r="A141" s="44">
        <v>1</v>
      </c>
      <c r="B141" s="143"/>
      <c r="C141" s="200" t="s">
        <v>147</v>
      </c>
      <c r="D141" s="200"/>
      <c r="E141" s="62"/>
    </row>
    <row r="142" spans="1:5" ht="20.100000000000001" customHeight="1" x14ac:dyDescent="0.2">
      <c r="A142" s="44">
        <v>1</v>
      </c>
      <c r="B142" s="143"/>
      <c r="C142" s="200" t="s">
        <v>148</v>
      </c>
      <c r="D142" s="200"/>
      <c r="E142" s="62"/>
    </row>
    <row r="143" spans="1:5" ht="20.100000000000001" customHeight="1" x14ac:dyDescent="0.2">
      <c r="A143" s="44">
        <v>1</v>
      </c>
      <c r="B143" s="143"/>
      <c r="C143" s="200" t="s">
        <v>149</v>
      </c>
      <c r="D143" s="200"/>
      <c r="E143" s="62"/>
    </row>
    <row r="144" spans="1:5" ht="20.100000000000001" customHeight="1" x14ac:dyDescent="0.2">
      <c r="A144" s="44">
        <v>4</v>
      </c>
      <c r="B144" s="143"/>
      <c r="C144" s="200" t="s">
        <v>150</v>
      </c>
      <c r="D144" s="200"/>
      <c r="E144" s="62"/>
    </row>
    <row r="145" spans="1:5" ht="20.100000000000001" customHeight="1" x14ac:dyDescent="0.2">
      <c r="A145" s="44">
        <v>6</v>
      </c>
      <c r="B145" s="143"/>
      <c r="C145" s="200" t="s">
        <v>151</v>
      </c>
      <c r="D145" s="200"/>
      <c r="E145" s="62"/>
    </row>
    <row r="146" spans="1:5" ht="20.100000000000001" customHeight="1" x14ac:dyDescent="0.2">
      <c r="A146" s="44">
        <v>1</v>
      </c>
      <c r="B146" s="143"/>
      <c r="C146" s="200" t="s">
        <v>152</v>
      </c>
      <c r="D146" s="200"/>
      <c r="E146" s="62"/>
    </row>
    <row r="147" spans="1:5" ht="20.100000000000001" customHeight="1" x14ac:dyDescent="0.2">
      <c r="A147" s="44">
        <v>1</v>
      </c>
      <c r="B147" s="143"/>
      <c r="C147" s="201" t="s">
        <v>153</v>
      </c>
      <c r="D147" s="201"/>
      <c r="E147" s="62"/>
    </row>
    <row r="148" spans="1:5" ht="20.100000000000001" customHeight="1" x14ac:dyDescent="0.2">
      <c r="A148" s="44">
        <v>2</v>
      </c>
      <c r="B148" s="143"/>
      <c r="C148" s="200" t="s">
        <v>154</v>
      </c>
      <c r="D148" s="200"/>
      <c r="E148" s="62"/>
    </row>
    <row r="149" spans="1:5" ht="20.100000000000001" customHeight="1" x14ac:dyDescent="0.2">
      <c r="A149" s="44">
        <v>1</v>
      </c>
      <c r="B149" s="143"/>
      <c r="C149" s="200" t="s">
        <v>155</v>
      </c>
      <c r="D149" s="200"/>
      <c r="E149" s="62"/>
    </row>
    <row r="150" spans="1:5" ht="20.100000000000001" customHeight="1" x14ac:dyDescent="0.2">
      <c r="A150" s="44">
        <v>1</v>
      </c>
      <c r="B150" s="143"/>
      <c r="C150" s="200" t="s">
        <v>156</v>
      </c>
      <c r="D150" s="200"/>
      <c r="E150" s="62"/>
    </row>
    <row r="151" spans="1:5" ht="20.100000000000001" customHeight="1" x14ac:dyDescent="0.2">
      <c r="A151" s="44">
        <v>1</v>
      </c>
      <c r="B151" s="143"/>
      <c r="C151" s="200" t="s">
        <v>157</v>
      </c>
      <c r="D151" s="200"/>
      <c r="E151" s="62"/>
    </row>
    <row r="152" spans="1:5" ht="20.100000000000001" customHeight="1" x14ac:dyDescent="0.2">
      <c r="A152" s="44">
        <v>1</v>
      </c>
      <c r="B152" s="143"/>
      <c r="C152" s="200" t="s">
        <v>158</v>
      </c>
      <c r="D152" s="200"/>
      <c r="E152" s="62"/>
    </row>
    <row r="153" spans="1:5" ht="20.100000000000001" customHeight="1" x14ac:dyDescent="0.2">
      <c r="A153" s="44">
        <v>2</v>
      </c>
      <c r="B153" s="143"/>
      <c r="C153" s="200" t="s">
        <v>159</v>
      </c>
      <c r="D153" s="200"/>
      <c r="E153" s="62"/>
    </row>
    <row r="154" spans="1:5" ht="20.100000000000001" customHeight="1" x14ac:dyDescent="0.2">
      <c r="A154" s="44">
        <v>1</v>
      </c>
      <c r="B154" s="143"/>
      <c r="C154" s="200" t="s">
        <v>160</v>
      </c>
      <c r="D154" s="200"/>
      <c r="E154" s="62"/>
    </row>
    <row r="155" spans="1:5" ht="20.100000000000001" customHeight="1" x14ac:dyDescent="0.2">
      <c r="A155" s="34"/>
      <c r="B155" s="83"/>
      <c r="C155" s="36"/>
      <c r="D155" s="62"/>
      <c r="E155" s="62"/>
    </row>
    <row r="156" spans="1:5" ht="20.100000000000001" customHeight="1" x14ac:dyDescent="0.25">
      <c r="A156" s="70"/>
      <c r="B156" s="149">
        <v>1</v>
      </c>
      <c r="C156" s="72" t="s">
        <v>352</v>
      </c>
      <c r="D156" s="70"/>
    </row>
    <row r="157" spans="1:5" ht="20.100000000000001" customHeight="1" x14ac:dyDescent="0.25">
      <c r="A157" s="70"/>
      <c r="B157" s="150">
        <v>2</v>
      </c>
      <c r="C157" s="74" t="s">
        <v>57</v>
      </c>
      <c r="D157" s="70"/>
    </row>
    <row r="158" spans="1:5" ht="20.100000000000001" customHeight="1" x14ac:dyDescent="0.25">
      <c r="A158" s="70"/>
      <c r="B158" s="150">
        <v>1</v>
      </c>
      <c r="C158" s="74" t="s">
        <v>617</v>
      </c>
      <c r="D158" s="70"/>
    </row>
    <row r="159" spans="1:5" ht="20.100000000000001" customHeight="1" x14ac:dyDescent="0.25">
      <c r="A159" s="70"/>
      <c r="B159" s="202" t="s">
        <v>618</v>
      </c>
      <c r="C159" s="202"/>
      <c r="D159" s="70"/>
    </row>
    <row r="160" spans="1:5" ht="20.100000000000001" customHeight="1" x14ac:dyDescent="0.25">
      <c r="B160" s="203" t="s">
        <v>619</v>
      </c>
      <c r="C160" s="203"/>
    </row>
    <row r="161" spans="1:2" ht="20.100000000000001" customHeight="1" x14ac:dyDescent="0.2">
      <c r="A161" s="48" t="s">
        <v>59</v>
      </c>
      <c r="B161" s="76"/>
    </row>
    <row r="162" spans="1:2" ht="20.100000000000001" customHeight="1" x14ac:dyDescent="0.2">
      <c r="A162" s="48"/>
      <c r="B162" s="76"/>
    </row>
    <row r="163" spans="1:2" ht="20.100000000000001" customHeight="1" x14ac:dyDescent="0.2">
      <c r="A163" s="48" t="s">
        <v>60</v>
      </c>
      <c r="B163" s="76"/>
    </row>
  </sheetData>
  <mergeCells count="43">
    <mergeCell ref="B159:C159"/>
    <mergeCell ref="B160:C160"/>
    <mergeCell ref="C150:D150"/>
    <mergeCell ref="C151:D151"/>
    <mergeCell ref="C152:D152"/>
    <mergeCell ref="C153:D153"/>
    <mergeCell ref="C154:D154"/>
    <mergeCell ref="C149:D149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C137:D137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35:D135"/>
    <mergeCell ref="C136:D136"/>
    <mergeCell ref="A3:C3"/>
    <mergeCell ref="A4:C4"/>
    <mergeCell ref="L4:M5"/>
    <mergeCell ref="A5:C5"/>
    <mergeCell ref="C125:D125"/>
    <mergeCell ref="B13:C13"/>
    <mergeCell ref="B14:C14"/>
    <mergeCell ref="B15:C15"/>
    <mergeCell ref="B16:C16"/>
    <mergeCell ref="B17:C17"/>
    <mergeCell ref="A19:C19"/>
    <mergeCell ref="A124:D124"/>
  </mergeCells>
  <pageMargins left="0.70866141732283472" right="0.70866141732283472" top="0.74803149606299213" bottom="0.74803149606299213" header="0.31496062992125984" footer="0.31496062992125984"/>
  <pageSetup paperSize="9" scale="44" fitToHeight="3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12F2B-C4E1-4135-8FA7-3CEA22F25F58}">
  <dimension ref="A3:M118"/>
  <sheetViews>
    <sheetView zoomScaleNormal="100" workbookViewId="0">
      <selection activeCell="C130" sqref="C130"/>
    </sheetView>
  </sheetViews>
  <sheetFormatPr baseColWidth="10" defaultColWidth="11.42578125" defaultRowHeight="20.100000000000001" customHeight="1" x14ac:dyDescent="0.2"/>
  <cols>
    <col min="1" max="1" width="25.85546875" style="49" customWidth="1"/>
    <col min="2" max="2" width="30.85546875" style="78" customWidth="1"/>
    <col min="3" max="3" width="107.28515625" style="77" customWidth="1"/>
    <col min="4" max="4" width="14.5703125" style="29" bestFit="1" customWidth="1"/>
    <col min="5" max="5" width="17.140625" style="29" customWidth="1"/>
    <col min="6" max="11" width="11.42578125" style="29"/>
    <col min="12" max="12" width="14.42578125" style="65" bestFit="1" customWidth="1"/>
    <col min="13" max="13" width="50.140625" style="65" bestFit="1" customWidth="1"/>
    <col min="14" max="258" width="11.42578125" style="29"/>
    <col min="259" max="259" width="13.140625" style="29" customWidth="1"/>
    <col min="260" max="260" width="15.140625" style="29" customWidth="1"/>
    <col min="261" max="261" width="42" style="29" customWidth="1"/>
    <col min="262" max="262" width="11.42578125" style="29"/>
    <col min="263" max="263" width="13.140625" style="29" customWidth="1"/>
    <col min="264" max="514" width="11.42578125" style="29"/>
    <col min="515" max="515" width="13.140625" style="29" customWidth="1"/>
    <col min="516" max="516" width="15.140625" style="29" customWidth="1"/>
    <col min="517" max="517" width="42" style="29" customWidth="1"/>
    <col min="518" max="518" width="11.42578125" style="29"/>
    <col min="519" max="519" width="13.140625" style="29" customWidth="1"/>
    <col min="520" max="770" width="11.42578125" style="29"/>
    <col min="771" max="771" width="13.140625" style="29" customWidth="1"/>
    <col min="772" max="772" width="15.140625" style="29" customWidth="1"/>
    <col min="773" max="773" width="42" style="29" customWidth="1"/>
    <col min="774" max="774" width="11.42578125" style="29"/>
    <col min="775" max="775" width="13.140625" style="29" customWidth="1"/>
    <col min="776" max="1026" width="11.42578125" style="29"/>
    <col min="1027" max="1027" width="13.140625" style="29" customWidth="1"/>
    <col min="1028" max="1028" width="15.140625" style="29" customWidth="1"/>
    <col min="1029" max="1029" width="42" style="29" customWidth="1"/>
    <col min="1030" max="1030" width="11.42578125" style="29"/>
    <col min="1031" max="1031" width="13.140625" style="29" customWidth="1"/>
    <col min="1032" max="1282" width="11.42578125" style="29"/>
    <col min="1283" max="1283" width="13.140625" style="29" customWidth="1"/>
    <col min="1284" max="1284" width="15.140625" style="29" customWidth="1"/>
    <col min="1285" max="1285" width="42" style="29" customWidth="1"/>
    <col min="1286" max="1286" width="11.42578125" style="29"/>
    <col min="1287" max="1287" width="13.140625" style="29" customWidth="1"/>
    <col min="1288" max="1538" width="11.42578125" style="29"/>
    <col min="1539" max="1539" width="13.140625" style="29" customWidth="1"/>
    <col min="1540" max="1540" width="15.140625" style="29" customWidth="1"/>
    <col min="1541" max="1541" width="42" style="29" customWidth="1"/>
    <col min="1542" max="1542" width="11.42578125" style="29"/>
    <col min="1543" max="1543" width="13.140625" style="29" customWidth="1"/>
    <col min="1544" max="1794" width="11.42578125" style="29"/>
    <col min="1795" max="1795" width="13.140625" style="29" customWidth="1"/>
    <col min="1796" max="1796" width="15.140625" style="29" customWidth="1"/>
    <col min="1797" max="1797" width="42" style="29" customWidth="1"/>
    <col min="1798" max="1798" width="11.42578125" style="29"/>
    <col min="1799" max="1799" width="13.140625" style="29" customWidth="1"/>
    <col min="1800" max="2050" width="11.42578125" style="29"/>
    <col min="2051" max="2051" width="13.140625" style="29" customWidth="1"/>
    <col min="2052" max="2052" width="15.140625" style="29" customWidth="1"/>
    <col min="2053" max="2053" width="42" style="29" customWidth="1"/>
    <col min="2054" max="2054" width="11.42578125" style="29"/>
    <col min="2055" max="2055" width="13.140625" style="29" customWidth="1"/>
    <col min="2056" max="2306" width="11.42578125" style="29"/>
    <col min="2307" max="2307" width="13.140625" style="29" customWidth="1"/>
    <col min="2308" max="2308" width="15.140625" style="29" customWidth="1"/>
    <col min="2309" max="2309" width="42" style="29" customWidth="1"/>
    <col min="2310" max="2310" width="11.42578125" style="29"/>
    <col min="2311" max="2311" width="13.140625" style="29" customWidth="1"/>
    <col min="2312" max="2562" width="11.42578125" style="29"/>
    <col min="2563" max="2563" width="13.140625" style="29" customWidth="1"/>
    <col min="2564" max="2564" width="15.140625" style="29" customWidth="1"/>
    <col min="2565" max="2565" width="42" style="29" customWidth="1"/>
    <col min="2566" max="2566" width="11.42578125" style="29"/>
    <col min="2567" max="2567" width="13.140625" style="29" customWidth="1"/>
    <col min="2568" max="2818" width="11.42578125" style="29"/>
    <col min="2819" max="2819" width="13.140625" style="29" customWidth="1"/>
    <col min="2820" max="2820" width="15.140625" style="29" customWidth="1"/>
    <col min="2821" max="2821" width="42" style="29" customWidth="1"/>
    <col min="2822" max="2822" width="11.42578125" style="29"/>
    <col min="2823" max="2823" width="13.140625" style="29" customWidth="1"/>
    <col min="2824" max="3074" width="11.42578125" style="29"/>
    <col min="3075" max="3075" width="13.140625" style="29" customWidth="1"/>
    <col min="3076" max="3076" width="15.140625" style="29" customWidth="1"/>
    <col min="3077" max="3077" width="42" style="29" customWidth="1"/>
    <col min="3078" max="3078" width="11.42578125" style="29"/>
    <col min="3079" max="3079" width="13.140625" style="29" customWidth="1"/>
    <col min="3080" max="3330" width="11.42578125" style="29"/>
    <col min="3331" max="3331" width="13.140625" style="29" customWidth="1"/>
    <col min="3332" max="3332" width="15.140625" style="29" customWidth="1"/>
    <col min="3333" max="3333" width="42" style="29" customWidth="1"/>
    <col min="3334" max="3334" width="11.42578125" style="29"/>
    <col min="3335" max="3335" width="13.140625" style="29" customWidth="1"/>
    <col min="3336" max="3586" width="11.42578125" style="29"/>
    <col min="3587" max="3587" width="13.140625" style="29" customWidth="1"/>
    <col min="3588" max="3588" width="15.140625" style="29" customWidth="1"/>
    <col min="3589" max="3589" width="42" style="29" customWidth="1"/>
    <col min="3590" max="3590" width="11.42578125" style="29"/>
    <col min="3591" max="3591" width="13.140625" style="29" customWidth="1"/>
    <col min="3592" max="3842" width="11.42578125" style="29"/>
    <col min="3843" max="3843" width="13.140625" style="29" customWidth="1"/>
    <col min="3844" max="3844" width="15.140625" style="29" customWidth="1"/>
    <col min="3845" max="3845" width="42" style="29" customWidth="1"/>
    <col min="3846" max="3846" width="11.42578125" style="29"/>
    <col min="3847" max="3847" width="13.140625" style="29" customWidth="1"/>
    <col min="3848" max="4098" width="11.42578125" style="29"/>
    <col min="4099" max="4099" width="13.140625" style="29" customWidth="1"/>
    <col min="4100" max="4100" width="15.140625" style="29" customWidth="1"/>
    <col min="4101" max="4101" width="42" style="29" customWidth="1"/>
    <col min="4102" max="4102" width="11.42578125" style="29"/>
    <col min="4103" max="4103" width="13.140625" style="29" customWidth="1"/>
    <col min="4104" max="4354" width="11.42578125" style="29"/>
    <col min="4355" max="4355" width="13.140625" style="29" customWidth="1"/>
    <col min="4356" max="4356" width="15.140625" style="29" customWidth="1"/>
    <col min="4357" max="4357" width="42" style="29" customWidth="1"/>
    <col min="4358" max="4358" width="11.42578125" style="29"/>
    <col min="4359" max="4359" width="13.140625" style="29" customWidth="1"/>
    <col min="4360" max="4610" width="11.42578125" style="29"/>
    <col min="4611" max="4611" width="13.140625" style="29" customWidth="1"/>
    <col min="4612" max="4612" width="15.140625" style="29" customWidth="1"/>
    <col min="4613" max="4613" width="42" style="29" customWidth="1"/>
    <col min="4614" max="4614" width="11.42578125" style="29"/>
    <col min="4615" max="4615" width="13.140625" style="29" customWidth="1"/>
    <col min="4616" max="4866" width="11.42578125" style="29"/>
    <col min="4867" max="4867" width="13.140625" style="29" customWidth="1"/>
    <col min="4868" max="4868" width="15.140625" style="29" customWidth="1"/>
    <col min="4869" max="4869" width="42" style="29" customWidth="1"/>
    <col min="4870" max="4870" width="11.42578125" style="29"/>
    <col min="4871" max="4871" width="13.140625" style="29" customWidth="1"/>
    <col min="4872" max="5122" width="11.42578125" style="29"/>
    <col min="5123" max="5123" width="13.140625" style="29" customWidth="1"/>
    <col min="5124" max="5124" width="15.140625" style="29" customWidth="1"/>
    <col min="5125" max="5125" width="42" style="29" customWidth="1"/>
    <col min="5126" max="5126" width="11.42578125" style="29"/>
    <col min="5127" max="5127" width="13.140625" style="29" customWidth="1"/>
    <col min="5128" max="5378" width="11.42578125" style="29"/>
    <col min="5379" max="5379" width="13.140625" style="29" customWidth="1"/>
    <col min="5380" max="5380" width="15.140625" style="29" customWidth="1"/>
    <col min="5381" max="5381" width="42" style="29" customWidth="1"/>
    <col min="5382" max="5382" width="11.42578125" style="29"/>
    <col min="5383" max="5383" width="13.140625" style="29" customWidth="1"/>
    <col min="5384" max="5634" width="11.42578125" style="29"/>
    <col min="5635" max="5635" width="13.140625" style="29" customWidth="1"/>
    <col min="5636" max="5636" width="15.140625" style="29" customWidth="1"/>
    <col min="5637" max="5637" width="42" style="29" customWidth="1"/>
    <col min="5638" max="5638" width="11.42578125" style="29"/>
    <col min="5639" max="5639" width="13.140625" style="29" customWidth="1"/>
    <col min="5640" max="5890" width="11.42578125" style="29"/>
    <col min="5891" max="5891" width="13.140625" style="29" customWidth="1"/>
    <col min="5892" max="5892" width="15.140625" style="29" customWidth="1"/>
    <col min="5893" max="5893" width="42" style="29" customWidth="1"/>
    <col min="5894" max="5894" width="11.42578125" style="29"/>
    <col min="5895" max="5895" width="13.140625" style="29" customWidth="1"/>
    <col min="5896" max="6146" width="11.42578125" style="29"/>
    <col min="6147" max="6147" width="13.140625" style="29" customWidth="1"/>
    <col min="6148" max="6148" width="15.140625" style="29" customWidth="1"/>
    <col min="6149" max="6149" width="42" style="29" customWidth="1"/>
    <col min="6150" max="6150" width="11.42578125" style="29"/>
    <col min="6151" max="6151" width="13.140625" style="29" customWidth="1"/>
    <col min="6152" max="6402" width="11.42578125" style="29"/>
    <col min="6403" max="6403" width="13.140625" style="29" customWidth="1"/>
    <col min="6404" max="6404" width="15.140625" style="29" customWidth="1"/>
    <col min="6405" max="6405" width="42" style="29" customWidth="1"/>
    <col min="6406" max="6406" width="11.42578125" style="29"/>
    <col min="6407" max="6407" width="13.140625" style="29" customWidth="1"/>
    <col min="6408" max="6658" width="11.42578125" style="29"/>
    <col min="6659" max="6659" width="13.140625" style="29" customWidth="1"/>
    <col min="6660" max="6660" width="15.140625" style="29" customWidth="1"/>
    <col min="6661" max="6661" width="42" style="29" customWidth="1"/>
    <col min="6662" max="6662" width="11.42578125" style="29"/>
    <col min="6663" max="6663" width="13.140625" style="29" customWidth="1"/>
    <col min="6664" max="6914" width="11.42578125" style="29"/>
    <col min="6915" max="6915" width="13.140625" style="29" customWidth="1"/>
    <col min="6916" max="6916" width="15.140625" style="29" customWidth="1"/>
    <col min="6917" max="6917" width="42" style="29" customWidth="1"/>
    <col min="6918" max="6918" width="11.42578125" style="29"/>
    <col min="6919" max="6919" width="13.140625" style="29" customWidth="1"/>
    <col min="6920" max="7170" width="11.42578125" style="29"/>
    <col min="7171" max="7171" width="13.140625" style="29" customWidth="1"/>
    <col min="7172" max="7172" width="15.140625" style="29" customWidth="1"/>
    <col min="7173" max="7173" width="42" style="29" customWidth="1"/>
    <col min="7174" max="7174" width="11.42578125" style="29"/>
    <col min="7175" max="7175" width="13.140625" style="29" customWidth="1"/>
    <col min="7176" max="7426" width="11.42578125" style="29"/>
    <col min="7427" max="7427" width="13.140625" style="29" customWidth="1"/>
    <col min="7428" max="7428" width="15.140625" style="29" customWidth="1"/>
    <col min="7429" max="7429" width="42" style="29" customWidth="1"/>
    <col min="7430" max="7430" width="11.42578125" style="29"/>
    <col min="7431" max="7431" width="13.140625" style="29" customWidth="1"/>
    <col min="7432" max="7682" width="11.42578125" style="29"/>
    <col min="7683" max="7683" width="13.140625" style="29" customWidth="1"/>
    <col min="7684" max="7684" width="15.140625" style="29" customWidth="1"/>
    <col min="7685" max="7685" width="42" style="29" customWidth="1"/>
    <col min="7686" max="7686" width="11.42578125" style="29"/>
    <col min="7687" max="7687" width="13.140625" style="29" customWidth="1"/>
    <col min="7688" max="7938" width="11.42578125" style="29"/>
    <col min="7939" max="7939" width="13.140625" style="29" customWidth="1"/>
    <col min="7940" max="7940" width="15.140625" style="29" customWidth="1"/>
    <col min="7941" max="7941" width="42" style="29" customWidth="1"/>
    <col min="7942" max="7942" width="11.42578125" style="29"/>
    <col min="7943" max="7943" width="13.140625" style="29" customWidth="1"/>
    <col min="7944" max="8194" width="11.42578125" style="29"/>
    <col min="8195" max="8195" width="13.140625" style="29" customWidth="1"/>
    <col min="8196" max="8196" width="15.140625" style="29" customWidth="1"/>
    <col min="8197" max="8197" width="42" style="29" customWidth="1"/>
    <col min="8198" max="8198" width="11.42578125" style="29"/>
    <col min="8199" max="8199" width="13.140625" style="29" customWidth="1"/>
    <col min="8200" max="8450" width="11.42578125" style="29"/>
    <col min="8451" max="8451" width="13.140625" style="29" customWidth="1"/>
    <col min="8452" max="8452" width="15.140625" style="29" customWidth="1"/>
    <col min="8453" max="8453" width="42" style="29" customWidth="1"/>
    <col min="8454" max="8454" width="11.42578125" style="29"/>
    <col min="8455" max="8455" width="13.140625" style="29" customWidth="1"/>
    <col min="8456" max="8706" width="11.42578125" style="29"/>
    <col min="8707" max="8707" width="13.140625" style="29" customWidth="1"/>
    <col min="8708" max="8708" width="15.140625" style="29" customWidth="1"/>
    <col min="8709" max="8709" width="42" style="29" customWidth="1"/>
    <col min="8710" max="8710" width="11.42578125" style="29"/>
    <col min="8711" max="8711" width="13.140625" style="29" customWidth="1"/>
    <col min="8712" max="8962" width="11.42578125" style="29"/>
    <col min="8963" max="8963" width="13.140625" style="29" customWidth="1"/>
    <col min="8964" max="8964" width="15.140625" style="29" customWidth="1"/>
    <col min="8965" max="8965" width="42" style="29" customWidth="1"/>
    <col min="8966" max="8966" width="11.42578125" style="29"/>
    <col min="8967" max="8967" width="13.140625" style="29" customWidth="1"/>
    <col min="8968" max="9218" width="11.42578125" style="29"/>
    <col min="9219" max="9219" width="13.140625" style="29" customWidth="1"/>
    <col min="9220" max="9220" width="15.140625" style="29" customWidth="1"/>
    <col min="9221" max="9221" width="42" style="29" customWidth="1"/>
    <col min="9222" max="9222" width="11.42578125" style="29"/>
    <col min="9223" max="9223" width="13.140625" style="29" customWidth="1"/>
    <col min="9224" max="9474" width="11.42578125" style="29"/>
    <col min="9475" max="9475" width="13.140625" style="29" customWidth="1"/>
    <col min="9476" max="9476" width="15.140625" style="29" customWidth="1"/>
    <col min="9477" max="9477" width="42" style="29" customWidth="1"/>
    <col min="9478" max="9478" width="11.42578125" style="29"/>
    <col min="9479" max="9479" width="13.140625" style="29" customWidth="1"/>
    <col min="9480" max="9730" width="11.42578125" style="29"/>
    <col min="9731" max="9731" width="13.140625" style="29" customWidth="1"/>
    <col min="9732" max="9732" width="15.140625" style="29" customWidth="1"/>
    <col min="9733" max="9733" width="42" style="29" customWidth="1"/>
    <col min="9734" max="9734" width="11.42578125" style="29"/>
    <col min="9735" max="9735" width="13.140625" style="29" customWidth="1"/>
    <col min="9736" max="9986" width="11.42578125" style="29"/>
    <col min="9987" max="9987" width="13.140625" style="29" customWidth="1"/>
    <col min="9988" max="9988" width="15.140625" style="29" customWidth="1"/>
    <col min="9989" max="9989" width="42" style="29" customWidth="1"/>
    <col min="9990" max="9990" width="11.42578125" style="29"/>
    <col min="9991" max="9991" width="13.140625" style="29" customWidth="1"/>
    <col min="9992" max="10242" width="11.42578125" style="29"/>
    <col min="10243" max="10243" width="13.140625" style="29" customWidth="1"/>
    <col min="10244" max="10244" width="15.140625" style="29" customWidth="1"/>
    <col min="10245" max="10245" width="42" style="29" customWidth="1"/>
    <col min="10246" max="10246" width="11.42578125" style="29"/>
    <col min="10247" max="10247" width="13.140625" style="29" customWidth="1"/>
    <col min="10248" max="10498" width="11.42578125" style="29"/>
    <col min="10499" max="10499" width="13.140625" style="29" customWidth="1"/>
    <col min="10500" max="10500" width="15.140625" style="29" customWidth="1"/>
    <col min="10501" max="10501" width="42" style="29" customWidth="1"/>
    <col min="10502" max="10502" width="11.42578125" style="29"/>
    <col min="10503" max="10503" width="13.140625" style="29" customWidth="1"/>
    <col min="10504" max="10754" width="11.42578125" style="29"/>
    <col min="10755" max="10755" width="13.140625" style="29" customWidth="1"/>
    <col min="10756" max="10756" width="15.140625" style="29" customWidth="1"/>
    <col min="10757" max="10757" width="42" style="29" customWidth="1"/>
    <col min="10758" max="10758" width="11.42578125" style="29"/>
    <col min="10759" max="10759" width="13.140625" style="29" customWidth="1"/>
    <col min="10760" max="11010" width="11.42578125" style="29"/>
    <col min="11011" max="11011" width="13.140625" style="29" customWidth="1"/>
    <col min="11012" max="11012" width="15.140625" style="29" customWidth="1"/>
    <col min="11013" max="11013" width="42" style="29" customWidth="1"/>
    <col min="11014" max="11014" width="11.42578125" style="29"/>
    <col min="11015" max="11015" width="13.140625" style="29" customWidth="1"/>
    <col min="11016" max="11266" width="11.42578125" style="29"/>
    <col min="11267" max="11267" width="13.140625" style="29" customWidth="1"/>
    <col min="11268" max="11268" width="15.140625" style="29" customWidth="1"/>
    <col min="11269" max="11269" width="42" style="29" customWidth="1"/>
    <col min="11270" max="11270" width="11.42578125" style="29"/>
    <col min="11271" max="11271" width="13.140625" style="29" customWidth="1"/>
    <col min="11272" max="11522" width="11.42578125" style="29"/>
    <col min="11523" max="11523" width="13.140625" style="29" customWidth="1"/>
    <col min="11524" max="11524" width="15.140625" style="29" customWidth="1"/>
    <col min="11525" max="11525" width="42" style="29" customWidth="1"/>
    <col min="11526" max="11526" width="11.42578125" style="29"/>
    <col min="11527" max="11527" width="13.140625" style="29" customWidth="1"/>
    <col min="11528" max="11778" width="11.42578125" style="29"/>
    <col min="11779" max="11779" width="13.140625" style="29" customWidth="1"/>
    <col min="11780" max="11780" width="15.140625" style="29" customWidth="1"/>
    <col min="11781" max="11781" width="42" style="29" customWidth="1"/>
    <col min="11782" max="11782" width="11.42578125" style="29"/>
    <col min="11783" max="11783" width="13.140625" style="29" customWidth="1"/>
    <col min="11784" max="12034" width="11.42578125" style="29"/>
    <col min="12035" max="12035" width="13.140625" style="29" customWidth="1"/>
    <col min="12036" max="12036" width="15.140625" style="29" customWidth="1"/>
    <col min="12037" max="12037" width="42" style="29" customWidth="1"/>
    <col min="12038" max="12038" width="11.42578125" style="29"/>
    <col min="12039" max="12039" width="13.140625" style="29" customWidth="1"/>
    <col min="12040" max="12290" width="11.42578125" style="29"/>
    <col min="12291" max="12291" width="13.140625" style="29" customWidth="1"/>
    <col min="12292" max="12292" width="15.140625" style="29" customWidth="1"/>
    <col min="12293" max="12293" width="42" style="29" customWidth="1"/>
    <col min="12294" max="12294" width="11.42578125" style="29"/>
    <col min="12295" max="12295" width="13.140625" style="29" customWidth="1"/>
    <col min="12296" max="12546" width="11.42578125" style="29"/>
    <col min="12547" max="12547" width="13.140625" style="29" customWidth="1"/>
    <col min="12548" max="12548" width="15.140625" style="29" customWidth="1"/>
    <col min="12549" max="12549" width="42" style="29" customWidth="1"/>
    <col min="12550" max="12550" width="11.42578125" style="29"/>
    <col min="12551" max="12551" width="13.140625" style="29" customWidth="1"/>
    <col min="12552" max="12802" width="11.42578125" style="29"/>
    <col min="12803" max="12803" width="13.140625" style="29" customWidth="1"/>
    <col min="12804" max="12804" width="15.140625" style="29" customWidth="1"/>
    <col min="12805" max="12805" width="42" style="29" customWidth="1"/>
    <col min="12806" max="12806" width="11.42578125" style="29"/>
    <col min="12807" max="12807" width="13.140625" style="29" customWidth="1"/>
    <col min="12808" max="13058" width="11.42578125" style="29"/>
    <col min="13059" max="13059" width="13.140625" style="29" customWidth="1"/>
    <col min="13060" max="13060" width="15.140625" style="29" customWidth="1"/>
    <col min="13061" max="13061" width="42" style="29" customWidth="1"/>
    <col min="13062" max="13062" width="11.42578125" style="29"/>
    <col min="13063" max="13063" width="13.140625" style="29" customWidth="1"/>
    <col min="13064" max="13314" width="11.42578125" style="29"/>
    <col min="13315" max="13315" width="13.140625" style="29" customWidth="1"/>
    <col min="13316" max="13316" width="15.140625" style="29" customWidth="1"/>
    <col min="13317" max="13317" width="42" style="29" customWidth="1"/>
    <col min="13318" max="13318" width="11.42578125" style="29"/>
    <col min="13319" max="13319" width="13.140625" style="29" customWidth="1"/>
    <col min="13320" max="13570" width="11.42578125" style="29"/>
    <col min="13571" max="13571" width="13.140625" style="29" customWidth="1"/>
    <col min="13572" max="13572" width="15.140625" style="29" customWidth="1"/>
    <col min="13573" max="13573" width="42" style="29" customWidth="1"/>
    <col min="13574" max="13574" width="11.42578125" style="29"/>
    <col min="13575" max="13575" width="13.140625" style="29" customWidth="1"/>
    <col min="13576" max="13826" width="11.42578125" style="29"/>
    <col min="13827" max="13827" width="13.140625" style="29" customWidth="1"/>
    <col min="13828" max="13828" width="15.140625" style="29" customWidth="1"/>
    <col min="13829" max="13829" width="42" style="29" customWidth="1"/>
    <col min="13830" max="13830" width="11.42578125" style="29"/>
    <col min="13831" max="13831" width="13.140625" style="29" customWidth="1"/>
    <col min="13832" max="14082" width="11.42578125" style="29"/>
    <col min="14083" max="14083" width="13.140625" style="29" customWidth="1"/>
    <col min="14084" max="14084" width="15.140625" style="29" customWidth="1"/>
    <col min="14085" max="14085" width="42" style="29" customWidth="1"/>
    <col min="14086" max="14086" width="11.42578125" style="29"/>
    <col min="14087" max="14087" width="13.140625" style="29" customWidth="1"/>
    <col min="14088" max="14338" width="11.42578125" style="29"/>
    <col min="14339" max="14339" width="13.140625" style="29" customWidth="1"/>
    <col min="14340" max="14340" width="15.140625" style="29" customWidth="1"/>
    <col min="14341" max="14341" width="42" style="29" customWidth="1"/>
    <col min="14342" max="14342" width="11.42578125" style="29"/>
    <col min="14343" max="14343" width="13.140625" style="29" customWidth="1"/>
    <col min="14344" max="14594" width="11.42578125" style="29"/>
    <col min="14595" max="14595" width="13.140625" style="29" customWidth="1"/>
    <col min="14596" max="14596" width="15.140625" style="29" customWidth="1"/>
    <col min="14597" max="14597" width="42" style="29" customWidth="1"/>
    <col min="14598" max="14598" width="11.42578125" style="29"/>
    <col min="14599" max="14599" width="13.140625" style="29" customWidth="1"/>
    <col min="14600" max="14850" width="11.42578125" style="29"/>
    <col min="14851" max="14851" width="13.140625" style="29" customWidth="1"/>
    <col min="14852" max="14852" width="15.140625" style="29" customWidth="1"/>
    <col min="14853" max="14853" width="42" style="29" customWidth="1"/>
    <col min="14854" max="14854" width="11.42578125" style="29"/>
    <col min="14855" max="14855" width="13.140625" style="29" customWidth="1"/>
    <col min="14856" max="15106" width="11.42578125" style="29"/>
    <col min="15107" max="15107" width="13.140625" style="29" customWidth="1"/>
    <col min="15108" max="15108" width="15.140625" style="29" customWidth="1"/>
    <col min="15109" max="15109" width="42" style="29" customWidth="1"/>
    <col min="15110" max="15110" width="11.42578125" style="29"/>
    <col min="15111" max="15111" width="13.140625" style="29" customWidth="1"/>
    <col min="15112" max="15362" width="11.42578125" style="29"/>
    <col min="15363" max="15363" width="13.140625" style="29" customWidth="1"/>
    <col min="15364" max="15364" width="15.140625" style="29" customWidth="1"/>
    <col min="15365" max="15365" width="42" style="29" customWidth="1"/>
    <col min="15366" max="15366" width="11.42578125" style="29"/>
    <col min="15367" max="15367" width="13.140625" style="29" customWidth="1"/>
    <col min="15368" max="15618" width="11.42578125" style="29"/>
    <col min="15619" max="15619" width="13.140625" style="29" customWidth="1"/>
    <col min="15620" max="15620" width="15.140625" style="29" customWidth="1"/>
    <col min="15621" max="15621" width="42" style="29" customWidth="1"/>
    <col min="15622" max="15622" width="11.42578125" style="29"/>
    <col min="15623" max="15623" width="13.140625" style="29" customWidth="1"/>
    <col min="15624" max="15874" width="11.42578125" style="29"/>
    <col min="15875" max="15875" width="13.140625" style="29" customWidth="1"/>
    <col min="15876" max="15876" width="15.140625" style="29" customWidth="1"/>
    <col min="15877" max="15877" width="42" style="29" customWidth="1"/>
    <col min="15878" max="15878" width="11.42578125" style="29"/>
    <col min="15879" max="15879" width="13.140625" style="29" customWidth="1"/>
    <col min="15880" max="16130" width="11.42578125" style="29"/>
    <col min="16131" max="16131" width="13.140625" style="29" customWidth="1"/>
    <col min="16132" max="16132" width="15.140625" style="29" customWidth="1"/>
    <col min="16133" max="16133" width="42" style="29" customWidth="1"/>
    <col min="16134" max="16134" width="11.42578125" style="29"/>
    <col min="16135" max="16135" width="13.140625" style="29" customWidth="1"/>
    <col min="16136" max="16384" width="11.42578125" style="29"/>
  </cols>
  <sheetData>
    <row r="3" spans="1:13" ht="20.100000000000001" customHeight="1" x14ac:dyDescent="0.25">
      <c r="A3" s="189" t="s">
        <v>161</v>
      </c>
      <c r="B3" s="189"/>
      <c r="C3" s="189"/>
      <c r="L3" s="50"/>
      <c r="M3" s="50"/>
    </row>
    <row r="4" spans="1:13" ht="20.100000000000001" customHeight="1" x14ac:dyDescent="0.2">
      <c r="A4" s="190" t="s">
        <v>162</v>
      </c>
      <c r="B4" s="190"/>
      <c r="C4" s="190"/>
      <c r="L4" s="191"/>
      <c r="M4" s="191"/>
    </row>
    <row r="5" spans="1:13" ht="20.100000000000001" customHeight="1" x14ac:dyDescent="0.25">
      <c r="A5" s="192" t="s">
        <v>163</v>
      </c>
      <c r="B5" s="192"/>
      <c r="C5" s="192"/>
      <c r="L5" s="191"/>
      <c r="M5" s="191"/>
    </row>
    <row r="6" spans="1:13" ht="20.100000000000001" customHeight="1" x14ac:dyDescent="0.25">
      <c r="A6" s="51"/>
      <c r="C6" s="168" t="s">
        <v>454</v>
      </c>
      <c r="L6" s="47"/>
      <c r="M6" s="47"/>
    </row>
    <row r="7" spans="1:13" ht="20.100000000000001" customHeight="1" thickBot="1" x14ac:dyDescent="0.25">
      <c r="A7" s="53" t="s">
        <v>0</v>
      </c>
      <c r="B7" s="167">
        <v>44744</v>
      </c>
      <c r="C7" s="167"/>
      <c r="L7" s="47"/>
      <c r="M7" s="47"/>
    </row>
    <row r="8" spans="1:13" ht="20.100000000000001" customHeight="1" thickBot="1" x14ac:dyDescent="0.25">
      <c r="A8" s="53" t="s">
        <v>1</v>
      </c>
      <c r="B8" s="147" t="s">
        <v>452</v>
      </c>
      <c r="C8" s="147"/>
      <c r="L8" s="54"/>
      <c r="M8" s="54"/>
    </row>
    <row r="9" spans="1:13" ht="20.100000000000001" customHeight="1" thickBot="1" x14ac:dyDescent="0.25">
      <c r="A9" s="53" t="s">
        <v>2</v>
      </c>
      <c r="B9" s="31" t="s">
        <v>344</v>
      </c>
      <c r="C9" s="31"/>
      <c r="L9" s="54"/>
      <c r="M9" s="54"/>
    </row>
    <row r="10" spans="1:13" ht="20.100000000000001" customHeight="1" thickBot="1" x14ac:dyDescent="0.25">
      <c r="A10" s="53" t="s">
        <v>3</v>
      </c>
      <c r="B10" s="146" t="s">
        <v>345</v>
      </c>
      <c r="C10" s="146"/>
      <c r="L10" s="54"/>
      <c r="M10" s="54"/>
    </row>
    <row r="11" spans="1:13" ht="20.100000000000001" customHeight="1" thickBot="1" x14ac:dyDescent="0.25">
      <c r="A11" s="53" t="s">
        <v>4</v>
      </c>
      <c r="B11" s="146" t="s">
        <v>346</v>
      </c>
      <c r="C11" s="146"/>
      <c r="L11" s="54"/>
      <c r="M11" s="54"/>
    </row>
    <row r="12" spans="1:13" ht="20.100000000000001" customHeight="1" thickBot="1" x14ac:dyDescent="0.25">
      <c r="A12" s="53" t="s">
        <v>5</v>
      </c>
      <c r="B12" s="32" t="s">
        <v>453</v>
      </c>
      <c r="C12" s="32"/>
      <c r="L12" s="55"/>
      <c r="M12" s="55"/>
    </row>
    <row r="13" spans="1:13" ht="20.100000000000001" customHeight="1" thickBot="1" x14ac:dyDescent="0.25">
      <c r="A13" s="53" t="s">
        <v>6</v>
      </c>
      <c r="B13" s="194" t="s">
        <v>456</v>
      </c>
      <c r="C13" s="194"/>
      <c r="L13" s="55"/>
      <c r="M13" s="55"/>
    </row>
    <row r="14" spans="1:13" ht="20.100000000000001" customHeight="1" thickBot="1" x14ac:dyDescent="0.25">
      <c r="A14" s="53" t="s">
        <v>7</v>
      </c>
      <c r="B14" s="194" t="s">
        <v>457</v>
      </c>
      <c r="C14" s="194"/>
      <c r="L14" s="55"/>
      <c r="M14" s="55"/>
    </row>
    <row r="15" spans="1:13" ht="20.100000000000001" customHeight="1" thickBot="1" x14ac:dyDescent="0.25">
      <c r="A15" s="53" t="s">
        <v>8</v>
      </c>
      <c r="B15" s="194"/>
      <c r="C15" s="194"/>
      <c r="L15" s="55"/>
      <c r="M15" s="55"/>
    </row>
    <row r="16" spans="1:13" ht="20.100000000000001" customHeight="1" thickBot="1" x14ac:dyDescent="0.25">
      <c r="A16" s="53" t="s">
        <v>9</v>
      </c>
      <c r="B16" s="195">
        <v>44744</v>
      </c>
      <c r="C16" s="195"/>
      <c r="L16" s="55"/>
      <c r="M16" s="55"/>
    </row>
    <row r="17" spans="1:13" ht="20.100000000000001" customHeight="1" thickBot="1" x14ac:dyDescent="0.25">
      <c r="A17" s="53" t="s">
        <v>10</v>
      </c>
      <c r="B17" s="194" t="s">
        <v>455</v>
      </c>
      <c r="C17" s="194"/>
      <c r="L17" s="55"/>
      <c r="M17" s="55"/>
    </row>
    <row r="18" spans="1:13" ht="20.100000000000001" customHeight="1" x14ac:dyDescent="0.2">
      <c r="A18" s="56"/>
      <c r="B18" s="57"/>
      <c r="C18" s="57"/>
      <c r="L18" s="55"/>
      <c r="M18" s="55"/>
    </row>
    <row r="19" spans="1:13" ht="20.100000000000001" customHeight="1" x14ac:dyDescent="0.25">
      <c r="A19" s="196" t="s">
        <v>11</v>
      </c>
      <c r="B19" s="196"/>
      <c r="C19" s="196"/>
      <c r="L19" s="55"/>
      <c r="M19" s="55"/>
    </row>
    <row r="20" spans="1:13" s="33" customFormat="1" ht="36.75" customHeight="1" x14ac:dyDescent="0.2">
      <c r="A20" s="58" t="s">
        <v>12</v>
      </c>
      <c r="B20" s="59" t="s">
        <v>13</v>
      </c>
      <c r="C20" s="60" t="s">
        <v>14</v>
      </c>
      <c r="D20" s="61" t="s">
        <v>15</v>
      </c>
      <c r="E20" s="61" t="s">
        <v>16</v>
      </c>
      <c r="L20" s="55"/>
      <c r="M20" s="55"/>
    </row>
    <row r="21" spans="1:13" s="33" customFormat="1" ht="20.100000000000001" customHeight="1" x14ac:dyDescent="0.2">
      <c r="A21" s="45">
        <v>1</v>
      </c>
      <c r="B21" s="37" t="s">
        <v>458</v>
      </c>
      <c r="C21" s="169" t="s">
        <v>459</v>
      </c>
      <c r="D21" s="170">
        <v>700</v>
      </c>
      <c r="E21" s="170">
        <f t="shared" ref="E21:E46" si="0">A21*D21</f>
        <v>700</v>
      </c>
      <c r="L21" s="63"/>
      <c r="M21" s="63"/>
    </row>
    <row r="22" spans="1:13" s="33" customFormat="1" ht="20.100000000000001" customHeight="1" x14ac:dyDescent="0.2">
      <c r="A22" s="45">
        <v>1</v>
      </c>
      <c r="B22" s="37" t="s">
        <v>460</v>
      </c>
      <c r="C22" s="169" t="s">
        <v>461</v>
      </c>
      <c r="D22" s="170">
        <v>700</v>
      </c>
      <c r="E22" s="170">
        <f t="shared" si="0"/>
        <v>700</v>
      </c>
      <c r="L22" s="63"/>
      <c r="M22" s="63"/>
    </row>
    <row r="23" spans="1:13" s="33" customFormat="1" ht="20.100000000000001" customHeight="1" x14ac:dyDescent="0.2">
      <c r="A23" s="45">
        <v>1</v>
      </c>
      <c r="B23" s="37" t="s">
        <v>462</v>
      </c>
      <c r="C23" s="169" t="s">
        <v>463</v>
      </c>
      <c r="D23" s="170">
        <v>700</v>
      </c>
      <c r="E23" s="170">
        <f t="shared" si="0"/>
        <v>700</v>
      </c>
      <c r="L23" s="63"/>
      <c r="M23" s="63"/>
    </row>
    <row r="24" spans="1:13" s="33" customFormat="1" ht="20.100000000000001" customHeight="1" x14ac:dyDescent="0.2">
      <c r="A24" s="45">
        <v>1</v>
      </c>
      <c r="B24" s="37" t="s">
        <v>464</v>
      </c>
      <c r="C24" s="169" t="s">
        <v>465</v>
      </c>
      <c r="D24" s="170">
        <v>700</v>
      </c>
      <c r="E24" s="170">
        <f t="shared" si="0"/>
        <v>700</v>
      </c>
      <c r="L24" s="63"/>
      <c r="M24" s="63"/>
    </row>
    <row r="25" spans="1:13" s="33" customFormat="1" ht="20.100000000000001" customHeight="1" x14ac:dyDescent="0.2">
      <c r="A25" s="45">
        <v>1</v>
      </c>
      <c r="B25" s="37" t="s">
        <v>466</v>
      </c>
      <c r="C25" s="169" t="s">
        <v>467</v>
      </c>
      <c r="D25" s="170">
        <v>700</v>
      </c>
      <c r="E25" s="170">
        <f t="shared" si="0"/>
        <v>700</v>
      </c>
      <c r="L25" s="63"/>
      <c r="M25" s="63"/>
    </row>
    <row r="26" spans="1:13" s="33" customFormat="1" ht="20.100000000000001" customHeight="1" x14ac:dyDescent="0.2">
      <c r="A26" s="45">
        <v>1</v>
      </c>
      <c r="B26" s="37" t="s">
        <v>468</v>
      </c>
      <c r="C26" s="169" t="s">
        <v>469</v>
      </c>
      <c r="D26" s="170">
        <v>700</v>
      </c>
      <c r="E26" s="170">
        <f t="shared" si="0"/>
        <v>700</v>
      </c>
      <c r="L26" s="63"/>
      <c r="M26" s="63"/>
    </row>
    <row r="27" spans="1:13" s="33" customFormat="1" ht="20.100000000000001" customHeight="1" x14ac:dyDescent="0.2">
      <c r="A27" s="45">
        <v>1</v>
      </c>
      <c r="B27" s="37" t="s">
        <v>470</v>
      </c>
      <c r="C27" s="169" t="s">
        <v>471</v>
      </c>
      <c r="D27" s="170">
        <v>700</v>
      </c>
      <c r="E27" s="170">
        <f t="shared" si="0"/>
        <v>700</v>
      </c>
      <c r="L27" s="63"/>
      <c r="M27" s="63"/>
    </row>
    <row r="28" spans="1:13" s="33" customFormat="1" ht="20.100000000000001" customHeight="1" x14ac:dyDescent="0.2">
      <c r="A28" s="45">
        <v>1</v>
      </c>
      <c r="B28" s="37" t="s">
        <v>472</v>
      </c>
      <c r="C28" s="169" t="s">
        <v>473</v>
      </c>
      <c r="D28" s="170">
        <v>700</v>
      </c>
      <c r="E28" s="170">
        <f t="shared" si="0"/>
        <v>700</v>
      </c>
      <c r="L28" s="63"/>
      <c r="M28" s="63"/>
    </row>
    <row r="29" spans="1:13" s="33" customFormat="1" ht="20.100000000000001" customHeight="1" x14ac:dyDescent="0.2">
      <c r="A29" s="45">
        <v>1</v>
      </c>
      <c r="B29" s="37" t="s">
        <v>474</v>
      </c>
      <c r="C29" s="169" t="s">
        <v>475</v>
      </c>
      <c r="D29" s="170">
        <v>700</v>
      </c>
      <c r="E29" s="170">
        <f t="shared" si="0"/>
        <v>700</v>
      </c>
      <c r="L29" s="63"/>
      <c r="M29" s="63"/>
    </row>
    <row r="30" spans="1:13" s="33" customFormat="1" ht="20.100000000000001" customHeight="1" x14ac:dyDescent="0.2">
      <c r="A30" s="45">
        <v>1</v>
      </c>
      <c r="B30" s="37" t="s">
        <v>476</v>
      </c>
      <c r="C30" s="169" t="s">
        <v>477</v>
      </c>
      <c r="D30" s="170">
        <v>700</v>
      </c>
      <c r="E30" s="170">
        <f t="shared" si="0"/>
        <v>700</v>
      </c>
      <c r="L30" s="63"/>
      <c r="M30" s="63"/>
    </row>
    <row r="31" spans="1:13" s="33" customFormat="1" ht="20.100000000000001" customHeight="1" x14ac:dyDescent="0.2">
      <c r="A31" s="45">
        <v>1</v>
      </c>
      <c r="B31" s="37" t="s">
        <v>478</v>
      </c>
      <c r="C31" s="169" t="s">
        <v>479</v>
      </c>
      <c r="D31" s="170">
        <v>700</v>
      </c>
      <c r="E31" s="170">
        <f t="shared" si="0"/>
        <v>700</v>
      </c>
      <c r="L31" s="63"/>
      <c r="M31" s="63"/>
    </row>
    <row r="32" spans="1:13" s="33" customFormat="1" ht="20.100000000000001" customHeight="1" x14ac:dyDescent="0.2">
      <c r="A32" s="45">
        <v>1</v>
      </c>
      <c r="B32" s="37" t="s">
        <v>480</v>
      </c>
      <c r="C32" s="169" t="s">
        <v>481</v>
      </c>
      <c r="D32" s="170">
        <v>700</v>
      </c>
      <c r="E32" s="170">
        <f t="shared" si="0"/>
        <v>700</v>
      </c>
      <c r="L32" s="63"/>
      <c r="M32" s="63"/>
    </row>
    <row r="33" spans="1:13" s="33" customFormat="1" ht="36" customHeight="1" x14ac:dyDescent="0.2">
      <c r="A33" s="45">
        <v>1</v>
      </c>
      <c r="B33" s="37" t="s">
        <v>482</v>
      </c>
      <c r="C33" s="169" t="s">
        <v>483</v>
      </c>
      <c r="D33" s="170">
        <v>700</v>
      </c>
      <c r="E33" s="170">
        <f t="shared" si="0"/>
        <v>700</v>
      </c>
      <c r="L33" s="63"/>
      <c r="M33" s="63"/>
    </row>
    <row r="34" spans="1:13" s="33" customFormat="1" ht="37.5" customHeight="1" x14ac:dyDescent="0.2">
      <c r="A34" s="45">
        <v>1</v>
      </c>
      <c r="B34" s="37" t="s">
        <v>484</v>
      </c>
      <c r="C34" s="169" t="s">
        <v>485</v>
      </c>
      <c r="D34" s="170">
        <v>700</v>
      </c>
      <c r="E34" s="170">
        <f t="shared" si="0"/>
        <v>700</v>
      </c>
      <c r="L34" s="63"/>
      <c r="M34" s="63"/>
    </row>
    <row r="35" spans="1:13" s="33" customFormat="1" ht="35.25" customHeight="1" x14ac:dyDescent="0.2">
      <c r="A35" s="45">
        <v>1</v>
      </c>
      <c r="B35" s="37" t="s">
        <v>486</v>
      </c>
      <c r="C35" s="169" t="s">
        <v>487</v>
      </c>
      <c r="D35" s="170">
        <v>700</v>
      </c>
      <c r="E35" s="170">
        <f t="shared" si="0"/>
        <v>700</v>
      </c>
      <c r="L35" s="63"/>
      <c r="M35" s="63"/>
    </row>
    <row r="36" spans="1:13" s="33" customFormat="1" ht="29.25" customHeight="1" x14ac:dyDescent="0.2">
      <c r="A36" s="45">
        <v>1</v>
      </c>
      <c r="B36" s="37" t="s">
        <v>488</v>
      </c>
      <c r="C36" s="169" t="s">
        <v>489</v>
      </c>
      <c r="D36" s="170">
        <v>700</v>
      </c>
      <c r="E36" s="170">
        <f t="shared" si="0"/>
        <v>700</v>
      </c>
      <c r="L36" s="63"/>
      <c r="M36" s="63"/>
    </row>
    <row r="37" spans="1:13" s="33" customFormat="1" ht="34.5" customHeight="1" x14ac:dyDescent="0.2">
      <c r="A37" s="45">
        <v>1</v>
      </c>
      <c r="B37" s="37" t="s">
        <v>490</v>
      </c>
      <c r="C37" s="169" t="s">
        <v>491</v>
      </c>
      <c r="D37" s="170">
        <v>700</v>
      </c>
      <c r="E37" s="170">
        <f t="shared" si="0"/>
        <v>700</v>
      </c>
      <c r="L37" s="63"/>
      <c r="M37" s="63"/>
    </row>
    <row r="38" spans="1:13" s="33" customFormat="1" ht="30" customHeight="1" x14ac:dyDescent="0.2">
      <c r="A38" s="45">
        <v>1</v>
      </c>
      <c r="B38" s="37" t="s">
        <v>492</v>
      </c>
      <c r="C38" s="169" t="s">
        <v>493</v>
      </c>
      <c r="D38" s="170">
        <v>700</v>
      </c>
      <c r="E38" s="170">
        <f t="shared" si="0"/>
        <v>700</v>
      </c>
      <c r="L38" s="63"/>
      <c r="M38" s="63"/>
    </row>
    <row r="39" spans="1:13" s="33" customFormat="1" ht="37.5" customHeight="1" x14ac:dyDescent="0.2">
      <c r="A39" s="45">
        <v>1</v>
      </c>
      <c r="B39" s="171" t="s">
        <v>494</v>
      </c>
      <c r="C39" s="172" t="s">
        <v>495</v>
      </c>
      <c r="D39" s="170">
        <v>700</v>
      </c>
      <c r="E39" s="170">
        <f t="shared" si="0"/>
        <v>700</v>
      </c>
      <c r="L39" s="63"/>
      <c r="M39" s="63"/>
    </row>
    <row r="40" spans="1:13" s="33" customFormat="1" ht="36.75" customHeight="1" x14ac:dyDescent="0.2">
      <c r="A40" s="45">
        <v>1</v>
      </c>
      <c r="B40" s="171" t="s">
        <v>496</v>
      </c>
      <c r="C40" s="172" t="s">
        <v>497</v>
      </c>
      <c r="D40" s="170">
        <v>700</v>
      </c>
      <c r="E40" s="170">
        <f t="shared" si="0"/>
        <v>700</v>
      </c>
      <c r="L40" s="63"/>
      <c r="M40" s="63"/>
    </row>
    <row r="41" spans="1:13" s="33" customFormat="1" ht="37.5" customHeight="1" x14ac:dyDescent="0.2">
      <c r="A41" s="45">
        <v>1</v>
      </c>
      <c r="B41" s="171" t="s">
        <v>498</v>
      </c>
      <c r="C41" s="172" t="s">
        <v>499</v>
      </c>
      <c r="D41" s="170">
        <v>700</v>
      </c>
      <c r="E41" s="170">
        <f t="shared" si="0"/>
        <v>700</v>
      </c>
      <c r="L41" s="63"/>
      <c r="M41" s="63"/>
    </row>
    <row r="42" spans="1:13" s="33" customFormat="1" ht="40.5" customHeight="1" x14ac:dyDescent="0.2">
      <c r="A42" s="45">
        <v>1</v>
      </c>
      <c r="B42" s="171" t="s">
        <v>500</v>
      </c>
      <c r="C42" s="172" t="s">
        <v>501</v>
      </c>
      <c r="D42" s="170">
        <v>700</v>
      </c>
      <c r="E42" s="170">
        <f t="shared" si="0"/>
        <v>700</v>
      </c>
      <c r="L42" s="63"/>
      <c r="M42" s="63"/>
    </row>
    <row r="43" spans="1:13" s="33" customFormat="1" ht="31.5" customHeight="1" x14ac:dyDescent="0.2">
      <c r="A43" s="45">
        <v>1</v>
      </c>
      <c r="B43" s="171" t="s">
        <v>502</v>
      </c>
      <c r="C43" s="172" t="s">
        <v>503</v>
      </c>
      <c r="D43" s="170">
        <v>700</v>
      </c>
      <c r="E43" s="170">
        <f t="shared" si="0"/>
        <v>700</v>
      </c>
      <c r="L43" s="63"/>
      <c r="M43" s="63"/>
    </row>
    <row r="44" spans="1:13" s="33" customFormat="1" ht="40.5" customHeight="1" x14ac:dyDescent="0.2">
      <c r="A44" s="45">
        <v>1</v>
      </c>
      <c r="B44" s="171" t="s">
        <v>504</v>
      </c>
      <c r="C44" s="172" t="s">
        <v>505</v>
      </c>
      <c r="D44" s="170">
        <v>700</v>
      </c>
      <c r="E44" s="170">
        <f t="shared" si="0"/>
        <v>700</v>
      </c>
      <c r="L44" s="63"/>
      <c r="M44" s="63"/>
    </row>
    <row r="45" spans="1:13" s="33" customFormat="1" ht="20.100000000000001" customHeight="1" x14ac:dyDescent="0.2">
      <c r="A45" s="45">
        <v>1</v>
      </c>
      <c r="B45" s="171" t="s">
        <v>506</v>
      </c>
      <c r="C45" s="172" t="s">
        <v>507</v>
      </c>
      <c r="D45" s="170">
        <v>700</v>
      </c>
      <c r="E45" s="170">
        <f t="shared" si="0"/>
        <v>700</v>
      </c>
      <c r="L45" s="63"/>
      <c r="M45" s="63"/>
    </row>
    <row r="46" spans="1:13" s="33" customFormat="1" ht="20.100000000000001" customHeight="1" x14ac:dyDescent="0.2">
      <c r="A46" s="45">
        <v>1</v>
      </c>
      <c r="B46" s="171" t="s">
        <v>508</v>
      </c>
      <c r="C46" s="172" t="s">
        <v>509</v>
      </c>
      <c r="D46" s="170">
        <v>700</v>
      </c>
      <c r="E46" s="170">
        <f t="shared" si="0"/>
        <v>700</v>
      </c>
      <c r="L46" s="63"/>
      <c r="M46" s="63"/>
    </row>
    <row r="47" spans="1:13" s="33" customFormat="1" ht="20.100000000000001" customHeight="1" x14ac:dyDescent="0.2">
      <c r="A47" s="34">
        <v>1</v>
      </c>
      <c r="B47" s="173" t="s">
        <v>510</v>
      </c>
      <c r="C47" s="174" t="s">
        <v>511</v>
      </c>
      <c r="D47" s="175">
        <v>700</v>
      </c>
      <c r="E47" s="175">
        <v>700</v>
      </c>
      <c r="L47" s="63"/>
      <c r="M47" s="63"/>
    </row>
    <row r="48" spans="1:13" s="33" customFormat="1" ht="20.100000000000001" customHeight="1" x14ac:dyDescent="0.2">
      <c r="A48" s="34">
        <v>1</v>
      </c>
      <c r="B48" s="173" t="s">
        <v>512</v>
      </c>
      <c r="C48" s="174" t="s">
        <v>513</v>
      </c>
      <c r="D48" s="175">
        <v>700</v>
      </c>
      <c r="E48" s="175">
        <v>700</v>
      </c>
      <c r="L48" s="63"/>
      <c r="M48" s="63"/>
    </row>
    <row r="49" spans="1:13" s="33" customFormat="1" ht="20.100000000000001" customHeight="1" x14ac:dyDescent="0.2">
      <c r="A49" s="34">
        <v>1</v>
      </c>
      <c r="B49" s="173" t="s">
        <v>514</v>
      </c>
      <c r="C49" s="174" t="s">
        <v>515</v>
      </c>
      <c r="D49" s="175">
        <v>700</v>
      </c>
      <c r="E49" s="175">
        <v>700</v>
      </c>
      <c r="L49" s="63"/>
      <c r="M49" s="63"/>
    </row>
    <row r="50" spans="1:13" s="33" customFormat="1" ht="20.100000000000001" customHeight="1" x14ac:dyDescent="0.2">
      <c r="A50" s="34">
        <v>1</v>
      </c>
      <c r="B50" s="173" t="s">
        <v>516</v>
      </c>
      <c r="C50" s="174" t="s">
        <v>517</v>
      </c>
      <c r="D50" s="175">
        <v>700</v>
      </c>
      <c r="E50" s="175">
        <v>700</v>
      </c>
      <c r="L50" s="63"/>
      <c r="M50" s="63"/>
    </row>
    <row r="51" spans="1:13" s="33" customFormat="1" ht="20.100000000000001" customHeight="1" x14ac:dyDescent="0.2">
      <c r="A51" s="34">
        <v>1</v>
      </c>
      <c r="B51" s="173" t="s">
        <v>518</v>
      </c>
      <c r="C51" s="174" t="s">
        <v>519</v>
      </c>
      <c r="D51" s="175">
        <v>700</v>
      </c>
      <c r="E51" s="175">
        <v>700</v>
      </c>
      <c r="L51" s="63"/>
      <c r="M51" s="63"/>
    </row>
    <row r="52" spans="1:13" s="33" customFormat="1" ht="20.100000000000001" customHeight="1" x14ac:dyDescent="0.2">
      <c r="A52" s="34">
        <v>1</v>
      </c>
      <c r="B52" s="173" t="s">
        <v>520</v>
      </c>
      <c r="C52" s="174" t="s">
        <v>521</v>
      </c>
      <c r="D52" s="175">
        <v>700</v>
      </c>
      <c r="E52" s="175">
        <v>700</v>
      </c>
      <c r="L52" s="63"/>
      <c r="M52" s="63"/>
    </row>
    <row r="53" spans="1:13" s="33" customFormat="1" ht="20.100000000000001" customHeight="1" x14ac:dyDescent="0.2">
      <c r="A53" s="34">
        <v>1</v>
      </c>
      <c r="B53" s="173" t="s">
        <v>522</v>
      </c>
      <c r="C53" s="174" t="s">
        <v>523</v>
      </c>
      <c r="D53" s="175">
        <v>700</v>
      </c>
      <c r="E53" s="175">
        <v>700</v>
      </c>
      <c r="L53" s="63"/>
      <c r="M53" s="63"/>
    </row>
    <row r="54" spans="1:13" s="33" customFormat="1" ht="20.100000000000001" customHeight="1" x14ac:dyDescent="0.2">
      <c r="A54" s="34">
        <v>1</v>
      </c>
      <c r="B54" s="173" t="s">
        <v>524</v>
      </c>
      <c r="C54" s="174" t="s">
        <v>525</v>
      </c>
      <c r="D54" s="175">
        <v>700</v>
      </c>
      <c r="E54" s="175">
        <v>700</v>
      </c>
      <c r="L54" s="63"/>
      <c r="M54" s="63"/>
    </row>
    <row r="55" spans="1:13" s="33" customFormat="1" ht="20.100000000000001" customHeight="1" x14ac:dyDescent="0.2">
      <c r="A55" s="45">
        <v>4</v>
      </c>
      <c r="B55" s="176" t="s">
        <v>526</v>
      </c>
      <c r="C55" s="176" t="s">
        <v>527</v>
      </c>
      <c r="D55" s="177">
        <v>40</v>
      </c>
      <c r="E55" s="177">
        <f t="shared" ref="E55:E77" si="1">A55*D55</f>
        <v>160</v>
      </c>
      <c r="L55" s="63"/>
      <c r="M55" s="63"/>
    </row>
    <row r="56" spans="1:13" ht="20.100000000000001" customHeight="1" x14ac:dyDescent="0.2">
      <c r="A56" s="45">
        <v>4</v>
      </c>
      <c r="B56" s="176" t="s">
        <v>528</v>
      </c>
      <c r="C56" s="176" t="s">
        <v>529</v>
      </c>
      <c r="D56" s="177">
        <v>40</v>
      </c>
      <c r="E56" s="177">
        <f t="shared" si="1"/>
        <v>160</v>
      </c>
    </row>
    <row r="57" spans="1:13" ht="20.100000000000001" customHeight="1" x14ac:dyDescent="0.2">
      <c r="A57" s="45">
        <v>4</v>
      </c>
      <c r="B57" s="176" t="s">
        <v>530</v>
      </c>
      <c r="C57" s="176" t="s">
        <v>531</v>
      </c>
      <c r="D57" s="177">
        <v>40</v>
      </c>
      <c r="E57" s="177">
        <f t="shared" si="1"/>
        <v>160</v>
      </c>
    </row>
    <row r="58" spans="1:13" ht="20.100000000000001" customHeight="1" x14ac:dyDescent="0.2">
      <c r="A58" s="45">
        <v>10</v>
      </c>
      <c r="B58" s="155" t="s">
        <v>532</v>
      </c>
      <c r="C58" s="169" t="s">
        <v>533</v>
      </c>
      <c r="D58" s="170">
        <v>55</v>
      </c>
      <c r="E58" s="170">
        <f t="shared" si="1"/>
        <v>550</v>
      </c>
    </row>
    <row r="59" spans="1:13" ht="20.100000000000001" customHeight="1" x14ac:dyDescent="0.2">
      <c r="A59" s="45">
        <v>10</v>
      </c>
      <c r="B59" s="155" t="s">
        <v>534</v>
      </c>
      <c r="C59" s="169" t="s">
        <v>535</v>
      </c>
      <c r="D59" s="170">
        <v>55</v>
      </c>
      <c r="E59" s="170">
        <f t="shared" si="1"/>
        <v>550</v>
      </c>
    </row>
    <row r="60" spans="1:13" ht="20.100000000000001" customHeight="1" x14ac:dyDescent="0.2">
      <c r="A60" s="45">
        <v>10</v>
      </c>
      <c r="B60" s="37" t="s">
        <v>536</v>
      </c>
      <c r="C60" s="169" t="s">
        <v>537</v>
      </c>
      <c r="D60" s="170">
        <v>55</v>
      </c>
      <c r="E60" s="170">
        <f t="shared" si="1"/>
        <v>550</v>
      </c>
    </row>
    <row r="61" spans="1:13" ht="20.100000000000001" customHeight="1" x14ac:dyDescent="0.2">
      <c r="A61" s="45">
        <v>15</v>
      </c>
      <c r="B61" s="37" t="s">
        <v>538</v>
      </c>
      <c r="C61" s="169" t="s">
        <v>539</v>
      </c>
      <c r="D61" s="170">
        <v>55</v>
      </c>
      <c r="E61" s="170">
        <f t="shared" si="1"/>
        <v>825</v>
      </c>
    </row>
    <row r="62" spans="1:13" ht="20.100000000000001" customHeight="1" x14ac:dyDescent="0.2">
      <c r="A62" s="45">
        <v>15</v>
      </c>
      <c r="B62" s="37" t="s">
        <v>540</v>
      </c>
      <c r="C62" s="169" t="s">
        <v>541</v>
      </c>
      <c r="D62" s="170">
        <v>55</v>
      </c>
      <c r="E62" s="170">
        <f t="shared" si="1"/>
        <v>825</v>
      </c>
    </row>
    <row r="63" spans="1:13" ht="20.100000000000001" customHeight="1" x14ac:dyDescent="0.2">
      <c r="A63" s="45">
        <v>15</v>
      </c>
      <c r="B63" s="37" t="s">
        <v>542</v>
      </c>
      <c r="C63" s="169" t="s">
        <v>543</v>
      </c>
      <c r="D63" s="170">
        <v>55</v>
      </c>
      <c r="E63" s="170">
        <f t="shared" si="1"/>
        <v>825</v>
      </c>
    </row>
    <row r="64" spans="1:13" ht="20.100000000000001" customHeight="1" x14ac:dyDescent="0.2">
      <c r="A64" s="45">
        <v>10</v>
      </c>
      <c r="B64" s="37" t="s">
        <v>544</v>
      </c>
      <c r="C64" s="169" t="s">
        <v>545</v>
      </c>
      <c r="D64" s="170">
        <v>55</v>
      </c>
      <c r="E64" s="170">
        <f t="shared" si="1"/>
        <v>550</v>
      </c>
    </row>
    <row r="65" spans="1:5" ht="20.100000000000001" customHeight="1" x14ac:dyDescent="0.2">
      <c r="A65" s="45">
        <v>5</v>
      </c>
      <c r="B65" s="37" t="s">
        <v>546</v>
      </c>
      <c r="C65" s="169" t="s">
        <v>547</v>
      </c>
      <c r="D65" s="170">
        <v>55</v>
      </c>
      <c r="E65" s="170">
        <f t="shared" si="1"/>
        <v>275</v>
      </c>
    </row>
    <row r="66" spans="1:5" ht="20.100000000000001" customHeight="1" x14ac:dyDescent="0.2">
      <c r="A66" s="45">
        <v>5</v>
      </c>
      <c r="B66" s="37" t="s">
        <v>548</v>
      </c>
      <c r="C66" s="169" t="s">
        <v>549</v>
      </c>
      <c r="D66" s="170">
        <v>55</v>
      </c>
      <c r="E66" s="170">
        <f t="shared" si="1"/>
        <v>275</v>
      </c>
    </row>
    <row r="67" spans="1:5" ht="20.100000000000001" customHeight="1" x14ac:dyDescent="0.2">
      <c r="A67" s="45">
        <v>5</v>
      </c>
      <c r="B67" s="37" t="s">
        <v>550</v>
      </c>
      <c r="C67" s="169" t="s">
        <v>551</v>
      </c>
      <c r="D67" s="170">
        <v>55</v>
      </c>
      <c r="E67" s="170">
        <f t="shared" si="1"/>
        <v>275</v>
      </c>
    </row>
    <row r="68" spans="1:5" ht="20.100000000000001" customHeight="1" x14ac:dyDescent="0.2">
      <c r="A68" s="45">
        <v>5</v>
      </c>
      <c r="B68" s="37" t="s">
        <v>552</v>
      </c>
      <c r="C68" s="169" t="s">
        <v>553</v>
      </c>
      <c r="D68" s="170">
        <v>45</v>
      </c>
      <c r="E68" s="170">
        <f t="shared" si="1"/>
        <v>225</v>
      </c>
    </row>
    <row r="69" spans="1:5" ht="20.100000000000001" customHeight="1" x14ac:dyDescent="0.2">
      <c r="A69" s="45">
        <v>5</v>
      </c>
      <c r="B69" s="37" t="s">
        <v>554</v>
      </c>
      <c r="C69" s="169" t="s">
        <v>555</v>
      </c>
      <c r="D69" s="170">
        <v>45</v>
      </c>
      <c r="E69" s="170">
        <f t="shared" si="1"/>
        <v>225</v>
      </c>
    </row>
    <row r="70" spans="1:5" ht="20.100000000000001" customHeight="1" x14ac:dyDescent="0.2">
      <c r="A70" s="45">
        <v>5</v>
      </c>
      <c r="B70" s="37" t="s">
        <v>556</v>
      </c>
      <c r="C70" s="169" t="s">
        <v>557</v>
      </c>
      <c r="D70" s="170">
        <v>45</v>
      </c>
      <c r="E70" s="170">
        <f t="shared" si="1"/>
        <v>225</v>
      </c>
    </row>
    <row r="71" spans="1:5" ht="20.100000000000001" customHeight="1" x14ac:dyDescent="0.2">
      <c r="A71" s="45">
        <v>5</v>
      </c>
      <c r="B71" s="37" t="s">
        <v>558</v>
      </c>
      <c r="C71" s="169" t="s">
        <v>559</v>
      </c>
      <c r="D71" s="170">
        <v>45</v>
      </c>
      <c r="E71" s="170">
        <f t="shared" si="1"/>
        <v>225</v>
      </c>
    </row>
    <row r="72" spans="1:5" ht="20.100000000000001" customHeight="1" x14ac:dyDescent="0.2">
      <c r="A72" s="45">
        <v>10</v>
      </c>
      <c r="B72" s="37" t="s">
        <v>560</v>
      </c>
      <c r="C72" s="169" t="s">
        <v>561</v>
      </c>
      <c r="D72" s="170">
        <v>45</v>
      </c>
      <c r="E72" s="170">
        <f t="shared" si="1"/>
        <v>450</v>
      </c>
    </row>
    <row r="73" spans="1:5" ht="20.100000000000001" customHeight="1" x14ac:dyDescent="0.2">
      <c r="A73" s="45">
        <v>10</v>
      </c>
      <c r="B73" s="37" t="s">
        <v>562</v>
      </c>
      <c r="C73" s="169" t="s">
        <v>563</v>
      </c>
      <c r="D73" s="170">
        <v>45</v>
      </c>
      <c r="E73" s="170">
        <f t="shared" si="1"/>
        <v>450</v>
      </c>
    </row>
    <row r="74" spans="1:5" ht="20.100000000000001" customHeight="1" x14ac:dyDescent="0.2">
      <c r="A74" s="45">
        <v>10</v>
      </c>
      <c r="B74" s="37" t="s">
        <v>564</v>
      </c>
      <c r="C74" s="169" t="s">
        <v>565</v>
      </c>
      <c r="D74" s="170">
        <v>45</v>
      </c>
      <c r="E74" s="170">
        <f t="shared" si="1"/>
        <v>450</v>
      </c>
    </row>
    <row r="75" spans="1:5" ht="20.100000000000001" customHeight="1" x14ac:dyDescent="0.2">
      <c r="A75" s="45">
        <v>10</v>
      </c>
      <c r="B75" s="37" t="s">
        <v>566</v>
      </c>
      <c r="C75" s="169" t="s">
        <v>567</v>
      </c>
      <c r="D75" s="170">
        <v>45</v>
      </c>
      <c r="E75" s="170">
        <f t="shared" si="1"/>
        <v>450</v>
      </c>
    </row>
    <row r="76" spans="1:5" ht="20.100000000000001" customHeight="1" x14ac:dyDescent="0.2">
      <c r="A76" s="45">
        <v>5</v>
      </c>
      <c r="B76" s="37" t="s">
        <v>568</v>
      </c>
      <c r="C76" s="169" t="s">
        <v>569</v>
      </c>
      <c r="D76" s="170">
        <v>45</v>
      </c>
      <c r="E76" s="170">
        <f t="shared" si="1"/>
        <v>225</v>
      </c>
    </row>
    <row r="77" spans="1:5" ht="20.100000000000001" customHeight="1" x14ac:dyDescent="0.2">
      <c r="A77" s="45">
        <v>5</v>
      </c>
      <c r="B77" s="37" t="s">
        <v>570</v>
      </c>
      <c r="C77" s="169" t="s">
        <v>571</v>
      </c>
      <c r="D77" s="170">
        <v>45</v>
      </c>
      <c r="E77" s="170">
        <f t="shared" si="1"/>
        <v>225</v>
      </c>
    </row>
    <row r="78" spans="1:5" ht="20.100000000000001" customHeight="1" x14ac:dyDescent="0.25">
      <c r="A78" s="206" t="s">
        <v>186</v>
      </c>
      <c r="B78" s="206"/>
      <c r="C78" s="206"/>
      <c r="D78" s="206"/>
      <c r="E78" s="170">
        <f>SUM(E21:E77)</f>
        <v>32930</v>
      </c>
    </row>
    <row r="79" spans="1:5" ht="20.100000000000001" customHeight="1" x14ac:dyDescent="0.25">
      <c r="A79" s="207" t="s">
        <v>572</v>
      </c>
      <c r="B79" s="208"/>
      <c r="C79" s="209"/>
      <c r="D79" s="178">
        <v>0.12</v>
      </c>
      <c r="E79" s="170">
        <f>+E78*D79</f>
        <v>3951.6</v>
      </c>
    </row>
    <row r="80" spans="1:5" ht="20.100000000000001" customHeight="1" x14ac:dyDescent="0.25">
      <c r="A80" s="206" t="s">
        <v>188</v>
      </c>
      <c r="B80" s="206"/>
      <c r="C80" s="206"/>
      <c r="D80" s="206"/>
      <c r="E80" s="170">
        <f>+E78+E79</f>
        <v>36881.599999999999</v>
      </c>
    </row>
    <row r="81" spans="1:5" ht="20.100000000000001" customHeight="1" x14ac:dyDescent="0.25">
      <c r="A81" s="179"/>
      <c r="B81" s="179"/>
      <c r="C81" s="179"/>
      <c r="D81" s="179"/>
      <c r="E81" s="180"/>
    </row>
    <row r="82" spans="1:5" ht="20.100000000000001" customHeight="1" x14ac:dyDescent="0.25">
      <c r="A82" s="179"/>
      <c r="B82" s="179"/>
      <c r="C82" s="179"/>
      <c r="D82" s="179"/>
      <c r="E82" s="180"/>
    </row>
    <row r="83" spans="1:5" ht="20.100000000000001" customHeight="1" x14ac:dyDescent="0.2">
      <c r="A83" s="181"/>
      <c r="B83" s="181"/>
      <c r="C83" s="181"/>
      <c r="D83" s="182"/>
      <c r="E83" s="182"/>
    </row>
    <row r="84" spans="1:5" ht="20.100000000000001" customHeight="1" x14ac:dyDescent="0.25">
      <c r="A84" s="210" t="s">
        <v>573</v>
      </c>
      <c r="B84" s="211"/>
      <c r="C84" s="211"/>
      <c r="D84" s="211"/>
      <c r="E84" s="212"/>
    </row>
    <row r="85" spans="1:5" ht="20.100000000000001" customHeight="1" x14ac:dyDescent="0.25">
      <c r="A85" s="183" t="s">
        <v>12</v>
      </c>
      <c r="B85" s="184" t="s">
        <v>13</v>
      </c>
      <c r="C85" s="213" t="s">
        <v>131</v>
      </c>
      <c r="D85" s="213"/>
      <c r="E85" s="185"/>
    </row>
    <row r="86" spans="1:5" ht="20.100000000000001" customHeight="1" x14ac:dyDescent="0.25">
      <c r="A86" s="183"/>
      <c r="B86" s="184"/>
      <c r="C86" s="144" t="s">
        <v>574</v>
      </c>
      <c r="D86" s="145"/>
      <c r="E86" s="185"/>
    </row>
    <row r="87" spans="1:5" ht="20.100000000000001" customHeight="1" x14ac:dyDescent="0.25">
      <c r="A87" s="45">
        <v>1</v>
      </c>
      <c r="B87" s="37" t="s">
        <v>575</v>
      </c>
      <c r="C87" s="204" t="s">
        <v>576</v>
      </c>
      <c r="D87" s="205"/>
      <c r="E87" s="185"/>
    </row>
    <row r="88" spans="1:5" ht="20.100000000000001" customHeight="1" x14ac:dyDescent="0.25">
      <c r="A88" s="45">
        <v>1</v>
      </c>
      <c r="B88" s="37" t="s">
        <v>577</v>
      </c>
      <c r="C88" s="204" t="s">
        <v>578</v>
      </c>
      <c r="D88" s="205"/>
      <c r="E88" s="185"/>
    </row>
    <row r="89" spans="1:5" ht="20.100000000000001" customHeight="1" x14ac:dyDescent="0.25">
      <c r="A89" s="45">
        <v>1</v>
      </c>
      <c r="B89" s="37" t="s">
        <v>579</v>
      </c>
      <c r="C89" s="204" t="s">
        <v>580</v>
      </c>
      <c r="D89" s="205"/>
      <c r="E89" s="185"/>
    </row>
    <row r="90" spans="1:5" ht="20.100000000000001" customHeight="1" x14ac:dyDescent="0.25">
      <c r="A90" s="45">
        <v>1</v>
      </c>
      <c r="B90" s="37" t="s">
        <v>581</v>
      </c>
      <c r="C90" s="204" t="s">
        <v>582</v>
      </c>
      <c r="D90" s="205"/>
      <c r="E90" s="185"/>
    </row>
    <row r="91" spans="1:5" ht="20.100000000000001" customHeight="1" x14ac:dyDescent="0.25">
      <c r="A91" s="45">
        <v>1</v>
      </c>
      <c r="B91" s="37" t="s">
        <v>583</v>
      </c>
      <c r="C91" s="204" t="s">
        <v>580</v>
      </c>
      <c r="D91" s="205"/>
      <c r="E91" s="185"/>
    </row>
    <row r="92" spans="1:5" ht="20.100000000000001" customHeight="1" x14ac:dyDescent="0.25">
      <c r="A92" s="45">
        <v>1</v>
      </c>
      <c r="B92" s="37" t="s">
        <v>584</v>
      </c>
      <c r="C92" s="204" t="s">
        <v>582</v>
      </c>
      <c r="D92" s="205"/>
      <c r="E92" s="185"/>
    </row>
    <row r="93" spans="1:5" ht="20.100000000000001" customHeight="1" x14ac:dyDescent="0.25">
      <c r="A93" s="183"/>
      <c r="B93" s="184"/>
      <c r="C93" s="144"/>
      <c r="D93" s="145"/>
      <c r="E93" s="185"/>
    </row>
    <row r="94" spans="1:5" ht="20.100000000000001" customHeight="1" x14ac:dyDescent="0.25">
      <c r="A94" s="45">
        <v>2</v>
      </c>
      <c r="B94" s="37" t="s">
        <v>585</v>
      </c>
      <c r="C94" s="186" t="s">
        <v>586</v>
      </c>
      <c r="D94" s="187"/>
      <c r="E94" s="185"/>
    </row>
    <row r="95" spans="1:5" ht="20.100000000000001" customHeight="1" x14ac:dyDescent="0.25">
      <c r="A95" s="45">
        <v>1</v>
      </c>
      <c r="B95" s="37" t="s">
        <v>587</v>
      </c>
      <c r="C95" s="186" t="s">
        <v>132</v>
      </c>
      <c r="D95" s="187"/>
      <c r="E95" s="185"/>
    </row>
    <row r="96" spans="1:5" ht="20.100000000000001" customHeight="1" x14ac:dyDescent="0.25">
      <c r="A96" s="45">
        <v>3</v>
      </c>
      <c r="B96" s="37" t="s">
        <v>588</v>
      </c>
      <c r="C96" s="204" t="s">
        <v>589</v>
      </c>
      <c r="D96" s="205"/>
      <c r="E96" s="185"/>
    </row>
    <row r="97" spans="1:5" ht="20.100000000000001" customHeight="1" x14ac:dyDescent="0.25">
      <c r="A97" s="45">
        <v>1</v>
      </c>
      <c r="B97" s="37" t="s">
        <v>590</v>
      </c>
      <c r="C97" s="204" t="s">
        <v>591</v>
      </c>
      <c r="D97" s="205"/>
      <c r="E97" s="185"/>
    </row>
    <row r="98" spans="1:5" ht="20.100000000000001" customHeight="1" x14ac:dyDescent="0.25">
      <c r="A98" s="45">
        <v>1</v>
      </c>
      <c r="B98" s="37" t="s">
        <v>592</v>
      </c>
      <c r="C98" s="204" t="s">
        <v>593</v>
      </c>
      <c r="D98" s="205"/>
      <c r="E98" s="185"/>
    </row>
    <row r="99" spans="1:5" ht="20.100000000000001" customHeight="1" x14ac:dyDescent="0.25">
      <c r="A99" s="45">
        <v>1</v>
      </c>
      <c r="B99" s="37" t="s">
        <v>594</v>
      </c>
      <c r="C99" s="204" t="s">
        <v>595</v>
      </c>
      <c r="D99" s="205"/>
      <c r="E99" s="185"/>
    </row>
    <row r="100" spans="1:5" ht="20.100000000000001" customHeight="1" x14ac:dyDescent="0.25">
      <c r="A100" s="45">
        <v>1</v>
      </c>
      <c r="B100" s="37" t="s">
        <v>596</v>
      </c>
      <c r="C100" s="204" t="s">
        <v>597</v>
      </c>
      <c r="D100" s="205"/>
      <c r="E100" s="185"/>
    </row>
    <row r="101" spans="1:5" ht="20.100000000000001" customHeight="1" x14ac:dyDescent="0.25">
      <c r="A101" s="45">
        <v>1</v>
      </c>
      <c r="B101" s="37" t="s">
        <v>598</v>
      </c>
      <c r="C101" s="204" t="s">
        <v>599</v>
      </c>
      <c r="D101" s="205"/>
      <c r="E101" s="185"/>
    </row>
    <row r="102" spans="1:5" ht="20.100000000000001" customHeight="1" x14ac:dyDescent="0.25">
      <c r="A102" s="45">
        <v>2</v>
      </c>
      <c r="B102" s="37" t="s">
        <v>600</v>
      </c>
      <c r="C102" s="204" t="s">
        <v>601</v>
      </c>
      <c r="D102" s="205"/>
      <c r="E102" s="185"/>
    </row>
    <row r="103" spans="1:5" ht="20.100000000000001" customHeight="1" x14ac:dyDescent="0.25">
      <c r="A103" s="45">
        <v>10</v>
      </c>
      <c r="B103" s="37" t="s">
        <v>602</v>
      </c>
      <c r="C103" s="204" t="s">
        <v>603</v>
      </c>
      <c r="D103" s="205"/>
      <c r="E103" s="185"/>
    </row>
    <row r="104" spans="1:5" ht="20.100000000000001" customHeight="1" x14ac:dyDescent="0.25">
      <c r="A104" s="45">
        <v>1</v>
      </c>
      <c r="B104" s="37" t="s">
        <v>604</v>
      </c>
      <c r="C104" s="204" t="s">
        <v>605</v>
      </c>
      <c r="D104" s="205"/>
      <c r="E104" s="185"/>
    </row>
    <row r="105" spans="1:5" ht="20.100000000000001" customHeight="1" x14ac:dyDescent="0.25">
      <c r="A105" s="159">
        <v>1</v>
      </c>
      <c r="B105" s="188" t="s">
        <v>606</v>
      </c>
      <c r="C105" s="200" t="s">
        <v>607</v>
      </c>
      <c r="D105" s="200"/>
      <c r="E105" s="185"/>
    </row>
    <row r="106" spans="1:5" ht="20.100000000000001" customHeight="1" x14ac:dyDescent="0.2">
      <c r="A106" s="159">
        <v>2</v>
      </c>
      <c r="B106" s="188" t="s">
        <v>608</v>
      </c>
      <c r="C106" s="200" t="s">
        <v>609</v>
      </c>
      <c r="D106" s="200"/>
      <c r="E106" s="177"/>
    </row>
    <row r="107" spans="1:5" ht="20.100000000000001" customHeight="1" x14ac:dyDescent="0.2">
      <c r="A107" s="159">
        <v>2</v>
      </c>
      <c r="B107" s="188" t="s">
        <v>610</v>
      </c>
      <c r="C107" s="200" t="s">
        <v>611</v>
      </c>
      <c r="D107" s="200"/>
      <c r="E107" s="177"/>
    </row>
    <row r="108" spans="1:5" ht="20.100000000000001" customHeight="1" x14ac:dyDescent="0.2">
      <c r="A108" s="172"/>
      <c r="B108" s="172"/>
      <c r="C108" s="200"/>
      <c r="D108" s="200"/>
      <c r="E108" s="177"/>
    </row>
    <row r="109" spans="1:5" ht="20.100000000000001" customHeight="1" x14ac:dyDescent="0.2">
      <c r="A109" s="188">
        <v>2</v>
      </c>
      <c r="B109" s="172"/>
      <c r="C109" s="200" t="s">
        <v>612</v>
      </c>
      <c r="D109" s="200"/>
      <c r="E109" s="177"/>
    </row>
    <row r="110" spans="1:5" ht="20.100000000000001" customHeight="1" x14ac:dyDescent="0.2">
      <c r="A110" s="188">
        <v>2</v>
      </c>
      <c r="B110" s="172"/>
      <c r="C110" s="200" t="s">
        <v>613</v>
      </c>
      <c r="D110" s="200"/>
      <c r="E110" s="177"/>
    </row>
    <row r="111" spans="1:5" ht="20.100000000000001" customHeight="1" x14ac:dyDescent="0.2">
      <c r="A111" s="188">
        <v>1</v>
      </c>
      <c r="B111" s="172"/>
      <c r="C111" s="200" t="s">
        <v>614</v>
      </c>
      <c r="D111" s="200"/>
      <c r="E111" s="177"/>
    </row>
    <row r="112" spans="1:5" ht="20.100000000000001" customHeight="1" x14ac:dyDescent="0.2">
      <c r="A112" s="188">
        <v>2</v>
      </c>
      <c r="B112" s="172"/>
      <c r="C112" s="200" t="s">
        <v>615</v>
      </c>
      <c r="D112" s="200"/>
      <c r="E112" s="177"/>
    </row>
    <row r="113" spans="1:5" ht="20.100000000000001" customHeight="1" x14ac:dyDescent="0.2">
      <c r="A113" s="188">
        <v>2</v>
      </c>
      <c r="B113" s="172"/>
      <c r="C113" s="200" t="s">
        <v>616</v>
      </c>
      <c r="D113" s="200"/>
      <c r="E113" s="177"/>
    </row>
    <row r="114" spans="1:5" ht="20.100000000000001" customHeight="1" x14ac:dyDescent="0.2">
      <c r="A114" s="172"/>
      <c r="B114" s="172"/>
      <c r="C114" s="200"/>
      <c r="D114" s="200"/>
      <c r="E114" s="177"/>
    </row>
    <row r="116" spans="1:5" ht="20.100000000000001" customHeight="1" x14ac:dyDescent="0.2">
      <c r="A116" s="48" t="s">
        <v>59</v>
      </c>
      <c r="B116" s="76"/>
    </row>
    <row r="117" spans="1:5" ht="20.100000000000001" customHeight="1" x14ac:dyDescent="0.2">
      <c r="A117" s="48"/>
      <c r="B117" s="76"/>
    </row>
    <row r="118" spans="1:5" ht="20.100000000000001" customHeight="1" x14ac:dyDescent="0.2">
      <c r="A118" s="48" t="s">
        <v>60</v>
      </c>
      <c r="B118" s="76"/>
    </row>
  </sheetData>
  <mergeCells count="40">
    <mergeCell ref="C112:D112"/>
    <mergeCell ref="C113:D113"/>
    <mergeCell ref="C114:D114"/>
    <mergeCell ref="C106:D106"/>
    <mergeCell ref="C107:D107"/>
    <mergeCell ref="C108:D108"/>
    <mergeCell ref="C109:D109"/>
    <mergeCell ref="C110:D110"/>
    <mergeCell ref="C111:D111"/>
    <mergeCell ref="C105:D105"/>
    <mergeCell ref="C91:D91"/>
    <mergeCell ref="C92:D92"/>
    <mergeCell ref="C96:D96"/>
    <mergeCell ref="C97:D97"/>
    <mergeCell ref="C98:D98"/>
    <mergeCell ref="C99:D99"/>
    <mergeCell ref="C100:D100"/>
    <mergeCell ref="C101:D101"/>
    <mergeCell ref="C102:D102"/>
    <mergeCell ref="C103:D103"/>
    <mergeCell ref="C104:D104"/>
    <mergeCell ref="C89:D89"/>
    <mergeCell ref="C90:D90"/>
    <mergeCell ref="A3:C3"/>
    <mergeCell ref="A4:C4"/>
    <mergeCell ref="B15:C15"/>
    <mergeCell ref="B16:C16"/>
    <mergeCell ref="B17:C17"/>
    <mergeCell ref="A19:C19"/>
    <mergeCell ref="C87:D87"/>
    <mergeCell ref="A78:D78"/>
    <mergeCell ref="A79:C79"/>
    <mergeCell ref="A80:D80"/>
    <mergeCell ref="A84:E84"/>
    <mergeCell ref="C85:D85"/>
    <mergeCell ref="L4:M5"/>
    <mergeCell ref="A5:C5"/>
    <mergeCell ref="B13:C13"/>
    <mergeCell ref="B14:C14"/>
    <mergeCell ref="C88:D88"/>
  </mergeCells>
  <pageMargins left="0.7" right="0.7" top="0.75" bottom="0.75" header="0.3" footer="0.3"/>
  <pageSetup paperSize="9" scale="42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C9DC74-B5C4-4F1F-BCCB-61D73731EA63}">
  <dimension ref="A3:N129"/>
  <sheetViews>
    <sheetView topLeftCell="A10" zoomScaleNormal="100" workbookViewId="0">
      <selection activeCell="A60" sqref="A60"/>
    </sheetView>
  </sheetViews>
  <sheetFormatPr baseColWidth="10" defaultColWidth="11.42578125" defaultRowHeight="20.100000000000001" customHeight="1" x14ac:dyDescent="0.2"/>
  <cols>
    <col min="1" max="1" width="21.5703125" style="3" bestFit="1" customWidth="1"/>
    <col min="2" max="2" width="17.5703125" style="4" customWidth="1"/>
    <col min="3" max="3" width="95" style="5" customWidth="1"/>
    <col min="4" max="4" width="14.5703125" style="8" bestFit="1" customWidth="1"/>
    <col min="5" max="5" width="12" style="8" bestFit="1" customWidth="1"/>
    <col min="6" max="11" width="11.42578125" style="8"/>
    <col min="12" max="12" width="14.42578125" style="22" bestFit="1" customWidth="1"/>
    <col min="13" max="13" width="50.140625" style="22" bestFit="1" customWidth="1"/>
    <col min="14" max="258" width="11.42578125" style="8"/>
    <col min="259" max="259" width="13.140625" style="8" customWidth="1"/>
    <col min="260" max="260" width="15.140625" style="8" customWidth="1"/>
    <col min="261" max="261" width="42" style="8" customWidth="1"/>
    <col min="262" max="262" width="11.42578125" style="8"/>
    <col min="263" max="263" width="13.140625" style="8" customWidth="1"/>
    <col min="264" max="514" width="11.42578125" style="8"/>
    <col min="515" max="515" width="13.140625" style="8" customWidth="1"/>
    <col min="516" max="516" width="15.140625" style="8" customWidth="1"/>
    <col min="517" max="517" width="42" style="8" customWidth="1"/>
    <col min="518" max="518" width="11.42578125" style="8"/>
    <col min="519" max="519" width="13.140625" style="8" customWidth="1"/>
    <col min="520" max="770" width="11.42578125" style="8"/>
    <col min="771" max="771" width="13.140625" style="8" customWidth="1"/>
    <col min="772" max="772" width="15.140625" style="8" customWidth="1"/>
    <col min="773" max="773" width="42" style="8" customWidth="1"/>
    <col min="774" max="774" width="11.42578125" style="8"/>
    <col min="775" max="775" width="13.140625" style="8" customWidth="1"/>
    <col min="776" max="1026" width="11.42578125" style="8"/>
    <col min="1027" max="1027" width="13.140625" style="8" customWidth="1"/>
    <col min="1028" max="1028" width="15.140625" style="8" customWidth="1"/>
    <col min="1029" max="1029" width="42" style="8" customWidth="1"/>
    <col min="1030" max="1030" width="11.42578125" style="8"/>
    <col min="1031" max="1031" width="13.140625" style="8" customWidth="1"/>
    <col min="1032" max="1282" width="11.42578125" style="8"/>
    <col min="1283" max="1283" width="13.140625" style="8" customWidth="1"/>
    <col min="1284" max="1284" width="15.140625" style="8" customWidth="1"/>
    <col min="1285" max="1285" width="42" style="8" customWidth="1"/>
    <col min="1286" max="1286" width="11.42578125" style="8"/>
    <col min="1287" max="1287" width="13.140625" style="8" customWidth="1"/>
    <col min="1288" max="1538" width="11.42578125" style="8"/>
    <col min="1539" max="1539" width="13.140625" style="8" customWidth="1"/>
    <col min="1540" max="1540" width="15.140625" style="8" customWidth="1"/>
    <col min="1541" max="1541" width="42" style="8" customWidth="1"/>
    <col min="1542" max="1542" width="11.42578125" style="8"/>
    <col min="1543" max="1543" width="13.140625" style="8" customWidth="1"/>
    <col min="1544" max="1794" width="11.42578125" style="8"/>
    <col min="1795" max="1795" width="13.140625" style="8" customWidth="1"/>
    <col min="1796" max="1796" width="15.140625" style="8" customWidth="1"/>
    <col min="1797" max="1797" width="42" style="8" customWidth="1"/>
    <col min="1798" max="1798" width="11.42578125" style="8"/>
    <col min="1799" max="1799" width="13.140625" style="8" customWidth="1"/>
    <col min="1800" max="2050" width="11.42578125" style="8"/>
    <col min="2051" max="2051" width="13.140625" style="8" customWidth="1"/>
    <col min="2052" max="2052" width="15.140625" style="8" customWidth="1"/>
    <col min="2053" max="2053" width="42" style="8" customWidth="1"/>
    <col min="2054" max="2054" width="11.42578125" style="8"/>
    <col min="2055" max="2055" width="13.140625" style="8" customWidth="1"/>
    <col min="2056" max="2306" width="11.42578125" style="8"/>
    <col min="2307" max="2307" width="13.140625" style="8" customWidth="1"/>
    <col min="2308" max="2308" width="15.140625" style="8" customWidth="1"/>
    <col min="2309" max="2309" width="42" style="8" customWidth="1"/>
    <col min="2310" max="2310" width="11.42578125" style="8"/>
    <col min="2311" max="2311" width="13.140625" style="8" customWidth="1"/>
    <col min="2312" max="2562" width="11.42578125" style="8"/>
    <col min="2563" max="2563" width="13.140625" style="8" customWidth="1"/>
    <col min="2564" max="2564" width="15.140625" style="8" customWidth="1"/>
    <col min="2565" max="2565" width="42" style="8" customWidth="1"/>
    <col min="2566" max="2566" width="11.42578125" style="8"/>
    <col min="2567" max="2567" width="13.140625" style="8" customWidth="1"/>
    <col min="2568" max="2818" width="11.42578125" style="8"/>
    <col min="2819" max="2819" width="13.140625" style="8" customWidth="1"/>
    <col min="2820" max="2820" width="15.140625" style="8" customWidth="1"/>
    <col min="2821" max="2821" width="42" style="8" customWidth="1"/>
    <col min="2822" max="2822" width="11.42578125" style="8"/>
    <col min="2823" max="2823" width="13.140625" style="8" customWidth="1"/>
    <col min="2824" max="3074" width="11.42578125" style="8"/>
    <col min="3075" max="3075" width="13.140625" style="8" customWidth="1"/>
    <col min="3076" max="3076" width="15.140625" style="8" customWidth="1"/>
    <col min="3077" max="3077" width="42" style="8" customWidth="1"/>
    <col min="3078" max="3078" width="11.42578125" style="8"/>
    <col min="3079" max="3079" width="13.140625" style="8" customWidth="1"/>
    <col min="3080" max="3330" width="11.42578125" style="8"/>
    <col min="3331" max="3331" width="13.140625" style="8" customWidth="1"/>
    <col min="3332" max="3332" width="15.140625" style="8" customWidth="1"/>
    <col min="3333" max="3333" width="42" style="8" customWidth="1"/>
    <col min="3334" max="3334" width="11.42578125" style="8"/>
    <col min="3335" max="3335" width="13.140625" style="8" customWidth="1"/>
    <col min="3336" max="3586" width="11.42578125" style="8"/>
    <col min="3587" max="3587" width="13.140625" style="8" customWidth="1"/>
    <col min="3588" max="3588" width="15.140625" style="8" customWidth="1"/>
    <col min="3589" max="3589" width="42" style="8" customWidth="1"/>
    <col min="3590" max="3590" width="11.42578125" style="8"/>
    <col min="3591" max="3591" width="13.140625" style="8" customWidth="1"/>
    <col min="3592" max="3842" width="11.42578125" style="8"/>
    <col min="3843" max="3843" width="13.140625" style="8" customWidth="1"/>
    <col min="3844" max="3844" width="15.140625" style="8" customWidth="1"/>
    <col min="3845" max="3845" width="42" style="8" customWidth="1"/>
    <col min="3846" max="3846" width="11.42578125" style="8"/>
    <col min="3847" max="3847" width="13.140625" style="8" customWidth="1"/>
    <col min="3848" max="4098" width="11.42578125" style="8"/>
    <col min="4099" max="4099" width="13.140625" style="8" customWidth="1"/>
    <col min="4100" max="4100" width="15.140625" style="8" customWidth="1"/>
    <col min="4101" max="4101" width="42" style="8" customWidth="1"/>
    <col min="4102" max="4102" width="11.42578125" style="8"/>
    <col min="4103" max="4103" width="13.140625" style="8" customWidth="1"/>
    <col min="4104" max="4354" width="11.42578125" style="8"/>
    <col min="4355" max="4355" width="13.140625" style="8" customWidth="1"/>
    <col min="4356" max="4356" width="15.140625" style="8" customWidth="1"/>
    <col min="4357" max="4357" width="42" style="8" customWidth="1"/>
    <col min="4358" max="4358" width="11.42578125" style="8"/>
    <col min="4359" max="4359" width="13.140625" style="8" customWidth="1"/>
    <col min="4360" max="4610" width="11.42578125" style="8"/>
    <col min="4611" max="4611" width="13.140625" style="8" customWidth="1"/>
    <col min="4612" max="4612" width="15.140625" style="8" customWidth="1"/>
    <col min="4613" max="4613" width="42" style="8" customWidth="1"/>
    <col min="4614" max="4614" width="11.42578125" style="8"/>
    <col min="4615" max="4615" width="13.140625" style="8" customWidth="1"/>
    <col min="4616" max="4866" width="11.42578125" style="8"/>
    <col min="4867" max="4867" width="13.140625" style="8" customWidth="1"/>
    <col min="4868" max="4868" width="15.140625" style="8" customWidth="1"/>
    <col min="4869" max="4869" width="42" style="8" customWidth="1"/>
    <col min="4870" max="4870" width="11.42578125" style="8"/>
    <col min="4871" max="4871" width="13.140625" style="8" customWidth="1"/>
    <col min="4872" max="5122" width="11.42578125" style="8"/>
    <col min="5123" max="5123" width="13.140625" style="8" customWidth="1"/>
    <col min="5124" max="5124" width="15.140625" style="8" customWidth="1"/>
    <col min="5125" max="5125" width="42" style="8" customWidth="1"/>
    <col min="5126" max="5126" width="11.42578125" style="8"/>
    <col min="5127" max="5127" width="13.140625" style="8" customWidth="1"/>
    <col min="5128" max="5378" width="11.42578125" style="8"/>
    <col min="5379" max="5379" width="13.140625" style="8" customWidth="1"/>
    <col min="5380" max="5380" width="15.140625" style="8" customWidth="1"/>
    <col min="5381" max="5381" width="42" style="8" customWidth="1"/>
    <col min="5382" max="5382" width="11.42578125" style="8"/>
    <col min="5383" max="5383" width="13.140625" style="8" customWidth="1"/>
    <col min="5384" max="5634" width="11.42578125" style="8"/>
    <col min="5635" max="5635" width="13.140625" style="8" customWidth="1"/>
    <col min="5636" max="5636" width="15.140625" style="8" customWidth="1"/>
    <col min="5637" max="5637" width="42" style="8" customWidth="1"/>
    <col min="5638" max="5638" width="11.42578125" style="8"/>
    <col min="5639" max="5639" width="13.140625" style="8" customWidth="1"/>
    <col min="5640" max="5890" width="11.42578125" style="8"/>
    <col min="5891" max="5891" width="13.140625" style="8" customWidth="1"/>
    <col min="5892" max="5892" width="15.140625" style="8" customWidth="1"/>
    <col min="5893" max="5893" width="42" style="8" customWidth="1"/>
    <col min="5894" max="5894" width="11.42578125" style="8"/>
    <col min="5895" max="5895" width="13.140625" style="8" customWidth="1"/>
    <col min="5896" max="6146" width="11.42578125" style="8"/>
    <col min="6147" max="6147" width="13.140625" style="8" customWidth="1"/>
    <col min="6148" max="6148" width="15.140625" style="8" customWidth="1"/>
    <col min="6149" max="6149" width="42" style="8" customWidth="1"/>
    <col min="6150" max="6150" width="11.42578125" style="8"/>
    <col min="6151" max="6151" width="13.140625" style="8" customWidth="1"/>
    <col min="6152" max="6402" width="11.42578125" style="8"/>
    <col min="6403" max="6403" width="13.140625" style="8" customWidth="1"/>
    <col min="6404" max="6404" width="15.140625" style="8" customWidth="1"/>
    <col min="6405" max="6405" width="42" style="8" customWidth="1"/>
    <col min="6406" max="6406" width="11.42578125" style="8"/>
    <col min="6407" max="6407" width="13.140625" style="8" customWidth="1"/>
    <col min="6408" max="6658" width="11.42578125" style="8"/>
    <col min="6659" max="6659" width="13.140625" style="8" customWidth="1"/>
    <col min="6660" max="6660" width="15.140625" style="8" customWidth="1"/>
    <col min="6661" max="6661" width="42" style="8" customWidth="1"/>
    <col min="6662" max="6662" width="11.42578125" style="8"/>
    <col min="6663" max="6663" width="13.140625" style="8" customWidth="1"/>
    <col min="6664" max="6914" width="11.42578125" style="8"/>
    <col min="6915" max="6915" width="13.140625" style="8" customWidth="1"/>
    <col min="6916" max="6916" width="15.140625" style="8" customWidth="1"/>
    <col min="6917" max="6917" width="42" style="8" customWidth="1"/>
    <col min="6918" max="6918" width="11.42578125" style="8"/>
    <col min="6919" max="6919" width="13.140625" style="8" customWidth="1"/>
    <col min="6920" max="7170" width="11.42578125" style="8"/>
    <col min="7171" max="7171" width="13.140625" style="8" customWidth="1"/>
    <col min="7172" max="7172" width="15.140625" style="8" customWidth="1"/>
    <col min="7173" max="7173" width="42" style="8" customWidth="1"/>
    <col min="7174" max="7174" width="11.42578125" style="8"/>
    <col min="7175" max="7175" width="13.140625" style="8" customWidth="1"/>
    <col min="7176" max="7426" width="11.42578125" style="8"/>
    <col min="7427" max="7427" width="13.140625" style="8" customWidth="1"/>
    <col min="7428" max="7428" width="15.140625" style="8" customWidth="1"/>
    <col min="7429" max="7429" width="42" style="8" customWidth="1"/>
    <col min="7430" max="7430" width="11.42578125" style="8"/>
    <col min="7431" max="7431" width="13.140625" style="8" customWidth="1"/>
    <col min="7432" max="7682" width="11.42578125" style="8"/>
    <col min="7683" max="7683" width="13.140625" style="8" customWidth="1"/>
    <col min="7684" max="7684" width="15.140625" style="8" customWidth="1"/>
    <col min="7685" max="7685" width="42" style="8" customWidth="1"/>
    <col min="7686" max="7686" width="11.42578125" style="8"/>
    <col min="7687" max="7687" width="13.140625" style="8" customWidth="1"/>
    <col min="7688" max="7938" width="11.42578125" style="8"/>
    <col min="7939" max="7939" width="13.140625" style="8" customWidth="1"/>
    <col min="7940" max="7940" width="15.140625" style="8" customWidth="1"/>
    <col min="7941" max="7941" width="42" style="8" customWidth="1"/>
    <col min="7942" max="7942" width="11.42578125" style="8"/>
    <col min="7943" max="7943" width="13.140625" style="8" customWidth="1"/>
    <col min="7944" max="8194" width="11.42578125" style="8"/>
    <col min="8195" max="8195" width="13.140625" style="8" customWidth="1"/>
    <col min="8196" max="8196" width="15.140625" style="8" customWidth="1"/>
    <col min="8197" max="8197" width="42" style="8" customWidth="1"/>
    <col min="8198" max="8198" width="11.42578125" style="8"/>
    <col min="8199" max="8199" width="13.140625" style="8" customWidth="1"/>
    <col min="8200" max="8450" width="11.42578125" style="8"/>
    <col min="8451" max="8451" width="13.140625" style="8" customWidth="1"/>
    <col min="8452" max="8452" width="15.140625" style="8" customWidth="1"/>
    <col min="8453" max="8453" width="42" style="8" customWidth="1"/>
    <col min="8454" max="8454" width="11.42578125" style="8"/>
    <col min="8455" max="8455" width="13.140625" style="8" customWidth="1"/>
    <col min="8456" max="8706" width="11.42578125" style="8"/>
    <col min="8707" max="8707" width="13.140625" style="8" customWidth="1"/>
    <col min="8708" max="8708" width="15.140625" style="8" customWidth="1"/>
    <col min="8709" max="8709" width="42" style="8" customWidth="1"/>
    <col min="8710" max="8710" width="11.42578125" style="8"/>
    <col min="8711" max="8711" width="13.140625" style="8" customWidth="1"/>
    <col min="8712" max="8962" width="11.42578125" style="8"/>
    <col min="8963" max="8963" width="13.140625" style="8" customWidth="1"/>
    <col min="8964" max="8964" width="15.140625" style="8" customWidth="1"/>
    <col min="8965" max="8965" width="42" style="8" customWidth="1"/>
    <col min="8966" max="8966" width="11.42578125" style="8"/>
    <col min="8967" max="8967" width="13.140625" style="8" customWidth="1"/>
    <col min="8968" max="9218" width="11.42578125" style="8"/>
    <col min="9219" max="9219" width="13.140625" style="8" customWidth="1"/>
    <col min="9220" max="9220" width="15.140625" style="8" customWidth="1"/>
    <col min="9221" max="9221" width="42" style="8" customWidth="1"/>
    <col min="9222" max="9222" width="11.42578125" style="8"/>
    <col min="9223" max="9223" width="13.140625" style="8" customWidth="1"/>
    <col min="9224" max="9474" width="11.42578125" style="8"/>
    <col min="9475" max="9475" width="13.140625" style="8" customWidth="1"/>
    <col min="9476" max="9476" width="15.140625" style="8" customWidth="1"/>
    <col min="9477" max="9477" width="42" style="8" customWidth="1"/>
    <col min="9478" max="9478" width="11.42578125" style="8"/>
    <col min="9479" max="9479" width="13.140625" style="8" customWidth="1"/>
    <col min="9480" max="9730" width="11.42578125" style="8"/>
    <col min="9731" max="9731" width="13.140625" style="8" customWidth="1"/>
    <col min="9732" max="9732" width="15.140625" style="8" customWidth="1"/>
    <col min="9733" max="9733" width="42" style="8" customWidth="1"/>
    <col min="9734" max="9734" width="11.42578125" style="8"/>
    <col min="9735" max="9735" width="13.140625" style="8" customWidth="1"/>
    <col min="9736" max="9986" width="11.42578125" style="8"/>
    <col min="9987" max="9987" width="13.140625" style="8" customWidth="1"/>
    <col min="9988" max="9988" width="15.140625" style="8" customWidth="1"/>
    <col min="9989" max="9989" width="42" style="8" customWidth="1"/>
    <col min="9990" max="9990" width="11.42578125" style="8"/>
    <col min="9991" max="9991" width="13.140625" style="8" customWidth="1"/>
    <col min="9992" max="10242" width="11.42578125" style="8"/>
    <col min="10243" max="10243" width="13.140625" style="8" customWidth="1"/>
    <col min="10244" max="10244" width="15.140625" style="8" customWidth="1"/>
    <col min="10245" max="10245" width="42" style="8" customWidth="1"/>
    <col min="10246" max="10246" width="11.42578125" style="8"/>
    <col min="10247" max="10247" width="13.140625" style="8" customWidth="1"/>
    <col min="10248" max="10498" width="11.42578125" style="8"/>
    <col min="10499" max="10499" width="13.140625" style="8" customWidth="1"/>
    <col min="10500" max="10500" width="15.140625" style="8" customWidth="1"/>
    <col min="10501" max="10501" width="42" style="8" customWidth="1"/>
    <col min="10502" max="10502" width="11.42578125" style="8"/>
    <col min="10503" max="10503" width="13.140625" style="8" customWidth="1"/>
    <col min="10504" max="10754" width="11.42578125" style="8"/>
    <col min="10755" max="10755" width="13.140625" style="8" customWidth="1"/>
    <col min="10756" max="10756" width="15.140625" style="8" customWidth="1"/>
    <col min="10757" max="10757" width="42" style="8" customWidth="1"/>
    <col min="10758" max="10758" width="11.42578125" style="8"/>
    <col min="10759" max="10759" width="13.140625" style="8" customWidth="1"/>
    <col min="10760" max="11010" width="11.42578125" style="8"/>
    <col min="11011" max="11011" width="13.140625" style="8" customWidth="1"/>
    <col min="11012" max="11012" width="15.140625" style="8" customWidth="1"/>
    <col min="11013" max="11013" width="42" style="8" customWidth="1"/>
    <col min="11014" max="11014" width="11.42578125" style="8"/>
    <col min="11015" max="11015" width="13.140625" style="8" customWidth="1"/>
    <col min="11016" max="11266" width="11.42578125" style="8"/>
    <col min="11267" max="11267" width="13.140625" style="8" customWidth="1"/>
    <col min="11268" max="11268" width="15.140625" style="8" customWidth="1"/>
    <col min="11269" max="11269" width="42" style="8" customWidth="1"/>
    <col min="11270" max="11270" width="11.42578125" style="8"/>
    <col min="11271" max="11271" width="13.140625" style="8" customWidth="1"/>
    <col min="11272" max="11522" width="11.42578125" style="8"/>
    <col min="11523" max="11523" width="13.140625" style="8" customWidth="1"/>
    <col min="11524" max="11524" width="15.140625" style="8" customWidth="1"/>
    <col min="11525" max="11525" width="42" style="8" customWidth="1"/>
    <col min="11526" max="11526" width="11.42578125" style="8"/>
    <col min="11527" max="11527" width="13.140625" style="8" customWidth="1"/>
    <col min="11528" max="11778" width="11.42578125" style="8"/>
    <col min="11779" max="11779" width="13.140625" style="8" customWidth="1"/>
    <col min="11780" max="11780" width="15.140625" style="8" customWidth="1"/>
    <col min="11781" max="11781" width="42" style="8" customWidth="1"/>
    <col min="11782" max="11782" width="11.42578125" style="8"/>
    <col min="11783" max="11783" width="13.140625" style="8" customWidth="1"/>
    <col min="11784" max="12034" width="11.42578125" style="8"/>
    <col min="12035" max="12035" width="13.140625" style="8" customWidth="1"/>
    <col min="12036" max="12036" width="15.140625" style="8" customWidth="1"/>
    <col min="12037" max="12037" width="42" style="8" customWidth="1"/>
    <col min="12038" max="12038" width="11.42578125" style="8"/>
    <col min="12039" max="12039" width="13.140625" style="8" customWidth="1"/>
    <col min="12040" max="12290" width="11.42578125" style="8"/>
    <col min="12291" max="12291" width="13.140625" style="8" customWidth="1"/>
    <col min="12292" max="12292" width="15.140625" style="8" customWidth="1"/>
    <col min="12293" max="12293" width="42" style="8" customWidth="1"/>
    <col min="12294" max="12294" width="11.42578125" style="8"/>
    <col min="12295" max="12295" width="13.140625" style="8" customWidth="1"/>
    <col min="12296" max="12546" width="11.42578125" style="8"/>
    <col min="12547" max="12547" width="13.140625" style="8" customWidth="1"/>
    <col min="12548" max="12548" width="15.140625" style="8" customWidth="1"/>
    <col min="12549" max="12549" width="42" style="8" customWidth="1"/>
    <col min="12550" max="12550" width="11.42578125" style="8"/>
    <col min="12551" max="12551" width="13.140625" style="8" customWidth="1"/>
    <col min="12552" max="12802" width="11.42578125" style="8"/>
    <col min="12803" max="12803" width="13.140625" style="8" customWidth="1"/>
    <col min="12804" max="12804" width="15.140625" style="8" customWidth="1"/>
    <col min="12805" max="12805" width="42" style="8" customWidth="1"/>
    <col min="12806" max="12806" width="11.42578125" style="8"/>
    <col min="12807" max="12807" width="13.140625" style="8" customWidth="1"/>
    <col min="12808" max="13058" width="11.42578125" style="8"/>
    <col min="13059" max="13059" width="13.140625" style="8" customWidth="1"/>
    <col min="13060" max="13060" width="15.140625" style="8" customWidth="1"/>
    <col min="13061" max="13061" width="42" style="8" customWidth="1"/>
    <col min="13062" max="13062" width="11.42578125" style="8"/>
    <col min="13063" max="13063" width="13.140625" style="8" customWidth="1"/>
    <col min="13064" max="13314" width="11.42578125" style="8"/>
    <col min="13315" max="13315" width="13.140625" style="8" customWidth="1"/>
    <col min="13316" max="13316" width="15.140625" style="8" customWidth="1"/>
    <col min="13317" max="13317" width="42" style="8" customWidth="1"/>
    <col min="13318" max="13318" width="11.42578125" style="8"/>
    <col min="13319" max="13319" width="13.140625" style="8" customWidth="1"/>
    <col min="13320" max="13570" width="11.42578125" style="8"/>
    <col min="13571" max="13571" width="13.140625" style="8" customWidth="1"/>
    <col min="13572" max="13572" width="15.140625" style="8" customWidth="1"/>
    <col min="13573" max="13573" width="42" style="8" customWidth="1"/>
    <col min="13574" max="13574" width="11.42578125" style="8"/>
    <col min="13575" max="13575" width="13.140625" style="8" customWidth="1"/>
    <col min="13576" max="13826" width="11.42578125" style="8"/>
    <col min="13827" max="13827" width="13.140625" style="8" customWidth="1"/>
    <col min="13828" max="13828" width="15.140625" style="8" customWidth="1"/>
    <col min="13829" max="13829" width="42" style="8" customWidth="1"/>
    <col min="13830" max="13830" width="11.42578125" style="8"/>
    <col min="13831" max="13831" width="13.140625" style="8" customWidth="1"/>
    <col min="13832" max="14082" width="11.42578125" style="8"/>
    <col min="14083" max="14083" width="13.140625" style="8" customWidth="1"/>
    <col min="14084" max="14084" width="15.140625" style="8" customWidth="1"/>
    <col min="14085" max="14085" width="42" style="8" customWidth="1"/>
    <col min="14086" max="14086" width="11.42578125" style="8"/>
    <col min="14087" max="14087" width="13.140625" style="8" customWidth="1"/>
    <col min="14088" max="14338" width="11.42578125" style="8"/>
    <col min="14339" max="14339" width="13.140625" style="8" customWidth="1"/>
    <col min="14340" max="14340" width="15.140625" style="8" customWidth="1"/>
    <col min="14341" max="14341" width="42" style="8" customWidth="1"/>
    <col min="14342" max="14342" width="11.42578125" style="8"/>
    <col min="14343" max="14343" width="13.140625" style="8" customWidth="1"/>
    <col min="14344" max="14594" width="11.42578125" style="8"/>
    <col min="14595" max="14595" width="13.140625" style="8" customWidth="1"/>
    <col min="14596" max="14596" width="15.140625" style="8" customWidth="1"/>
    <col min="14597" max="14597" width="42" style="8" customWidth="1"/>
    <col min="14598" max="14598" width="11.42578125" style="8"/>
    <col min="14599" max="14599" width="13.140625" style="8" customWidth="1"/>
    <col min="14600" max="14850" width="11.42578125" style="8"/>
    <col min="14851" max="14851" width="13.140625" style="8" customWidth="1"/>
    <col min="14852" max="14852" width="15.140625" style="8" customWidth="1"/>
    <col min="14853" max="14853" width="42" style="8" customWidth="1"/>
    <col min="14854" max="14854" width="11.42578125" style="8"/>
    <col min="14855" max="14855" width="13.140625" style="8" customWidth="1"/>
    <col min="14856" max="15106" width="11.42578125" style="8"/>
    <col min="15107" max="15107" width="13.140625" style="8" customWidth="1"/>
    <col min="15108" max="15108" width="15.140625" style="8" customWidth="1"/>
    <col min="15109" max="15109" width="42" style="8" customWidth="1"/>
    <col min="15110" max="15110" width="11.42578125" style="8"/>
    <col min="15111" max="15111" width="13.140625" style="8" customWidth="1"/>
    <col min="15112" max="15362" width="11.42578125" style="8"/>
    <col min="15363" max="15363" width="13.140625" style="8" customWidth="1"/>
    <col min="15364" max="15364" width="15.140625" style="8" customWidth="1"/>
    <col min="15365" max="15365" width="42" style="8" customWidth="1"/>
    <col min="15366" max="15366" width="11.42578125" style="8"/>
    <col min="15367" max="15367" width="13.140625" style="8" customWidth="1"/>
    <col min="15368" max="15618" width="11.42578125" style="8"/>
    <col min="15619" max="15619" width="13.140625" style="8" customWidth="1"/>
    <col min="15620" max="15620" width="15.140625" style="8" customWidth="1"/>
    <col min="15621" max="15621" width="42" style="8" customWidth="1"/>
    <col min="15622" max="15622" width="11.42578125" style="8"/>
    <col min="15623" max="15623" width="13.140625" style="8" customWidth="1"/>
    <col min="15624" max="15874" width="11.42578125" style="8"/>
    <col min="15875" max="15875" width="13.140625" style="8" customWidth="1"/>
    <col min="15876" max="15876" width="15.140625" style="8" customWidth="1"/>
    <col min="15877" max="15877" width="42" style="8" customWidth="1"/>
    <col min="15878" max="15878" width="11.42578125" style="8"/>
    <col min="15879" max="15879" width="13.140625" style="8" customWidth="1"/>
    <col min="15880" max="16130" width="11.42578125" style="8"/>
    <col min="16131" max="16131" width="13.140625" style="8" customWidth="1"/>
    <col min="16132" max="16132" width="15.140625" style="8" customWidth="1"/>
    <col min="16133" max="16133" width="42" style="8" customWidth="1"/>
    <col min="16134" max="16134" width="11.42578125" style="8"/>
    <col min="16135" max="16135" width="13.140625" style="8" customWidth="1"/>
    <col min="16136" max="16384" width="11.42578125" style="8"/>
  </cols>
  <sheetData>
    <row r="3" spans="1:13" ht="20.100000000000001" customHeight="1" x14ac:dyDescent="0.2">
      <c r="A3" s="215" t="s">
        <v>161</v>
      </c>
      <c r="B3" s="215"/>
      <c r="C3" s="215"/>
      <c r="L3" s="10"/>
      <c r="M3" s="10"/>
    </row>
    <row r="4" spans="1:13" ht="20.100000000000001" customHeight="1" x14ac:dyDescent="0.2">
      <c r="A4" s="216" t="s">
        <v>162</v>
      </c>
      <c r="B4" s="216"/>
      <c r="C4" s="216"/>
      <c r="L4" s="217"/>
      <c r="M4" s="217"/>
    </row>
    <row r="5" spans="1:13" ht="20.100000000000001" customHeight="1" x14ac:dyDescent="0.2">
      <c r="A5" s="218" t="s">
        <v>163</v>
      </c>
      <c r="B5" s="218"/>
      <c r="C5" s="218"/>
      <c r="L5" s="217"/>
      <c r="M5" s="217"/>
    </row>
    <row r="6" spans="1:13" ht="20.100000000000001" customHeight="1" x14ac:dyDescent="0.2">
      <c r="A6" s="11"/>
      <c r="B6" s="12"/>
      <c r="C6" s="12"/>
      <c r="L6" s="13"/>
      <c r="M6" s="13"/>
    </row>
    <row r="7" spans="1:13" ht="20.100000000000001" customHeight="1" thickBot="1" x14ac:dyDescent="0.25">
      <c r="A7" s="14" t="s">
        <v>0</v>
      </c>
      <c r="B7" s="219">
        <v>44373</v>
      </c>
      <c r="C7" s="219"/>
      <c r="L7" s="13"/>
      <c r="M7" s="13"/>
    </row>
    <row r="8" spans="1:13" ht="20.100000000000001" customHeight="1" thickBot="1" x14ac:dyDescent="0.25">
      <c r="A8" s="14" t="s">
        <v>1</v>
      </c>
      <c r="B8" s="214" t="s">
        <v>214</v>
      </c>
      <c r="C8" s="214"/>
      <c r="L8" s="15"/>
      <c r="M8" s="15"/>
    </row>
    <row r="9" spans="1:13" ht="20.100000000000001" customHeight="1" thickBot="1" x14ac:dyDescent="0.25">
      <c r="A9" s="14" t="s">
        <v>2</v>
      </c>
      <c r="B9" s="31" t="s">
        <v>215</v>
      </c>
      <c r="C9" s="31"/>
      <c r="L9" s="15"/>
      <c r="M9" s="15"/>
    </row>
    <row r="10" spans="1:13" ht="20.100000000000001" customHeight="1" thickBot="1" x14ac:dyDescent="0.25">
      <c r="A10" s="14" t="s">
        <v>3</v>
      </c>
      <c r="B10" s="220" t="s">
        <v>216</v>
      </c>
      <c r="C10" s="220"/>
      <c r="L10" s="15"/>
      <c r="M10" s="15"/>
    </row>
    <row r="11" spans="1:13" ht="20.100000000000001" customHeight="1" thickBot="1" x14ac:dyDescent="0.25">
      <c r="A11" s="14" t="s">
        <v>4</v>
      </c>
      <c r="B11" s="30" t="s">
        <v>217</v>
      </c>
      <c r="C11" s="30"/>
      <c r="L11" s="15"/>
      <c r="M11" s="15"/>
    </row>
    <row r="12" spans="1:13" ht="20.100000000000001" customHeight="1" thickBot="1" x14ac:dyDescent="0.25">
      <c r="A12" s="14" t="s">
        <v>5</v>
      </c>
      <c r="B12" s="32" t="s">
        <v>167</v>
      </c>
      <c r="C12" s="32"/>
      <c r="L12" s="23"/>
      <c r="M12" s="23"/>
    </row>
    <row r="13" spans="1:13" ht="20.100000000000001" customHeight="1" thickBot="1" x14ac:dyDescent="0.25">
      <c r="A13" s="14" t="s">
        <v>6</v>
      </c>
      <c r="B13" s="32" t="s">
        <v>218</v>
      </c>
      <c r="C13" s="32"/>
      <c r="L13" s="23"/>
      <c r="M13" s="23"/>
    </row>
    <row r="14" spans="1:13" ht="20.100000000000001" customHeight="1" thickBot="1" x14ac:dyDescent="0.25">
      <c r="A14" s="14" t="s">
        <v>7</v>
      </c>
      <c r="B14" s="32"/>
      <c r="C14" s="32"/>
      <c r="L14" s="23"/>
      <c r="M14" s="23"/>
    </row>
    <row r="15" spans="1:13" ht="20.100000000000001" customHeight="1" thickBot="1" x14ac:dyDescent="0.25">
      <c r="A15" s="14" t="s">
        <v>8</v>
      </c>
      <c r="B15" s="32"/>
      <c r="C15" s="32"/>
      <c r="L15" s="23"/>
      <c r="M15" s="23"/>
    </row>
    <row r="16" spans="1:13" ht="20.100000000000001" customHeight="1" thickBot="1" x14ac:dyDescent="0.25">
      <c r="A16" s="14" t="s">
        <v>9</v>
      </c>
      <c r="B16" s="219">
        <v>44373</v>
      </c>
      <c r="C16" s="219"/>
      <c r="L16" s="23"/>
      <c r="M16" s="23"/>
    </row>
    <row r="17" spans="1:13" ht="20.100000000000001" customHeight="1" thickBot="1" x14ac:dyDescent="0.25">
      <c r="A17" s="14" t="s">
        <v>10</v>
      </c>
      <c r="B17" s="81" t="s">
        <v>219</v>
      </c>
      <c r="C17" s="81"/>
      <c r="L17" s="23"/>
      <c r="M17" s="23"/>
    </row>
    <row r="18" spans="1:13" ht="20.100000000000001" customHeight="1" x14ac:dyDescent="0.2">
      <c r="A18" s="16"/>
      <c r="B18" s="17"/>
      <c r="C18" s="17"/>
      <c r="L18" s="23"/>
      <c r="M18" s="23"/>
    </row>
    <row r="19" spans="1:13" ht="20.100000000000001" customHeight="1" x14ac:dyDescent="0.2">
      <c r="A19" s="221" t="s">
        <v>11</v>
      </c>
      <c r="B19" s="221"/>
      <c r="C19" s="221"/>
      <c r="L19" s="23"/>
      <c r="M19" s="23"/>
    </row>
    <row r="20" spans="1:13" s="18" customFormat="1" ht="30.75" customHeight="1" x14ac:dyDescent="0.2">
      <c r="A20" s="25" t="s">
        <v>12</v>
      </c>
      <c r="B20" s="26" t="s">
        <v>13</v>
      </c>
      <c r="C20" s="27" t="s">
        <v>14</v>
      </c>
      <c r="D20" s="28" t="s">
        <v>15</v>
      </c>
      <c r="E20" s="28" t="s">
        <v>16</v>
      </c>
      <c r="L20" s="23"/>
      <c r="M20" s="23"/>
    </row>
    <row r="21" spans="1:13" s="18" customFormat="1" ht="20.100000000000001" customHeight="1" x14ac:dyDescent="0.2">
      <c r="A21" s="34">
        <v>1</v>
      </c>
      <c r="B21" s="35">
        <v>3032</v>
      </c>
      <c r="C21" s="36" t="s">
        <v>17</v>
      </c>
      <c r="D21" s="62">
        <v>450</v>
      </c>
      <c r="E21" s="62">
        <f t="shared" ref="E21:E36" si="0">(A21*D21)</f>
        <v>450</v>
      </c>
      <c r="L21" s="24"/>
      <c r="M21" s="24"/>
    </row>
    <row r="22" spans="1:13" s="18" customFormat="1" ht="20.100000000000001" customHeight="1" x14ac:dyDescent="0.2">
      <c r="A22" s="34">
        <v>1</v>
      </c>
      <c r="B22" s="35" t="s">
        <v>18</v>
      </c>
      <c r="C22" s="36" t="s">
        <v>19</v>
      </c>
      <c r="D22" s="62">
        <v>450</v>
      </c>
      <c r="E22" s="62">
        <f t="shared" si="0"/>
        <v>450</v>
      </c>
      <c r="L22" s="24"/>
      <c r="M22" s="24"/>
    </row>
    <row r="23" spans="1:13" s="18" customFormat="1" ht="20.100000000000001" customHeight="1" x14ac:dyDescent="0.2">
      <c r="A23" s="34">
        <v>1</v>
      </c>
      <c r="B23" s="35" t="s">
        <v>20</v>
      </c>
      <c r="C23" s="36" t="s">
        <v>21</v>
      </c>
      <c r="D23" s="62">
        <v>450</v>
      </c>
      <c r="E23" s="62">
        <f t="shared" si="0"/>
        <v>450</v>
      </c>
      <c r="L23" s="24"/>
      <c r="M23" s="24"/>
    </row>
    <row r="24" spans="1:13" s="18" customFormat="1" ht="20.100000000000001" customHeight="1" x14ac:dyDescent="0.2">
      <c r="A24" s="34">
        <v>1</v>
      </c>
      <c r="B24" s="35" t="s">
        <v>22</v>
      </c>
      <c r="C24" s="36" t="s">
        <v>23</v>
      </c>
      <c r="D24" s="62">
        <v>450</v>
      </c>
      <c r="E24" s="62">
        <f t="shared" si="0"/>
        <v>450</v>
      </c>
      <c r="L24" s="24"/>
      <c r="M24" s="24"/>
    </row>
    <row r="25" spans="1:13" s="18" customFormat="1" ht="20.100000000000001" customHeight="1" x14ac:dyDescent="0.2">
      <c r="A25" s="34">
        <v>1</v>
      </c>
      <c r="B25" s="37">
        <v>3031</v>
      </c>
      <c r="C25" s="36" t="s">
        <v>30</v>
      </c>
      <c r="D25" s="62">
        <v>450</v>
      </c>
      <c r="E25" s="62">
        <f t="shared" si="0"/>
        <v>450</v>
      </c>
      <c r="L25" s="24"/>
      <c r="M25" s="24"/>
    </row>
    <row r="26" spans="1:13" s="18" customFormat="1" ht="20.100000000000001" customHeight="1" x14ac:dyDescent="0.2">
      <c r="A26" s="34">
        <v>1</v>
      </c>
      <c r="B26" s="38" t="s">
        <v>31</v>
      </c>
      <c r="C26" s="36" t="s">
        <v>32</v>
      </c>
      <c r="D26" s="62">
        <v>450</v>
      </c>
      <c r="E26" s="62">
        <f t="shared" si="0"/>
        <v>450</v>
      </c>
      <c r="L26" s="24"/>
      <c r="M26" s="24"/>
    </row>
    <row r="27" spans="1:13" s="18" customFormat="1" ht="20.100000000000001" customHeight="1" x14ac:dyDescent="0.2">
      <c r="A27" s="34">
        <v>0</v>
      </c>
      <c r="B27" s="35" t="s">
        <v>33</v>
      </c>
      <c r="C27" s="36" t="s">
        <v>34</v>
      </c>
      <c r="D27" s="62">
        <v>450</v>
      </c>
      <c r="E27" s="62">
        <f t="shared" si="0"/>
        <v>0</v>
      </c>
      <c r="L27" s="24"/>
      <c r="M27" s="24"/>
    </row>
    <row r="28" spans="1:13" s="18" customFormat="1" ht="20.100000000000001" customHeight="1" x14ac:dyDescent="0.2">
      <c r="A28" s="34">
        <v>0</v>
      </c>
      <c r="B28" s="35">
        <v>3030</v>
      </c>
      <c r="C28" s="36" t="s">
        <v>35</v>
      </c>
      <c r="D28" s="62">
        <v>450</v>
      </c>
      <c r="E28" s="62">
        <f t="shared" si="0"/>
        <v>0</v>
      </c>
      <c r="L28" s="24"/>
      <c r="M28" s="24"/>
    </row>
    <row r="29" spans="1:13" s="18" customFormat="1" ht="20.100000000000001" customHeight="1" x14ac:dyDescent="0.2">
      <c r="A29" s="34">
        <v>2</v>
      </c>
      <c r="B29" s="37">
        <v>3036</v>
      </c>
      <c r="C29" s="36" t="s">
        <v>164</v>
      </c>
      <c r="D29" s="62">
        <v>450</v>
      </c>
      <c r="E29" s="62">
        <f t="shared" ref="E29" si="1">(A29*D29)</f>
        <v>900</v>
      </c>
      <c r="L29" s="24"/>
      <c r="M29" s="24"/>
    </row>
    <row r="30" spans="1:13" s="18" customFormat="1" ht="20.100000000000001" customHeight="1" x14ac:dyDescent="0.2">
      <c r="A30" s="34">
        <v>1</v>
      </c>
      <c r="B30" s="35" t="s">
        <v>24</v>
      </c>
      <c r="C30" s="36" t="s">
        <v>25</v>
      </c>
      <c r="D30" s="62">
        <v>450</v>
      </c>
      <c r="E30" s="62">
        <f t="shared" si="0"/>
        <v>450</v>
      </c>
      <c r="L30" s="24"/>
      <c r="M30" s="24"/>
    </row>
    <row r="31" spans="1:13" s="18" customFormat="1" ht="20.100000000000001" customHeight="1" x14ac:dyDescent="0.2">
      <c r="A31" s="34">
        <v>1</v>
      </c>
      <c r="B31" s="35" t="s">
        <v>26</v>
      </c>
      <c r="C31" s="36" t="s">
        <v>27</v>
      </c>
      <c r="D31" s="62">
        <v>450</v>
      </c>
      <c r="E31" s="62">
        <f t="shared" si="0"/>
        <v>450</v>
      </c>
      <c r="L31" s="24"/>
      <c r="M31" s="24"/>
    </row>
    <row r="32" spans="1:13" s="18" customFormat="1" ht="20.100000000000001" customHeight="1" x14ac:dyDescent="0.2">
      <c r="A32" s="34">
        <v>1</v>
      </c>
      <c r="B32" s="35" t="s">
        <v>28</v>
      </c>
      <c r="C32" s="36" t="s">
        <v>29</v>
      </c>
      <c r="D32" s="62">
        <v>450</v>
      </c>
      <c r="E32" s="62">
        <f t="shared" si="0"/>
        <v>450</v>
      </c>
      <c r="L32" s="24"/>
      <c r="M32" s="24"/>
    </row>
    <row r="33" spans="1:13" s="18" customFormat="1" ht="20.100000000000001" customHeight="1" x14ac:dyDescent="0.2">
      <c r="A33" s="34">
        <v>1</v>
      </c>
      <c r="B33" s="35">
        <v>3044</v>
      </c>
      <c r="C33" s="36" t="s">
        <v>36</v>
      </c>
      <c r="D33" s="62">
        <v>450</v>
      </c>
      <c r="E33" s="62">
        <f t="shared" si="0"/>
        <v>450</v>
      </c>
      <c r="L33" s="24"/>
      <c r="M33" s="24"/>
    </row>
    <row r="34" spans="1:13" s="18" customFormat="1" ht="20.100000000000001" customHeight="1" x14ac:dyDescent="0.2">
      <c r="A34" s="34">
        <v>1</v>
      </c>
      <c r="B34" s="35" t="s">
        <v>37</v>
      </c>
      <c r="C34" s="36" t="s">
        <v>38</v>
      </c>
      <c r="D34" s="62">
        <v>450</v>
      </c>
      <c r="E34" s="62">
        <f t="shared" si="0"/>
        <v>450</v>
      </c>
      <c r="L34" s="24"/>
      <c r="M34" s="24"/>
    </row>
    <row r="35" spans="1:13" s="18" customFormat="1" ht="20.100000000000001" customHeight="1" x14ac:dyDescent="0.2">
      <c r="A35" s="34">
        <v>0</v>
      </c>
      <c r="B35" s="35" t="s">
        <v>39</v>
      </c>
      <c r="C35" s="36" t="s">
        <v>40</v>
      </c>
      <c r="D35" s="62">
        <v>450</v>
      </c>
      <c r="E35" s="62">
        <f t="shared" si="0"/>
        <v>0</v>
      </c>
      <c r="L35" s="24"/>
      <c r="M35" s="24"/>
    </row>
    <row r="36" spans="1:13" s="18" customFormat="1" ht="20.100000000000001" customHeight="1" x14ac:dyDescent="0.2">
      <c r="A36" s="34">
        <v>0</v>
      </c>
      <c r="B36" s="35">
        <v>3045</v>
      </c>
      <c r="C36" s="36" t="s">
        <v>41</v>
      </c>
      <c r="D36" s="62">
        <v>450</v>
      </c>
      <c r="E36" s="62">
        <f t="shared" si="0"/>
        <v>0</v>
      </c>
      <c r="L36" s="24"/>
      <c r="M36" s="24"/>
    </row>
    <row r="37" spans="1:13" s="18" customFormat="1" ht="36" customHeight="1" x14ac:dyDescent="0.25">
      <c r="A37" s="34">
        <v>1</v>
      </c>
      <c r="B37" s="39" t="s">
        <v>61</v>
      </c>
      <c r="C37" s="40" t="s">
        <v>168</v>
      </c>
      <c r="D37" s="62">
        <v>450</v>
      </c>
      <c r="E37" s="62">
        <v>450</v>
      </c>
      <c r="L37" s="24"/>
      <c r="M37" s="24"/>
    </row>
    <row r="38" spans="1:13" s="18" customFormat="1" ht="37.5" customHeight="1" x14ac:dyDescent="0.25">
      <c r="A38" s="34">
        <v>1</v>
      </c>
      <c r="B38" s="39" t="s">
        <v>62</v>
      </c>
      <c r="C38" s="40" t="s">
        <v>169</v>
      </c>
      <c r="D38" s="62">
        <v>450</v>
      </c>
      <c r="E38" s="62">
        <v>450</v>
      </c>
      <c r="L38" s="24"/>
      <c r="M38" s="24"/>
    </row>
    <row r="39" spans="1:13" s="18" customFormat="1" ht="35.25" customHeight="1" x14ac:dyDescent="0.25">
      <c r="A39" s="34">
        <v>1</v>
      </c>
      <c r="B39" s="39" t="s">
        <v>63</v>
      </c>
      <c r="C39" s="40" t="s">
        <v>170</v>
      </c>
      <c r="D39" s="62">
        <v>450</v>
      </c>
      <c r="E39" s="62">
        <v>450</v>
      </c>
      <c r="L39" s="24"/>
      <c r="M39" s="24"/>
    </row>
    <row r="40" spans="1:13" s="18" customFormat="1" ht="35.25" customHeight="1" x14ac:dyDescent="0.25">
      <c r="A40" s="34">
        <v>1</v>
      </c>
      <c r="B40" s="41" t="s">
        <v>65</v>
      </c>
      <c r="C40" s="40" t="s">
        <v>171</v>
      </c>
      <c r="D40" s="62">
        <v>450</v>
      </c>
      <c r="E40" s="62">
        <v>450</v>
      </c>
      <c r="L40" s="24"/>
      <c r="M40" s="24"/>
    </row>
    <row r="41" spans="1:13" s="18" customFormat="1" ht="29.25" customHeight="1" x14ac:dyDescent="0.25">
      <c r="A41" s="34">
        <v>1</v>
      </c>
      <c r="B41" s="39" t="s">
        <v>64</v>
      </c>
      <c r="C41" s="40" t="s">
        <v>172</v>
      </c>
      <c r="D41" s="62">
        <v>450</v>
      </c>
      <c r="E41" s="62">
        <v>450</v>
      </c>
      <c r="L41" s="24"/>
      <c r="M41" s="24"/>
    </row>
    <row r="42" spans="1:13" s="18" customFormat="1" ht="34.5" customHeight="1" x14ac:dyDescent="0.25">
      <c r="A42" s="34">
        <v>1</v>
      </c>
      <c r="B42" s="41" t="s">
        <v>66</v>
      </c>
      <c r="C42" s="40" t="s">
        <v>173</v>
      </c>
      <c r="D42" s="62">
        <v>450</v>
      </c>
      <c r="E42" s="62">
        <v>450</v>
      </c>
      <c r="L42" s="24"/>
      <c r="M42" s="24"/>
    </row>
    <row r="43" spans="1:13" s="18" customFormat="1" ht="20.100000000000001" customHeight="1" x14ac:dyDescent="0.2">
      <c r="A43" s="42">
        <v>6</v>
      </c>
      <c r="B43" s="89" t="s">
        <v>87</v>
      </c>
      <c r="C43" s="84" t="s">
        <v>230</v>
      </c>
      <c r="D43" s="62">
        <v>40</v>
      </c>
      <c r="E43" s="64">
        <f t="shared" ref="E43:E59" si="2">A43*D43</f>
        <v>240</v>
      </c>
      <c r="L43" s="24"/>
      <c r="M43" s="24"/>
    </row>
    <row r="44" spans="1:13" s="18" customFormat="1" ht="20.100000000000001" customHeight="1" x14ac:dyDescent="0.2">
      <c r="A44" s="44">
        <v>6</v>
      </c>
      <c r="B44" s="89" t="s">
        <v>88</v>
      </c>
      <c r="C44" s="84" t="s">
        <v>231</v>
      </c>
      <c r="D44" s="64">
        <v>40</v>
      </c>
      <c r="E44" s="64">
        <f t="shared" si="2"/>
        <v>240</v>
      </c>
      <c r="L44" s="24"/>
      <c r="M44" s="24"/>
    </row>
    <row r="45" spans="1:13" s="18" customFormat="1" ht="20.100000000000001" customHeight="1" x14ac:dyDescent="0.2">
      <c r="A45" s="44">
        <v>6</v>
      </c>
      <c r="B45" s="89" t="s">
        <v>89</v>
      </c>
      <c r="C45" s="84" t="s">
        <v>232</v>
      </c>
      <c r="D45" s="64">
        <v>40</v>
      </c>
      <c r="E45" s="64">
        <f t="shared" si="2"/>
        <v>240</v>
      </c>
      <c r="L45" s="24"/>
      <c r="M45" s="24"/>
    </row>
    <row r="46" spans="1:13" s="18" customFormat="1" ht="20.100000000000001" customHeight="1" x14ac:dyDescent="0.2">
      <c r="A46" s="44">
        <v>6</v>
      </c>
      <c r="B46" s="89" t="s">
        <v>90</v>
      </c>
      <c r="C46" s="84" t="s">
        <v>233</v>
      </c>
      <c r="D46" s="64">
        <v>40</v>
      </c>
      <c r="E46" s="64">
        <f t="shared" si="2"/>
        <v>240</v>
      </c>
      <c r="L46" s="24"/>
      <c r="M46" s="24"/>
    </row>
    <row r="47" spans="1:13" s="18" customFormat="1" ht="20.100000000000001" customHeight="1" x14ac:dyDescent="0.2">
      <c r="A47" s="44">
        <v>6</v>
      </c>
      <c r="B47" s="89" t="s">
        <v>91</v>
      </c>
      <c r="C47" s="84" t="s">
        <v>234</v>
      </c>
      <c r="D47" s="64">
        <v>40</v>
      </c>
      <c r="E47" s="64">
        <f t="shared" si="2"/>
        <v>240</v>
      </c>
      <c r="L47" s="24"/>
      <c r="M47" s="24"/>
    </row>
    <row r="48" spans="1:13" s="18" customFormat="1" ht="20.100000000000001" customHeight="1" x14ac:dyDescent="0.2">
      <c r="A48" s="44">
        <v>6</v>
      </c>
      <c r="B48" s="89" t="s">
        <v>92</v>
      </c>
      <c r="C48" s="84" t="s">
        <v>235</v>
      </c>
      <c r="D48" s="64">
        <v>40</v>
      </c>
      <c r="E48" s="64">
        <f t="shared" si="2"/>
        <v>240</v>
      </c>
      <c r="L48" s="24"/>
      <c r="M48" s="24"/>
    </row>
    <row r="49" spans="1:13" s="18" customFormat="1" ht="20.100000000000001" customHeight="1" x14ac:dyDescent="0.2">
      <c r="A49" s="44">
        <v>6</v>
      </c>
      <c r="B49" s="89" t="s">
        <v>93</v>
      </c>
      <c r="C49" s="84" t="s">
        <v>236</v>
      </c>
      <c r="D49" s="64">
        <v>40</v>
      </c>
      <c r="E49" s="64">
        <f t="shared" si="2"/>
        <v>240</v>
      </c>
      <c r="L49" s="24"/>
      <c r="M49" s="24"/>
    </row>
    <row r="50" spans="1:13" s="18" customFormat="1" ht="20.100000000000001" customHeight="1" x14ac:dyDescent="0.2">
      <c r="A50" s="44">
        <v>6</v>
      </c>
      <c r="B50" s="89" t="s">
        <v>94</v>
      </c>
      <c r="C50" s="84" t="s">
        <v>237</v>
      </c>
      <c r="D50" s="64">
        <v>40</v>
      </c>
      <c r="E50" s="64">
        <f t="shared" si="2"/>
        <v>240</v>
      </c>
      <c r="L50" s="24"/>
      <c r="M50" s="24"/>
    </row>
    <row r="51" spans="1:13" s="18" customFormat="1" ht="20.100000000000001" customHeight="1" x14ac:dyDescent="0.2">
      <c r="A51" s="44">
        <v>6</v>
      </c>
      <c r="B51" s="88" t="s">
        <v>95</v>
      </c>
      <c r="C51" s="84" t="s">
        <v>238</v>
      </c>
      <c r="D51" s="64">
        <v>40</v>
      </c>
      <c r="E51" s="64">
        <f t="shared" si="2"/>
        <v>240</v>
      </c>
      <c r="L51" s="24"/>
      <c r="M51" s="24"/>
    </row>
    <row r="52" spans="1:13" s="18" customFormat="1" ht="20.100000000000001" customHeight="1" x14ac:dyDescent="0.2">
      <c r="A52" s="44">
        <v>6</v>
      </c>
      <c r="B52" s="88" t="s">
        <v>54</v>
      </c>
      <c r="C52" s="84" t="s">
        <v>239</v>
      </c>
      <c r="D52" s="64">
        <v>40</v>
      </c>
      <c r="E52" s="64">
        <f t="shared" si="2"/>
        <v>240</v>
      </c>
      <c r="L52" s="24"/>
      <c r="M52" s="24"/>
    </row>
    <row r="53" spans="1:13" s="18" customFormat="1" ht="20.100000000000001" customHeight="1" x14ac:dyDescent="0.2">
      <c r="A53" s="44">
        <v>2</v>
      </c>
      <c r="B53" s="82" t="s">
        <v>103</v>
      </c>
      <c r="C53" s="84" t="s">
        <v>242</v>
      </c>
      <c r="D53" s="64">
        <v>30</v>
      </c>
      <c r="E53" s="64">
        <f t="shared" si="2"/>
        <v>60</v>
      </c>
      <c r="L53" s="24"/>
      <c r="M53" s="24"/>
    </row>
    <row r="54" spans="1:13" s="18" customFormat="1" ht="20.100000000000001" customHeight="1" x14ac:dyDescent="0.2">
      <c r="A54" s="44">
        <v>2</v>
      </c>
      <c r="B54" s="82" t="s">
        <v>96</v>
      </c>
      <c r="C54" s="84" t="s">
        <v>243</v>
      </c>
      <c r="D54" s="64">
        <v>30</v>
      </c>
      <c r="E54" s="64">
        <f t="shared" si="2"/>
        <v>60</v>
      </c>
      <c r="L54" s="24"/>
      <c r="M54" s="24"/>
    </row>
    <row r="55" spans="1:13" s="18" customFormat="1" ht="20.100000000000001" customHeight="1" x14ac:dyDescent="0.2">
      <c r="A55" s="44">
        <v>2</v>
      </c>
      <c r="B55" s="82" t="s">
        <v>97</v>
      </c>
      <c r="C55" s="84" t="s">
        <v>244</v>
      </c>
      <c r="D55" s="64">
        <v>30</v>
      </c>
      <c r="E55" s="64">
        <f t="shared" si="2"/>
        <v>60</v>
      </c>
      <c r="L55" s="24"/>
      <c r="M55" s="24"/>
    </row>
    <row r="56" spans="1:13" s="18" customFormat="1" ht="20.100000000000001" customHeight="1" x14ac:dyDescent="0.2">
      <c r="A56" s="44">
        <v>2</v>
      </c>
      <c r="B56" s="82" t="s">
        <v>98</v>
      </c>
      <c r="C56" s="84" t="s">
        <v>245</v>
      </c>
      <c r="D56" s="64">
        <v>30</v>
      </c>
      <c r="E56" s="64">
        <f t="shared" si="2"/>
        <v>60</v>
      </c>
      <c r="L56" s="24"/>
      <c r="M56" s="24"/>
    </row>
    <row r="57" spans="1:13" s="18" customFormat="1" ht="20.100000000000001" customHeight="1" x14ac:dyDescent="0.2">
      <c r="A57" s="44">
        <v>2</v>
      </c>
      <c r="B57" s="82" t="s">
        <v>99</v>
      </c>
      <c r="C57" s="84" t="s">
        <v>246</v>
      </c>
      <c r="D57" s="64">
        <v>30</v>
      </c>
      <c r="E57" s="64">
        <f t="shared" si="2"/>
        <v>60</v>
      </c>
      <c r="L57" s="24"/>
      <c r="M57" s="24"/>
    </row>
    <row r="58" spans="1:13" s="18" customFormat="1" ht="20.100000000000001" customHeight="1" x14ac:dyDescent="0.2">
      <c r="A58" s="44">
        <v>2</v>
      </c>
      <c r="B58" s="82" t="s">
        <v>100</v>
      </c>
      <c r="C58" s="84" t="s">
        <v>247</v>
      </c>
      <c r="D58" s="64">
        <v>30</v>
      </c>
      <c r="E58" s="64">
        <f t="shared" si="2"/>
        <v>60</v>
      </c>
      <c r="L58" s="24"/>
      <c r="M58" s="24"/>
    </row>
    <row r="59" spans="1:13" s="18" customFormat="1" ht="20.100000000000001" customHeight="1" x14ac:dyDescent="0.2">
      <c r="A59" s="44">
        <v>2</v>
      </c>
      <c r="B59" s="82" t="s">
        <v>101</v>
      </c>
      <c r="C59" s="84" t="s">
        <v>248</v>
      </c>
      <c r="D59" s="64">
        <v>30</v>
      </c>
      <c r="E59" s="64">
        <f t="shared" si="2"/>
        <v>60</v>
      </c>
      <c r="L59" s="24"/>
      <c r="M59" s="24"/>
    </row>
    <row r="60" spans="1:13" s="18" customFormat="1" ht="53.25" customHeight="1" x14ac:dyDescent="0.2">
      <c r="A60" s="44">
        <v>1</v>
      </c>
      <c r="B60" s="79" t="s">
        <v>71</v>
      </c>
      <c r="C60" s="40" t="s">
        <v>72</v>
      </c>
      <c r="D60" s="64">
        <v>200</v>
      </c>
      <c r="E60" s="64">
        <f t="shared" ref="E60" si="3">A60*D60</f>
        <v>200</v>
      </c>
      <c r="L60" s="24"/>
      <c r="M60" s="24"/>
    </row>
    <row r="61" spans="1:13" s="18" customFormat="1" ht="36.75" customHeight="1" x14ac:dyDescent="0.2">
      <c r="A61" s="44">
        <v>1</v>
      </c>
      <c r="B61" s="79" t="s">
        <v>75</v>
      </c>
      <c r="C61" s="40" t="s">
        <v>76</v>
      </c>
      <c r="D61" s="64">
        <v>200</v>
      </c>
      <c r="E61" s="64">
        <v>200</v>
      </c>
      <c r="L61" s="24"/>
      <c r="M61" s="24"/>
    </row>
    <row r="62" spans="1:13" s="18" customFormat="1" ht="37.5" customHeight="1" x14ac:dyDescent="0.2">
      <c r="A62" s="44">
        <v>1</v>
      </c>
      <c r="B62" s="79" t="s">
        <v>79</v>
      </c>
      <c r="C62" s="40" t="s">
        <v>80</v>
      </c>
      <c r="D62" s="64">
        <v>200</v>
      </c>
      <c r="E62" s="64">
        <v>200</v>
      </c>
      <c r="L62" s="24"/>
      <c r="M62" s="24"/>
    </row>
    <row r="63" spans="1:13" s="18" customFormat="1" ht="34.5" customHeight="1" x14ac:dyDescent="0.2">
      <c r="A63" s="44">
        <v>1</v>
      </c>
      <c r="B63" s="79" t="s">
        <v>83</v>
      </c>
      <c r="C63" s="40" t="s">
        <v>84</v>
      </c>
      <c r="D63" s="64">
        <v>200</v>
      </c>
      <c r="E63" s="64">
        <v>200</v>
      </c>
      <c r="L63" s="24"/>
      <c r="M63" s="24"/>
    </row>
    <row r="64" spans="1:13" s="18" customFormat="1" ht="37.5" customHeight="1" x14ac:dyDescent="0.2">
      <c r="A64" s="44">
        <v>1</v>
      </c>
      <c r="B64" s="79" t="s">
        <v>73</v>
      </c>
      <c r="C64" s="40" t="s">
        <v>74</v>
      </c>
      <c r="D64" s="64">
        <v>200</v>
      </c>
      <c r="E64" s="64">
        <v>200</v>
      </c>
      <c r="L64" s="24"/>
      <c r="M64" s="24"/>
    </row>
    <row r="65" spans="1:14" s="18" customFormat="1" ht="31.5" customHeight="1" x14ac:dyDescent="0.2">
      <c r="A65" s="44">
        <v>1</v>
      </c>
      <c r="B65" s="79" t="s">
        <v>77</v>
      </c>
      <c r="C65" s="40" t="s">
        <v>78</v>
      </c>
      <c r="D65" s="64">
        <v>200</v>
      </c>
      <c r="E65" s="64">
        <v>200</v>
      </c>
      <c r="L65" s="23"/>
      <c r="M65" s="23"/>
      <c r="N65" s="19"/>
    </row>
    <row r="66" spans="1:14" s="18" customFormat="1" ht="39.75" customHeight="1" x14ac:dyDescent="0.2">
      <c r="A66" s="44">
        <v>1</v>
      </c>
      <c r="B66" s="79" t="s">
        <v>81</v>
      </c>
      <c r="C66" s="40" t="s">
        <v>82</v>
      </c>
      <c r="D66" s="64">
        <v>200</v>
      </c>
      <c r="E66" s="64">
        <v>200</v>
      </c>
      <c r="L66" s="23"/>
      <c r="M66" s="23"/>
      <c r="N66" s="19"/>
    </row>
    <row r="67" spans="1:14" s="18" customFormat="1" ht="51" customHeight="1" x14ac:dyDescent="0.2">
      <c r="A67" s="44">
        <v>1</v>
      </c>
      <c r="B67" s="79" t="s">
        <v>85</v>
      </c>
      <c r="C67" s="40" t="s">
        <v>86</v>
      </c>
      <c r="D67" s="64">
        <v>200</v>
      </c>
      <c r="E67" s="64">
        <v>200</v>
      </c>
      <c r="L67" s="23"/>
      <c r="M67" s="23"/>
      <c r="N67" s="19"/>
    </row>
    <row r="68" spans="1:14" s="18" customFormat="1" ht="33.75" customHeight="1" x14ac:dyDescent="0.2">
      <c r="A68" s="34">
        <v>1</v>
      </c>
      <c r="B68" s="39" t="s">
        <v>69</v>
      </c>
      <c r="C68" s="40" t="s">
        <v>67</v>
      </c>
      <c r="D68" s="64">
        <v>200</v>
      </c>
      <c r="E68" s="64">
        <v>200</v>
      </c>
      <c r="L68" s="23"/>
      <c r="M68" s="23"/>
      <c r="N68" s="19"/>
    </row>
    <row r="69" spans="1:14" ht="31.5" customHeight="1" x14ac:dyDescent="0.2">
      <c r="A69" s="34">
        <v>1</v>
      </c>
      <c r="B69" s="39" t="s">
        <v>70</v>
      </c>
      <c r="C69" s="40" t="s">
        <v>68</v>
      </c>
      <c r="D69" s="64">
        <v>200</v>
      </c>
      <c r="E69" s="64">
        <v>200</v>
      </c>
      <c r="L69" s="23"/>
      <c r="M69" s="23"/>
      <c r="N69" s="20"/>
    </row>
    <row r="70" spans="1:14" ht="20.100000000000001" customHeight="1" x14ac:dyDescent="0.2">
      <c r="A70" s="44">
        <v>4</v>
      </c>
      <c r="B70" s="45" t="s">
        <v>104</v>
      </c>
      <c r="C70" s="43" t="s">
        <v>105</v>
      </c>
      <c r="D70" s="64">
        <v>30</v>
      </c>
      <c r="E70" s="64">
        <f t="shared" ref="E70:E89" si="4">A70*D70</f>
        <v>120</v>
      </c>
      <c r="L70" s="21"/>
      <c r="M70" s="21"/>
      <c r="N70" s="20"/>
    </row>
    <row r="71" spans="1:14" ht="20.100000000000001" customHeight="1" x14ac:dyDescent="0.2">
      <c r="A71" s="44">
        <v>5</v>
      </c>
      <c r="B71" s="45" t="s">
        <v>106</v>
      </c>
      <c r="C71" s="43" t="s">
        <v>107</v>
      </c>
      <c r="D71" s="64">
        <v>30</v>
      </c>
      <c r="E71" s="64">
        <f t="shared" si="4"/>
        <v>150</v>
      </c>
      <c r="L71" s="21"/>
      <c r="M71" s="21"/>
      <c r="N71" s="20"/>
    </row>
    <row r="72" spans="1:14" ht="20.100000000000001" customHeight="1" x14ac:dyDescent="0.2">
      <c r="A72" s="44">
        <v>5</v>
      </c>
      <c r="B72" s="45" t="s">
        <v>108</v>
      </c>
      <c r="C72" s="43" t="s">
        <v>109</v>
      </c>
      <c r="D72" s="64">
        <v>30</v>
      </c>
      <c r="E72" s="64">
        <f t="shared" si="4"/>
        <v>150</v>
      </c>
      <c r="L72" s="23"/>
      <c r="M72" s="23"/>
      <c r="N72" s="20"/>
    </row>
    <row r="73" spans="1:14" ht="20.100000000000001" customHeight="1" x14ac:dyDescent="0.2">
      <c r="A73" s="44">
        <v>5</v>
      </c>
      <c r="B73" s="45" t="s">
        <v>110</v>
      </c>
      <c r="C73" s="43" t="s">
        <v>111</v>
      </c>
      <c r="D73" s="64">
        <v>30</v>
      </c>
      <c r="E73" s="64">
        <f t="shared" si="4"/>
        <v>150</v>
      </c>
      <c r="L73" s="21"/>
      <c r="M73" s="21"/>
      <c r="N73" s="20"/>
    </row>
    <row r="74" spans="1:14" ht="20.100000000000001" customHeight="1" x14ac:dyDescent="0.2">
      <c r="A74" s="44">
        <v>6</v>
      </c>
      <c r="B74" s="45" t="s">
        <v>112</v>
      </c>
      <c r="C74" s="43" t="s">
        <v>113</v>
      </c>
      <c r="D74" s="64">
        <v>30</v>
      </c>
      <c r="E74" s="64">
        <f t="shared" si="4"/>
        <v>180</v>
      </c>
      <c r="L74" s="10"/>
      <c r="M74" s="10"/>
      <c r="N74" s="20"/>
    </row>
    <row r="75" spans="1:14" ht="20.100000000000001" customHeight="1" x14ac:dyDescent="0.2">
      <c r="A75" s="44">
        <v>6</v>
      </c>
      <c r="B75" s="45" t="s">
        <v>114</v>
      </c>
      <c r="C75" s="43" t="s">
        <v>115</v>
      </c>
      <c r="D75" s="64">
        <v>30</v>
      </c>
      <c r="E75" s="64">
        <f t="shared" si="4"/>
        <v>180</v>
      </c>
      <c r="L75" s="10"/>
      <c r="M75" s="10"/>
      <c r="N75" s="20"/>
    </row>
    <row r="76" spans="1:14" ht="20.100000000000001" customHeight="1" x14ac:dyDescent="0.2">
      <c r="A76" s="44">
        <v>6</v>
      </c>
      <c r="B76" s="45" t="s">
        <v>116</v>
      </c>
      <c r="C76" s="43" t="s">
        <v>117</v>
      </c>
      <c r="D76" s="64">
        <v>30</v>
      </c>
      <c r="E76" s="64">
        <f t="shared" si="4"/>
        <v>180</v>
      </c>
      <c r="L76" s="10"/>
      <c r="M76" s="10"/>
      <c r="N76" s="20"/>
    </row>
    <row r="77" spans="1:14" ht="20.100000000000001" customHeight="1" x14ac:dyDescent="0.2">
      <c r="A77" s="44">
        <v>2</v>
      </c>
      <c r="B77" s="45" t="s">
        <v>118</v>
      </c>
      <c r="C77" s="43" t="s">
        <v>119</v>
      </c>
      <c r="D77" s="64">
        <v>12.4</v>
      </c>
      <c r="E77" s="64">
        <f t="shared" si="4"/>
        <v>24.8</v>
      </c>
    </row>
    <row r="78" spans="1:14" ht="20.100000000000001" customHeight="1" x14ac:dyDescent="0.2">
      <c r="A78" s="44">
        <v>2</v>
      </c>
      <c r="B78" s="45" t="s">
        <v>120</v>
      </c>
      <c r="C78" s="43" t="s">
        <v>121</v>
      </c>
      <c r="D78" s="64">
        <v>12.4</v>
      </c>
      <c r="E78" s="64">
        <f t="shared" si="4"/>
        <v>24.8</v>
      </c>
    </row>
    <row r="79" spans="1:14" ht="20.100000000000001" customHeight="1" x14ac:dyDescent="0.2">
      <c r="A79" s="44">
        <v>2</v>
      </c>
      <c r="B79" s="45" t="s">
        <v>122</v>
      </c>
      <c r="C79" s="43" t="s">
        <v>123</v>
      </c>
      <c r="D79" s="64">
        <v>12.4</v>
      </c>
      <c r="E79" s="64">
        <f t="shared" si="4"/>
        <v>24.8</v>
      </c>
    </row>
    <row r="80" spans="1:14" ht="20.100000000000001" customHeight="1" x14ac:dyDescent="0.2">
      <c r="A80" s="44">
        <v>2</v>
      </c>
      <c r="B80" s="45" t="s">
        <v>124</v>
      </c>
      <c r="C80" s="43" t="s">
        <v>125</v>
      </c>
      <c r="D80" s="64">
        <v>12.4</v>
      </c>
      <c r="E80" s="64">
        <f t="shared" si="4"/>
        <v>24.8</v>
      </c>
    </row>
    <row r="81" spans="1:5" ht="20.100000000000001" customHeight="1" x14ac:dyDescent="0.2">
      <c r="A81" s="44">
        <v>1</v>
      </c>
      <c r="B81" s="45" t="s">
        <v>126</v>
      </c>
      <c r="C81" s="43" t="s">
        <v>127</v>
      </c>
      <c r="D81" s="64">
        <v>12.4</v>
      </c>
      <c r="E81" s="64">
        <f t="shared" si="4"/>
        <v>12.4</v>
      </c>
    </row>
    <row r="82" spans="1:5" ht="20.100000000000001" customHeight="1" x14ac:dyDescent="0.2">
      <c r="A82" s="44">
        <v>1</v>
      </c>
      <c r="B82" s="45" t="s">
        <v>128</v>
      </c>
      <c r="C82" s="43" t="s">
        <v>129</v>
      </c>
      <c r="D82" s="64">
        <v>12.4</v>
      </c>
      <c r="E82" s="64">
        <f t="shared" si="4"/>
        <v>12.4</v>
      </c>
    </row>
    <row r="83" spans="1:5" ht="20.100000000000001" customHeight="1" x14ac:dyDescent="0.2">
      <c r="A83" s="44">
        <v>1</v>
      </c>
      <c r="B83" s="45" t="s">
        <v>166</v>
      </c>
      <c r="C83" s="43" t="s">
        <v>165</v>
      </c>
      <c r="D83" s="64">
        <v>12.4</v>
      </c>
      <c r="E83" s="64">
        <f t="shared" ref="E83" si="5">A83*D83</f>
        <v>12.4</v>
      </c>
    </row>
    <row r="84" spans="1:5" ht="20.100000000000001" customHeight="1" x14ac:dyDescent="0.2">
      <c r="A84" s="44">
        <v>2</v>
      </c>
      <c r="B84" s="46">
        <v>101014</v>
      </c>
      <c r="C84" s="43" t="s">
        <v>191</v>
      </c>
      <c r="D84" s="64">
        <v>30</v>
      </c>
      <c r="E84" s="64">
        <f t="shared" si="4"/>
        <v>60</v>
      </c>
    </row>
    <row r="85" spans="1:5" ht="20.100000000000001" customHeight="1" x14ac:dyDescent="0.2">
      <c r="A85" s="44">
        <v>3</v>
      </c>
      <c r="B85" s="46">
        <v>101016</v>
      </c>
      <c r="C85" s="43" t="s">
        <v>192</v>
      </c>
      <c r="D85" s="64">
        <v>30</v>
      </c>
      <c r="E85" s="64">
        <f t="shared" si="4"/>
        <v>90</v>
      </c>
    </row>
    <row r="86" spans="1:5" ht="20.100000000000001" customHeight="1" x14ac:dyDescent="0.2">
      <c r="A86" s="44">
        <v>3</v>
      </c>
      <c r="B86" s="46">
        <v>101018</v>
      </c>
      <c r="C86" s="43" t="s">
        <v>193</v>
      </c>
      <c r="D86" s="64">
        <v>30</v>
      </c>
      <c r="E86" s="64">
        <f t="shared" si="4"/>
        <v>90</v>
      </c>
    </row>
    <row r="87" spans="1:5" ht="20.100000000000001" customHeight="1" x14ac:dyDescent="0.2">
      <c r="A87" s="44">
        <v>3</v>
      </c>
      <c r="B87" s="46">
        <v>101020</v>
      </c>
      <c r="C87" s="43" t="s">
        <v>194</v>
      </c>
      <c r="D87" s="64">
        <v>30</v>
      </c>
      <c r="E87" s="64">
        <f t="shared" si="4"/>
        <v>90</v>
      </c>
    </row>
    <row r="88" spans="1:5" ht="20.100000000000001" customHeight="1" x14ac:dyDescent="0.2">
      <c r="A88" s="44">
        <v>3</v>
      </c>
      <c r="B88" s="46">
        <v>101022</v>
      </c>
      <c r="C88" s="43" t="s">
        <v>195</v>
      </c>
      <c r="D88" s="64">
        <v>30</v>
      </c>
      <c r="E88" s="64">
        <f t="shared" si="4"/>
        <v>90</v>
      </c>
    </row>
    <row r="89" spans="1:5" ht="20.100000000000001" customHeight="1" x14ac:dyDescent="0.2">
      <c r="A89" s="44">
        <v>3</v>
      </c>
      <c r="B89" s="46">
        <v>101024</v>
      </c>
      <c r="C89" s="43" t="s">
        <v>196</v>
      </c>
      <c r="D89" s="64">
        <v>30</v>
      </c>
      <c r="E89" s="64">
        <f t="shared" si="4"/>
        <v>90</v>
      </c>
    </row>
    <row r="90" spans="1:5" ht="20.100000000000001" customHeight="1" x14ac:dyDescent="0.2">
      <c r="A90" s="44">
        <v>1</v>
      </c>
      <c r="B90" s="63"/>
      <c r="C90" s="66" t="s">
        <v>213</v>
      </c>
      <c r="D90" s="62">
        <v>500</v>
      </c>
      <c r="E90" s="62">
        <v>500</v>
      </c>
    </row>
    <row r="91" spans="1:5" ht="20.100000000000001" customHeight="1" x14ac:dyDescent="0.25">
      <c r="A91" s="197" t="s">
        <v>130</v>
      </c>
      <c r="B91" s="198"/>
      <c r="C91" s="198"/>
      <c r="D91" s="199"/>
      <c r="E91" s="62"/>
    </row>
    <row r="92" spans="1:5" ht="20.100000000000001" customHeight="1" x14ac:dyDescent="0.25">
      <c r="A92" s="67" t="s">
        <v>12</v>
      </c>
      <c r="B92" s="68" t="s">
        <v>13</v>
      </c>
      <c r="C92" s="193" t="s">
        <v>131</v>
      </c>
      <c r="D92" s="193"/>
      <c r="E92" s="62"/>
    </row>
    <row r="93" spans="1:5" ht="20.100000000000001" customHeight="1" x14ac:dyDescent="0.2">
      <c r="A93" s="44">
        <v>2</v>
      </c>
      <c r="B93" s="69"/>
      <c r="C93" s="200" t="s">
        <v>132</v>
      </c>
      <c r="D93" s="200"/>
      <c r="E93" s="62"/>
    </row>
    <row r="94" spans="1:5" ht="20.100000000000001" customHeight="1" x14ac:dyDescent="0.2">
      <c r="A94" s="44">
        <v>1</v>
      </c>
      <c r="B94" s="69"/>
      <c r="C94" s="200" t="s">
        <v>133</v>
      </c>
      <c r="D94" s="200"/>
      <c r="E94" s="62"/>
    </row>
    <row r="95" spans="1:5" ht="20.100000000000001" customHeight="1" x14ac:dyDescent="0.2">
      <c r="A95" s="44">
        <v>1</v>
      </c>
      <c r="B95" s="69"/>
      <c r="C95" s="200" t="s">
        <v>134</v>
      </c>
      <c r="D95" s="200"/>
      <c r="E95" s="62"/>
    </row>
    <row r="96" spans="1:5" ht="20.100000000000001" customHeight="1" x14ac:dyDescent="0.2">
      <c r="A96" s="44">
        <v>1</v>
      </c>
      <c r="B96" s="69"/>
      <c r="C96" s="200" t="s">
        <v>135</v>
      </c>
      <c r="D96" s="200"/>
      <c r="E96" s="62"/>
    </row>
    <row r="97" spans="1:5" ht="20.100000000000001" customHeight="1" x14ac:dyDescent="0.2">
      <c r="A97" s="44">
        <v>1</v>
      </c>
      <c r="B97" s="69"/>
      <c r="C97" s="200" t="s">
        <v>136</v>
      </c>
      <c r="D97" s="200"/>
      <c r="E97" s="62"/>
    </row>
    <row r="98" spans="1:5" ht="20.100000000000001" customHeight="1" x14ac:dyDescent="0.2">
      <c r="A98" s="44">
        <v>2</v>
      </c>
      <c r="B98" s="69"/>
      <c r="C98" s="200" t="s">
        <v>137</v>
      </c>
      <c r="D98" s="200"/>
      <c r="E98" s="62"/>
    </row>
    <row r="99" spans="1:5" ht="20.100000000000001" customHeight="1" x14ac:dyDescent="0.2">
      <c r="A99" s="44">
        <v>3</v>
      </c>
      <c r="B99" s="69"/>
      <c r="C99" s="200" t="s">
        <v>138</v>
      </c>
      <c r="D99" s="200"/>
      <c r="E99" s="62"/>
    </row>
    <row r="100" spans="1:5" ht="20.100000000000001" customHeight="1" x14ac:dyDescent="0.2">
      <c r="A100" s="44">
        <v>3</v>
      </c>
      <c r="B100" s="69"/>
      <c r="C100" s="200" t="s">
        <v>139</v>
      </c>
      <c r="D100" s="200"/>
      <c r="E100" s="62"/>
    </row>
    <row r="101" spans="1:5" ht="20.100000000000001" customHeight="1" x14ac:dyDescent="0.2">
      <c r="A101" s="44">
        <v>1</v>
      </c>
      <c r="B101" s="69"/>
      <c r="C101" s="200" t="s">
        <v>140</v>
      </c>
      <c r="D101" s="200"/>
      <c r="E101" s="62"/>
    </row>
    <row r="102" spans="1:5" ht="20.100000000000001" customHeight="1" x14ac:dyDescent="0.2">
      <c r="A102" s="44">
        <v>1</v>
      </c>
      <c r="B102" s="69"/>
      <c r="C102" s="200" t="s">
        <v>141</v>
      </c>
      <c r="D102" s="200"/>
      <c r="E102" s="62"/>
    </row>
    <row r="103" spans="1:5" ht="20.100000000000001" customHeight="1" x14ac:dyDescent="0.2">
      <c r="A103" s="44">
        <v>2</v>
      </c>
      <c r="B103" s="69"/>
      <c r="C103" s="200" t="s">
        <v>142</v>
      </c>
      <c r="D103" s="200"/>
      <c r="E103" s="62"/>
    </row>
    <row r="104" spans="1:5" ht="20.100000000000001" customHeight="1" x14ac:dyDescent="0.2">
      <c r="A104" s="44">
        <v>2</v>
      </c>
      <c r="B104" s="69"/>
      <c r="C104" s="200" t="s">
        <v>143</v>
      </c>
      <c r="D104" s="200"/>
      <c r="E104" s="62"/>
    </row>
    <row r="105" spans="1:5" ht="20.100000000000001" customHeight="1" x14ac:dyDescent="0.2">
      <c r="A105" s="44">
        <v>2</v>
      </c>
      <c r="B105" s="69"/>
      <c r="C105" s="200" t="s">
        <v>144</v>
      </c>
      <c r="D105" s="200"/>
      <c r="E105" s="62"/>
    </row>
    <row r="106" spans="1:5" ht="20.100000000000001" customHeight="1" x14ac:dyDescent="0.2">
      <c r="A106" s="44">
        <v>2</v>
      </c>
      <c r="B106" s="69"/>
      <c r="C106" s="200" t="s">
        <v>145</v>
      </c>
      <c r="D106" s="200"/>
      <c r="E106" s="62"/>
    </row>
    <row r="107" spans="1:5" ht="20.100000000000001" customHeight="1" x14ac:dyDescent="0.2">
      <c r="A107" s="44">
        <v>1</v>
      </c>
      <c r="B107" s="69"/>
      <c r="C107" s="201" t="s">
        <v>146</v>
      </c>
      <c r="D107" s="201"/>
      <c r="E107" s="62"/>
    </row>
    <row r="108" spans="1:5" ht="20.100000000000001" customHeight="1" x14ac:dyDescent="0.2">
      <c r="A108" s="44">
        <v>1</v>
      </c>
      <c r="B108" s="69"/>
      <c r="C108" s="200" t="s">
        <v>147</v>
      </c>
      <c r="D108" s="200"/>
      <c r="E108" s="62"/>
    </row>
    <row r="109" spans="1:5" ht="20.100000000000001" customHeight="1" x14ac:dyDescent="0.2">
      <c r="A109" s="44">
        <v>1</v>
      </c>
      <c r="B109" s="69"/>
      <c r="C109" s="200" t="s">
        <v>148</v>
      </c>
      <c r="D109" s="200"/>
      <c r="E109" s="62"/>
    </row>
    <row r="110" spans="1:5" ht="20.100000000000001" customHeight="1" x14ac:dyDescent="0.2">
      <c r="A110" s="44">
        <v>1</v>
      </c>
      <c r="B110" s="69"/>
      <c r="C110" s="200" t="s">
        <v>149</v>
      </c>
      <c r="D110" s="200"/>
      <c r="E110" s="62"/>
    </row>
    <row r="111" spans="1:5" ht="20.100000000000001" customHeight="1" x14ac:dyDescent="0.2">
      <c r="A111" s="44">
        <v>4</v>
      </c>
      <c r="B111" s="69"/>
      <c r="C111" s="200" t="s">
        <v>150</v>
      </c>
      <c r="D111" s="200"/>
      <c r="E111" s="62"/>
    </row>
    <row r="112" spans="1:5" ht="20.100000000000001" customHeight="1" x14ac:dyDescent="0.2">
      <c r="A112" s="44">
        <v>6</v>
      </c>
      <c r="B112" s="69"/>
      <c r="C112" s="200" t="s">
        <v>151</v>
      </c>
      <c r="D112" s="200"/>
      <c r="E112" s="62"/>
    </row>
    <row r="113" spans="1:5" ht="20.100000000000001" customHeight="1" x14ac:dyDescent="0.2">
      <c r="A113" s="44">
        <v>1</v>
      </c>
      <c r="B113" s="69"/>
      <c r="C113" s="200" t="s">
        <v>152</v>
      </c>
      <c r="D113" s="200"/>
      <c r="E113" s="62"/>
    </row>
    <row r="114" spans="1:5" ht="20.100000000000001" customHeight="1" x14ac:dyDescent="0.2">
      <c r="A114" s="44">
        <v>1</v>
      </c>
      <c r="B114" s="69"/>
      <c r="C114" s="201" t="s">
        <v>153</v>
      </c>
      <c r="D114" s="201"/>
      <c r="E114" s="62"/>
    </row>
    <row r="115" spans="1:5" ht="20.100000000000001" customHeight="1" x14ac:dyDescent="0.2">
      <c r="A115" s="44">
        <v>2</v>
      </c>
      <c r="B115" s="69"/>
      <c r="C115" s="200" t="s">
        <v>154</v>
      </c>
      <c r="D115" s="200"/>
      <c r="E115" s="62"/>
    </row>
    <row r="116" spans="1:5" ht="20.100000000000001" customHeight="1" x14ac:dyDescent="0.2">
      <c r="A116" s="44">
        <v>1</v>
      </c>
      <c r="B116" s="69"/>
      <c r="C116" s="200" t="s">
        <v>155</v>
      </c>
      <c r="D116" s="200"/>
      <c r="E116" s="62"/>
    </row>
    <row r="117" spans="1:5" ht="20.100000000000001" customHeight="1" x14ac:dyDescent="0.2">
      <c r="A117" s="44">
        <v>1</v>
      </c>
      <c r="B117" s="69"/>
      <c r="C117" s="200" t="s">
        <v>156</v>
      </c>
      <c r="D117" s="200"/>
      <c r="E117" s="62"/>
    </row>
    <row r="118" spans="1:5" ht="20.100000000000001" customHeight="1" x14ac:dyDescent="0.2">
      <c r="A118" s="44">
        <v>1</v>
      </c>
      <c r="B118" s="69"/>
      <c r="C118" s="200" t="s">
        <v>157</v>
      </c>
      <c r="D118" s="200"/>
      <c r="E118" s="62"/>
    </row>
    <row r="119" spans="1:5" ht="20.100000000000001" customHeight="1" x14ac:dyDescent="0.2">
      <c r="A119" s="44">
        <v>1</v>
      </c>
      <c r="B119" s="69"/>
      <c r="C119" s="200" t="s">
        <v>158</v>
      </c>
      <c r="D119" s="200"/>
      <c r="E119" s="62"/>
    </row>
    <row r="120" spans="1:5" ht="20.100000000000001" customHeight="1" x14ac:dyDescent="0.2">
      <c r="A120" s="44">
        <v>2</v>
      </c>
      <c r="B120" s="69"/>
      <c r="C120" s="200" t="s">
        <v>159</v>
      </c>
      <c r="D120" s="200"/>
      <c r="E120" s="62"/>
    </row>
    <row r="121" spans="1:5" ht="20.100000000000001" customHeight="1" x14ac:dyDescent="0.2">
      <c r="A121" s="44">
        <v>1</v>
      </c>
      <c r="B121" s="69"/>
      <c r="C121" s="200" t="s">
        <v>160</v>
      </c>
      <c r="D121" s="200"/>
      <c r="E121" s="62"/>
    </row>
    <row r="122" spans="1:5" ht="20.100000000000001" customHeight="1" x14ac:dyDescent="0.2">
      <c r="A122" s="34"/>
      <c r="B122" s="36"/>
      <c r="C122" s="36"/>
      <c r="D122" s="62"/>
      <c r="E122" s="62"/>
    </row>
    <row r="123" spans="1:5" ht="20.100000000000001" customHeight="1" x14ac:dyDescent="0.25">
      <c r="A123" s="70"/>
      <c r="B123" s="71">
        <v>1</v>
      </c>
      <c r="C123" s="72" t="s">
        <v>56</v>
      </c>
      <c r="D123" s="70"/>
      <c r="E123" s="29"/>
    </row>
    <row r="124" spans="1:5" ht="20.100000000000001" customHeight="1" x14ac:dyDescent="0.25">
      <c r="A124" s="70"/>
      <c r="B124" s="73">
        <v>2</v>
      </c>
      <c r="C124" s="74" t="s">
        <v>57</v>
      </c>
      <c r="D124" s="70"/>
      <c r="E124" s="29"/>
    </row>
    <row r="125" spans="1:5" ht="20.100000000000001" customHeight="1" x14ac:dyDescent="0.25">
      <c r="A125" s="70"/>
      <c r="B125" s="75"/>
      <c r="C125" s="75"/>
      <c r="D125" s="70"/>
      <c r="E125" s="29"/>
    </row>
    <row r="126" spans="1:5" ht="20.100000000000001" customHeight="1" x14ac:dyDescent="0.2">
      <c r="A126" s="49"/>
      <c r="B126" s="78"/>
      <c r="C126" s="77"/>
      <c r="D126" s="29"/>
      <c r="E126" s="29"/>
    </row>
    <row r="127" spans="1:5" ht="20.100000000000001" customHeight="1" x14ac:dyDescent="0.2">
      <c r="A127" s="48" t="s">
        <v>59</v>
      </c>
      <c r="B127" s="76"/>
      <c r="C127" s="77"/>
      <c r="D127" s="29"/>
      <c r="E127" s="29"/>
    </row>
    <row r="128" spans="1:5" ht="20.100000000000001" customHeight="1" x14ac:dyDescent="0.2">
      <c r="A128" s="48"/>
      <c r="B128" s="76"/>
      <c r="C128" s="77"/>
      <c r="D128" s="29"/>
      <c r="E128" s="29"/>
    </row>
    <row r="129" spans="1:5" ht="20.100000000000001" customHeight="1" x14ac:dyDescent="0.2">
      <c r="A129" s="48" t="s">
        <v>60</v>
      </c>
      <c r="B129" s="76"/>
      <c r="C129" s="77"/>
      <c r="D129" s="29"/>
      <c r="E129" s="29"/>
    </row>
  </sheetData>
  <mergeCells count="40">
    <mergeCell ref="C117:D117"/>
    <mergeCell ref="C118:D118"/>
    <mergeCell ref="C119:D119"/>
    <mergeCell ref="C120:D120"/>
    <mergeCell ref="C121:D121"/>
    <mergeCell ref="C116:D116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114:D114"/>
    <mergeCell ref="C115:D115"/>
    <mergeCell ref="C104:D104"/>
    <mergeCell ref="C93:D93"/>
    <mergeCell ref="C94:D94"/>
    <mergeCell ref="C95:D95"/>
    <mergeCell ref="C96:D96"/>
    <mergeCell ref="C97:D97"/>
    <mergeCell ref="C98:D98"/>
    <mergeCell ref="C99:D99"/>
    <mergeCell ref="C100:D100"/>
    <mergeCell ref="C101:D101"/>
    <mergeCell ref="C102:D102"/>
    <mergeCell ref="C103:D103"/>
    <mergeCell ref="C92:D92"/>
    <mergeCell ref="B10:C10"/>
    <mergeCell ref="B16:C16"/>
    <mergeCell ref="A19:C19"/>
    <mergeCell ref="A91:D91"/>
    <mergeCell ref="B8:C8"/>
    <mergeCell ref="A3:C3"/>
    <mergeCell ref="A4:C4"/>
    <mergeCell ref="L4:M5"/>
    <mergeCell ref="A5:C5"/>
    <mergeCell ref="B7:C7"/>
  </mergeCells>
  <pageMargins left="0.7" right="0.7" top="0.75" bottom="0.75" header="0.3" footer="0.3"/>
  <pageSetup paperSize="9" scale="51" orientation="portrait" horizontalDpi="360" verticalDpi="360" r:id="rId1"/>
  <rowBreaks count="1" manualBreakCount="1">
    <brk id="62" max="4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C49A5-96B3-4132-9966-BFADEEF07FB5}">
  <dimension ref="A3:M110"/>
  <sheetViews>
    <sheetView topLeftCell="A10" workbookViewId="0">
      <selection activeCell="C38" sqref="C38"/>
    </sheetView>
  </sheetViews>
  <sheetFormatPr baseColWidth="10" defaultColWidth="11.42578125" defaultRowHeight="20.100000000000001" customHeight="1" x14ac:dyDescent="0.2"/>
  <cols>
    <col min="1" max="1" width="29.7109375" style="49" customWidth="1"/>
    <col min="2" max="2" width="17.5703125" style="78" customWidth="1"/>
    <col min="3" max="3" width="86.5703125" style="77" customWidth="1"/>
    <col min="4" max="4" width="14.7109375" style="29" bestFit="1" customWidth="1"/>
    <col min="5" max="5" width="13.140625" style="29" bestFit="1" customWidth="1"/>
    <col min="6" max="11" width="11.42578125" style="29"/>
    <col min="12" max="12" width="14.42578125" style="65" bestFit="1" customWidth="1"/>
    <col min="13" max="13" width="50.140625" style="65" bestFit="1" customWidth="1"/>
    <col min="14" max="258" width="11.42578125" style="29"/>
    <col min="259" max="259" width="13.140625" style="29" customWidth="1"/>
    <col min="260" max="260" width="15.140625" style="29" customWidth="1"/>
    <col min="261" max="261" width="42" style="29" customWidth="1"/>
    <col min="262" max="262" width="11.42578125" style="29"/>
    <col min="263" max="263" width="13.140625" style="29" customWidth="1"/>
    <col min="264" max="514" width="11.42578125" style="29"/>
    <col min="515" max="515" width="13.140625" style="29" customWidth="1"/>
    <col min="516" max="516" width="15.140625" style="29" customWidth="1"/>
    <col min="517" max="517" width="42" style="29" customWidth="1"/>
    <col min="518" max="518" width="11.42578125" style="29"/>
    <col min="519" max="519" width="13.140625" style="29" customWidth="1"/>
    <col min="520" max="770" width="11.42578125" style="29"/>
    <col min="771" max="771" width="13.140625" style="29" customWidth="1"/>
    <col min="772" max="772" width="15.140625" style="29" customWidth="1"/>
    <col min="773" max="773" width="42" style="29" customWidth="1"/>
    <col min="774" max="774" width="11.42578125" style="29"/>
    <col min="775" max="775" width="13.140625" style="29" customWidth="1"/>
    <col min="776" max="1026" width="11.42578125" style="29"/>
    <col min="1027" max="1027" width="13.140625" style="29" customWidth="1"/>
    <col min="1028" max="1028" width="15.140625" style="29" customWidth="1"/>
    <col min="1029" max="1029" width="42" style="29" customWidth="1"/>
    <col min="1030" max="1030" width="11.42578125" style="29"/>
    <col min="1031" max="1031" width="13.140625" style="29" customWidth="1"/>
    <col min="1032" max="1282" width="11.42578125" style="29"/>
    <col min="1283" max="1283" width="13.140625" style="29" customWidth="1"/>
    <col min="1284" max="1284" width="15.140625" style="29" customWidth="1"/>
    <col min="1285" max="1285" width="42" style="29" customWidth="1"/>
    <col min="1286" max="1286" width="11.42578125" style="29"/>
    <col min="1287" max="1287" width="13.140625" style="29" customWidth="1"/>
    <col min="1288" max="1538" width="11.42578125" style="29"/>
    <col min="1539" max="1539" width="13.140625" style="29" customWidth="1"/>
    <col min="1540" max="1540" width="15.140625" style="29" customWidth="1"/>
    <col min="1541" max="1541" width="42" style="29" customWidth="1"/>
    <col min="1542" max="1542" width="11.42578125" style="29"/>
    <col min="1543" max="1543" width="13.140625" style="29" customWidth="1"/>
    <col min="1544" max="1794" width="11.42578125" style="29"/>
    <col min="1795" max="1795" width="13.140625" style="29" customWidth="1"/>
    <col min="1796" max="1796" width="15.140625" style="29" customWidth="1"/>
    <col min="1797" max="1797" width="42" style="29" customWidth="1"/>
    <col min="1798" max="1798" width="11.42578125" style="29"/>
    <col min="1799" max="1799" width="13.140625" style="29" customWidth="1"/>
    <col min="1800" max="2050" width="11.42578125" style="29"/>
    <col min="2051" max="2051" width="13.140625" style="29" customWidth="1"/>
    <col min="2052" max="2052" width="15.140625" style="29" customWidth="1"/>
    <col min="2053" max="2053" width="42" style="29" customWidth="1"/>
    <col min="2054" max="2054" width="11.42578125" style="29"/>
    <col min="2055" max="2055" width="13.140625" style="29" customWidth="1"/>
    <col min="2056" max="2306" width="11.42578125" style="29"/>
    <col min="2307" max="2307" width="13.140625" style="29" customWidth="1"/>
    <col min="2308" max="2308" width="15.140625" style="29" customWidth="1"/>
    <col min="2309" max="2309" width="42" style="29" customWidth="1"/>
    <col min="2310" max="2310" width="11.42578125" style="29"/>
    <col min="2311" max="2311" width="13.140625" style="29" customWidth="1"/>
    <col min="2312" max="2562" width="11.42578125" style="29"/>
    <col min="2563" max="2563" width="13.140625" style="29" customWidth="1"/>
    <col min="2564" max="2564" width="15.140625" style="29" customWidth="1"/>
    <col min="2565" max="2565" width="42" style="29" customWidth="1"/>
    <col min="2566" max="2566" width="11.42578125" style="29"/>
    <col min="2567" max="2567" width="13.140625" style="29" customWidth="1"/>
    <col min="2568" max="2818" width="11.42578125" style="29"/>
    <col min="2819" max="2819" width="13.140625" style="29" customWidth="1"/>
    <col min="2820" max="2820" width="15.140625" style="29" customWidth="1"/>
    <col min="2821" max="2821" width="42" style="29" customWidth="1"/>
    <col min="2822" max="2822" width="11.42578125" style="29"/>
    <col min="2823" max="2823" width="13.140625" style="29" customWidth="1"/>
    <col min="2824" max="3074" width="11.42578125" style="29"/>
    <col min="3075" max="3075" width="13.140625" style="29" customWidth="1"/>
    <col min="3076" max="3076" width="15.140625" style="29" customWidth="1"/>
    <col min="3077" max="3077" width="42" style="29" customWidth="1"/>
    <col min="3078" max="3078" width="11.42578125" style="29"/>
    <col min="3079" max="3079" width="13.140625" style="29" customWidth="1"/>
    <col min="3080" max="3330" width="11.42578125" style="29"/>
    <col min="3331" max="3331" width="13.140625" style="29" customWidth="1"/>
    <col min="3332" max="3332" width="15.140625" style="29" customWidth="1"/>
    <col min="3333" max="3333" width="42" style="29" customWidth="1"/>
    <col min="3334" max="3334" width="11.42578125" style="29"/>
    <col min="3335" max="3335" width="13.140625" style="29" customWidth="1"/>
    <col min="3336" max="3586" width="11.42578125" style="29"/>
    <col min="3587" max="3587" width="13.140625" style="29" customWidth="1"/>
    <col min="3588" max="3588" width="15.140625" style="29" customWidth="1"/>
    <col min="3589" max="3589" width="42" style="29" customWidth="1"/>
    <col min="3590" max="3590" width="11.42578125" style="29"/>
    <col min="3591" max="3591" width="13.140625" style="29" customWidth="1"/>
    <col min="3592" max="3842" width="11.42578125" style="29"/>
    <col min="3843" max="3843" width="13.140625" style="29" customWidth="1"/>
    <col min="3844" max="3844" width="15.140625" style="29" customWidth="1"/>
    <col min="3845" max="3845" width="42" style="29" customWidth="1"/>
    <col min="3846" max="3846" width="11.42578125" style="29"/>
    <col min="3847" max="3847" width="13.140625" style="29" customWidth="1"/>
    <col min="3848" max="4098" width="11.42578125" style="29"/>
    <col min="4099" max="4099" width="13.140625" style="29" customWidth="1"/>
    <col min="4100" max="4100" width="15.140625" style="29" customWidth="1"/>
    <col min="4101" max="4101" width="42" style="29" customWidth="1"/>
    <col min="4102" max="4102" width="11.42578125" style="29"/>
    <col min="4103" max="4103" width="13.140625" style="29" customWidth="1"/>
    <col min="4104" max="4354" width="11.42578125" style="29"/>
    <col min="4355" max="4355" width="13.140625" style="29" customWidth="1"/>
    <col min="4356" max="4356" width="15.140625" style="29" customWidth="1"/>
    <col min="4357" max="4357" width="42" style="29" customWidth="1"/>
    <col min="4358" max="4358" width="11.42578125" style="29"/>
    <col min="4359" max="4359" width="13.140625" style="29" customWidth="1"/>
    <col min="4360" max="4610" width="11.42578125" style="29"/>
    <col min="4611" max="4611" width="13.140625" style="29" customWidth="1"/>
    <col min="4612" max="4612" width="15.140625" style="29" customWidth="1"/>
    <col min="4613" max="4613" width="42" style="29" customWidth="1"/>
    <col min="4614" max="4614" width="11.42578125" style="29"/>
    <col min="4615" max="4615" width="13.140625" style="29" customWidth="1"/>
    <col min="4616" max="4866" width="11.42578125" style="29"/>
    <col min="4867" max="4867" width="13.140625" style="29" customWidth="1"/>
    <col min="4868" max="4868" width="15.140625" style="29" customWidth="1"/>
    <col min="4869" max="4869" width="42" style="29" customWidth="1"/>
    <col min="4870" max="4870" width="11.42578125" style="29"/>
    <col min="4871" max="4871" width="13.140625" style="29" customWidth="1"/>
    <col min="4872" max="5122" width="11.42578125" style="29"/>
    <col min="5123" max="5123" width="13.140625" style="29" customWidth="1"/>
    <col min="5124" max="5124" width="15.140625" style="29" customWidth="1"/>
    <col min="5125" max="5125" width="42" style="29" customWidth="1"/>
    <col min="5126" max="5126" width="11.42578125" style="29"/>
    <col min="5127" max="5127" width="13.140625" style="29" customWidth="1"/>
    <col min="5128" max="5378" width="11.42578125" style="29"/>
    <col min="5379" max="5379" width="13.140625" style="29" customWidth="1"/>
    <col min="5380" max="5380" width="15.140625" style="29" customWidth="1"/>
    <col min="5381" max="5381" width="42" style="29" customWidth="1"/>
    <col min="5382" max="5382" width="11.42578125" style="29"/>
    <col min="5383" max="5383" width="13.140625" style="29" customWidth="1"/>
    <col min="5384" max="5634" width="11.42578125" style="29"/>
    <col min="5635" max="5635" width="13.140625" style="29" customWidth="1"/>
    <col min="5636" max="5636" width="15.140625" style="29" customWidth="1"/>
    <col min="5637" max="5637" width="42" style="29" customWidth="1"/>
    <col min="5638" max="5638" width="11.42578125" style="29"/>
    <col min="5639" max="5639" width="13.140625" style="29" customWidth="1"/>
    <col min="5640" max="5890" width="11.42578125" style="29"/>
    <col min="5891" max="5891" width="13.140625" style="29" customWidth="1"/>
    <col min="5892" max="5892" width="15.140625" style="29" customWidth="1"/>
    <col min="5893" max="5893" width="42" style="29" customWidth="1"/>
    <col min="5894" max="5894" width="11.42578125" style="29"/>
    <col min="5895" max="5895" width="13.140625" style="29" customWidth="1"/>
    <col min="5896" max="6146" width="11.42578125" style="29"/>
    <col min="6147" max="6147" width="13.140625" style="29" customWidth="1"/>
    <col min="6148" max="6148" width="15.140625" style="29" customWidth="1"/>
    <col min="6149" max="6149" width="42" style="29" customWidth="1"/>
    <col min="6150" max="6150" width="11.42578125" style="29"/>
    <col min="6151" max="6151" width="13.140625" style="29" customWidth="1"/>
    <col min="6152" max="6402" width="11.42578125" style="29"/>
    <col min="6403" max="6403" width="13.140625" style="29" customWidth="1"/>
    <col min="6404" max="6404" width="15.140625" style="29" customWidth="1"/>
    <col min="6405" max="6405" width="42" style="29" customWidth="1"/>
    <col min="6406" max="6406" width="11.42578125" style="29"/>
    <col min="6407" max="6407" width="13.140625" style="29" customWidth="1"/>
    <col min="6408" max="6658" width="11.42578125" style="29"/>
    <col min="6659" max="6659" width="13.140625" style="29" customWidth="1"/>
    <col min="6660" max="6660" width="15.140625" style="29" customWidth="1"/>
    <col min="6661" max="6661" width="42" style="29" customWidth="1"/>
    <col min="6662" max="6662" width="11.42578125" style="29"/>
    <col min="6663" max="6663" width="13.140625" style="29" customWidth="1"/>
    <col min="6664" max="6914" width="11.42578125" style="29"/>
    <col min="6915" max="6915" width="13.140625" style="29" customWidth="1"/>
    <col min="6916" max="6916" width="15.140625" style="29" customWidth="1"/>
    <col min="6917" max="6917" width="42" style="29" customWidth="1"/>
    <col min="6918" max="6918" width="11.42578125" style="29"/>
    <col min="6919" max="6919" width="13.140625" style="29" customWidth="1"/>
    <col min="6920" max="7170" width="11.42578125" style="29"/>
    <col min="7171" max="7171" width="13.140625" style="29" customWidth="1"/>
    <col min="7172" max="7172" width="15.140625" style="29" customWidth="1"/>
    <col min="7173" max="7173" width="42" style="29" customWidth="1"/>
    <col min="7174" max="7174" width="11.42578125" style="29"/>
    <col min="7175" max="7175" width="13.140625" style="29" customWidth="1"/>
    <col min="7176" max="7426" width="11.42578125" style="29"/>
    <col min="7427" max="7427" width="13.140625" style="29" customWidth="1"/>
    <col min="7428" max="7428" width="15.140625" style="29" customWidth="1"/>
    <col min="7429" max="7429" width="42" style="29" customWidth="1"/>
    <col min="7430" max="7430" width="11.42578125" style="29"/>
    <col min="7431" max="7431" width="13.140625" style="29" customWidth="1"/>
    <col min="7432" max="7682" width="11.42578125" style="29"/>
    <col min="7683" max="7683" width="13.140625" style="29" customWidth="1"/>
    <col min="7684" max="7684" width="15.140625" style="29" customWidth="1"/>
    <col min="7685" max="7685" width="42" style="29" customWidth="1"/>
    <col min="7686" max="7686" width="11.42578125" style="29"/>
    <col min="7687" max="7687" width="13.140625" style="29" customWidth="1"/>
    <col min="7688" max="7938" width="11.42578125" style="29"/>
    <col min="7939" max="7939" width="13.140625" style="29" customWidth="1"/>
    <col min="7940" max="7940" width="15.140625" style="29" customWidth="1"/>
    <col min="7941" max="7941" width="42" style="29" customWidth="1"/>
    <col min="7942" max="7942" width="11.42578125" style="29"/>
    <col min="7943" max="7943" width="13.140625" style="29" customWidth="1"/>
    <col min="7944" max="8194" width="11.42578125" style="29"/>
    <col min="8195" max="8195" width="13.140625" style="29" customWidth="1"/>
    <col min="8196" max="8196" width="15.140625" style="29" customWidth="1"/>
    <col min="8197" max="8197" width="42" style="29" customWidth="1"/>
    <col min="8198" max="8198" width="11.42578125" style="29"/>
    <col min="8199" max="8199" width="13.140625" style="29" customWidth="1"/>
    <col min="8200" max="8450" width="11.42578125" style="29"/>
    <col min="8451" max="8451" width="13.140625" style="29" customWidth="1"/>
    <col min="8452" max="8452" width="15.140625" style="29" customWidth="1"/>
    <col min="8453" max="8453" width="42" style="29" customWidth="1"/>
    <col min="8454" max="8454" width="11.42578125" style="29"/>
    <col min="8455" max="8455" width="13.140625" style="29" customWidth="1"/>
    <col min="8456" max="8706" width="11.42578125" style="29"/>
    <col min="8707" max="8707" width="13.140625" style="29" customWidth="1"/>
    <col min="8708" max="8708" width="15.140625" style="29" customWidth="1"/>
    <col min="8709" max="8709" width="42" style="29" customWidth="1"/>
    <col min="8710" max="8710" width="11.42578125" style="29"/>
    <col min="8711" max="8711" width="13.140625" style="29" customWidth="1"/>
    <col min="8712" max="8962" width="11.42578125" style="29"/>
    <col min="8963" max="8963" width="13.140625" style="29" customWidth="1"/>
    <col min="8964" max="8964" width="15.140625" style="29" customWidth="1"/>
    <col min="8965" max="8965" width="42" style="29" customWidth="1"/>
    <col min="8966" max="8966" width="11.42578125" style="29"/>
    <col min="8967" max="8967" width="13.140625" style="29" customWidth="1"/>
    <col min="8968" max="9218" width="11.42578125" style="29"/>
    <col min="9219" max="9219" width="13.140625" style="29" customWidth="1"/>
    <col min="9220" max="9220" width="15.140625" style="29" customWidth="1"/>
    <col min="9221" max="9221" width="42" style="29" customWidth="1"/>
    <col min="9222" max="9222" width="11.42578125" style="29"/>
    <col min="9223" max="9223" width="13.140625" style="29" customWidth="1"/>
    <col min="9224" max="9474" width="11.42578125" style="29"/>
    <col min="9475" max="9475" width="13.140625" style="29" customWidth="1"/>
    <col min="9476" max="9476" width="15.140625" style="29" customWidth="1"/>
    <col min="9477" max="9477" width="42" style="29" customWidth="1"/>
    <col min="9478" max="9478" width="11.42578125" style="29"/>
    <col min="9479" max="9479" width="13.140625" style="29" customWidth="1"/>
    <col min="9480" max="9730" width="11.42578125" style="29"/>
    <col min="9731" max="9731" width="13.140625" style="29" customWidth="1"/>
    <col min="9732" max="9732" width="15.140625" style="29" customWidth="1"/>
    <col min="9733" max="9733" width="42" style="29" customWidth="1"/>
    <col min="9734" max="9734" width="11.42578125" style="29"/>
    <col min="9735" max="9735" width="13.140625" style="29" customWidth="1"/>
    <col min="9736" max="9986" width="11.42578125" style="29"/>
    <col min="9987" max="9987" width="13.140625" style="29" customWidth="1"/>
    <col min="9988" max="9988" width="15.140625" style="29" customWidth="1"/>
    <col min="9989" max="9989" width="42" style="29" customWidth="1"/>
    <col min="9990" max="9990" width="11.42578125" style="29"/>
    <col min="9991" max="9991" width="13.140625" style="29" customWidth="1"/>
    <col min="9992" max="10242" width="11.42578125" style="29"/>
    <col min="10243" max="10243" width="13.140625" style="29" customWidth="1"/>
    <col min="10244" max="10244" width="15.140625" style="29" customWidth="1"/>
    <col min="10245" max="10245" width="42" style="29" customWidth="1"/>
    <col min="10246" max="10246" width="11.42578125" style="29"/>
    <col min="10247" max="10247" width="13.140625" style="29" customWidth="1"/>
    <col min="10248" max="10498" width="11.42578125" style="29"/>
    <col min="10499" max="10499" width="13.140625" style="29" customWidth="1"/>
    <col min="10500" max="10500" width="15.140625" style="29" customWidth="1"/>
    <col min="10501" max="10501" width="42" style="29" customWidth="1"/>
    <col min="10502" max="10502" width="11.42578125" style="29"/>
    <col min="10503" max="10503" width="13.140625" style="29" customWidth="1"/>
    <col min="10504" max="10754" width="11.42578125" style="29"/>
    <col min="10755" max="10755" width="13.140625" style="29" customWidth="1"/>
    <col min="10756" max="10756" width="15.140625" style="29" customWidth="1"/>
    <col min="10757" max="10757" width="42" style="29" customWidth="1"/>
    <col min="10758" max="10758" width="11.42578125" style="29"/>
    <col min="10759" max="10759" width="13.140625" style="29" customWidth="1"/>
    <col min="10760" max="11010" width="11.42578125" style="29"/>
    <col min="11011" max="11011" width="13.140625" style="29" customWidth="1"/>
    <col min="11012" max="11012" width="15.140625" style="29" customWidth="1"/>
    <col min="11013" max="11013" width="42" style="29" customWidth="1"/>
    <col min="11014" max="11014" width="11.42578125" style="29"/>
    <col min="11015" max="11015" width="13.140625" style="29" customWidth="1"/>
    <col min="11016" max="11266" width="11.42578125" style="29"/>
    <col min="11267" max="11267" width="13.140625" style="29" customWidth="1"/>
    <col min="11268" max="11268" width="15.140625" style="29" customWidth="1"/>
    <col min="11269" max="11269" width="42" style="29" customWidth="1"/>
    <col min="11270" max="11270" width="11.42578125" style="29"/>
    <col min="11271" max="11271" width="13.140625" style="29" customWidth="1"/>
    <col min="11272" max="11522" width="11.42578125" style="29"/>
    <col min="11523" max="11523" width="13.140625" style="29" customWidth="1"/>
    <col min="11524" max="11524" width="15.140625" style="29" customWidth="1"/>
    <col min="11525" max="11525" width="42" style="29" customWidth="1"/>
    <col min="11526" max="11526" width="11.42578125" style="29"/>
    <col min="11527" max="11527" width="13.140625" style="29" customWidth="1"/>
    <col min="11528" max="11778" width="11.42578125" style="29"/>
    <col min="11779" max="11779" width="13.140625" style="29" customWidth="1"/>
    <col min="11780" max="11780" width="15.140625" style="29" customWidth="1"/>
    <col min="11781" max="11781" width="42" style="29" customWidth="1"/>
    <col min="11782" max="11782" width="11.42578125" style="29"/>
    <col min="11783" max="11783" width="13.140625" style="29" customWidth="1"/>
    <col min="11784" max="12034" width="11.42578125" style="29"/>
    <col min="12035" max="12035" width="13.140625" style="29" customWidth="1"/>
    <col min="12036" max="12036" width="15.140625" style="29" customWidth="1"/>
    <col min="12037" max="12037" width="42" style="29" customWidth="1"/>
    <col min="12038" max="12038" width="11.42578125" style="29"/>
    <col min="12039" max="12039" width="13.140625" style="29" customWidth="1"/>
    <col min="12040" max="12290" width="11.42578125" style="29"/>
    <col min="12291" max="12291" width="13.140625" style="29" customWidth="1"/>
    <col min="12292" max="12292" width="15.140625" style="29" customWidth="1"/>
    <col min="12293" max="12293" width="42" style="29" customWidth="1"/>
    <col min="12294" max="12294" width="11.42578125" style="29"/>
    <col min="12295" max="12295" width="13.140625" style="29" customWidth="1"/>
    <col min="12296" max="12546" width="11.42578125" style="29"/>
    <col min="12547" max="12547" width="13.140625" style="29" customWidth="1"/>
    <col min="12548" max="12548" width="15.140625" style="29" customWidth="1"/>
    <col min="12549" max="12549" width="42" style="29" customWidth="1"/>
    <col min="12550" max="12550" width="11.42578125" style="29"/>
    <col min="12551" max="12551" width="13.140625" style="29" customWidth="1"/>
    <col min="12552" max="12802" width="11.42578125" style="29"/>
    <col min="12803" max="12803" width="13.140625" style="29" customWidth="1"/>
    <col min="12804" max="12804" width="15.140625" style="29" customWidth="1"/>
    <col min="12805" max="12805" width="42" style="29" customWidth="1"/>
    <col min="12806" max="12806" width="11.42578125" style="29"/>
    <col min="12807" max="12807" width="13.140625" style="29" customWidth="1"/>
    <col min="12808" max="13058" width="11.42578125" style="29"/>
    <col min="13059" max="13059" width="13.140625" style="29" customWidth="1"/>
    <col min="13060" max="13060" width="15.140625" style="29" customWidth="1"/>
    <col min="13061" max="13061" width="42" style="29" customWidth="1"/>
    <col min="13062" max="13062" width="11.42578125" style="29"/>
    <col min="13063" max="13063" width="13.140625" style="29" customWidth="1"/>
    <col min="13064" max="13314" width="11.42578125" style="29"/>
    <col min="13315" max="13315" width="13.140625" style="29" customWidth="1"/>
    <col min="13316" max="13316" width="15.140625" style="29" customWidth="1"/>
    <col min="13317" max="13317" width="42" style="29" customWidth="1"/>
    <col min="13318" max="13318" width="11.42578125" style="29"/>
    <col min="13319" max="13319" width="13.140625" style="29" customWidth="1"/>
    <col min="13320" max="13570" width="11.42578125" style="29"/>
    <col min="13571" max="13571" width="13.140625" style="29" customWidth="1"/>
    <col min="13572" max="13572" width="15.140625" style="29" customWidth="1"/>
    <col min="13573" max="13573" width="42" style="29" customWidth="1"/>
    <col min="13574" max="13574" width="11.42578125" style="29"/>
    <col min="13575" max="13575" width="13.140625" style="29" customWidth="1"/>
    <col min="13576" max="13826" width="11.42578125" style="29"/>
    <col min="13827" max="13827" width="13.140625" style="29" customWidth="1"/>
    <col min="13828" max="13828" width="15.140625" style="29" customWidth="1"/>
    <col min="13829" max="13829" width="42" style="29" customWidth="1"/>
    <col min="13830" max="13830" width="11.42578125" style="29"/>
    <col min="13831" max="13831" width="13.140625" style="29" customWidth="1"/>
    <col min="13832" max="14082" width="11.42578125" style="29"/>
    <col min="14083" max="14083" width="13.140625" style="29" customWidth="1"/>
    <col min="14084" max="14084" width="15.140625" style="29" customWidth="1"/>
    <col min="14085" max="14085" width="42" style="29" customWidth="1"/>
    <col min="14086" max="14086" width="11.42578125" style="29"/>
    <col min="14087" max="14087" width="13.140625" style="29" customWidth="1"/>
    <col min="14088" max="14338" width="11.42578125" style="29"/>
    <col min="14339" max="14339" width="13.140625" style="29" customWidth="1"/>
    <col min="14340" max="14340" width="15.140625" style="29" customWidth="1"/>
    <col min="14341" max="14341" width="42" style="29" customWidth="1"/>
    <col min="14342" max="14342" width="11.42578125" style="29"/>
    <col min="14343" max="14343" width="13.140625" style="29" customWidth="1"/>
    <col min="14344" max="14594" width="11.42578125" style="29"/>
    <col min="14595" max="14595" width="13.140625" style="29" customWidth="1"/>
    <col min="14596" max="14596" width="15.140625" style="29" customWidth="1"/>
    <col min="14597" max="14597" width="42" style="29" customWidth="1"/>
    <col min="14598" max="14598" width="11.42578125" style="29"/>
    <col min="14599" max="14599" width="13.140625" style="29" customWidth="1"/>
    <col min="14600" max="14850" width="11.42578125" style="29"/>
    <col min="14851" max="14851" width="13.140625" style="29" customWidth="1"/>
    <col min="14852" max="14852" width="15.140625" style="29" customWidth="1"/>
    <col min="14853" max="14853" width="42" style="29" customWidth="1"/>
    <col min="14854" max="14854" width="11.42578125" style="29"/>
    <col min="14855" max="14855" width="13.140625" style="29" customWidth="1"/>
    <col min="14856" max="15106" width="11.42578125" style="29"/>
    <col min="15107" max="15107" width="13.140625" style="29" customWidth="1"/>
    <col min="15108" max="15108" width="15.140625" style="29" customWidth="1"/>
    <col min="15109" max="15109" width="42" style="29" customWidth="1"/>
    <col min="15110" max="15110" width="11.42578125" style="29"/>
    <col min="15111" max="15111" width="13.140625" style="29" customWidth="1"/>
    <col min="15112" max="15362" width="11.42578125" style="29"/>
    <col min="15363" max="15363" width="13.140625" style="29" customWidth="1"/>
    <col min="15364" max="15364" width="15.140625" style="29" customWidth="1"/>
    <col min="15365" max="15365" width="42" style="29" customWidth="1"/>
    <col min="15366" max="15366" width="11.42578125" style="29"/>
    <col min="15367" max="15367" width="13.140625" style="29" customWidth="1"/>
    <col min="15368" max="15618" width="11.42578125" style="29"/>
    <col min="15619" max="15619" width="13.140625" style="29" customWidth="1"/>
    <col min="15620" max="15620" width="15.140625" style="29" customWidth="1"/>
    <col min="15621" max="15621" width="42" style="29" customWidth="1"/>
    <col min="15622" max="15622" width="11.42578125" style="29"/>
    <col min="15623" max="15623" width="13.140625" style="29" customWidth="1"/>
    <col min="15624" max="15874" width="11.42578125" style="29"/>
    <col min="15875" max="15875" width="13.140625" style="29" customWidth="1"/>
    <col min="15876" max="15876" width="15.140625" style="29" customWidth="1"/>
    <col min="15877" max="15877" width="42" style="29" customWidth="1"/>
    <col min="15878" max="15878" width="11.42578125" style="29"/>
    <col min="15879" max="15879" width="13.140625" style="29" customWidth="1"/>
    <col min="15880" max="16130" width="11.42578125" style="29"/>
    <col min="16131" max="16131" width="13.140625" style="29" customWidth="1"/>
    <col min="16132" max="16132" width="15.140625" style="29" customWidth="1"/>
    <col min="16133" max="16133" width="42" style="29" customWidth="1"/>
    <col min="16134" max="16134" width="11.42578125" style="29"/>
    <col min="16135" max="16135" width="13.140625" style="29" customWidth="1"/>
    <col min="16136" max="16384" width="11.42578125" style="29"/>
  </cols>
  <sheetData>
    <row r="3" spans="1:13" ht="20.100000000000001" customHeight="1" x14ac:dyDescent="0.25">
      <c r="A3" s="189" t="s">
        <v>161</v>
      </c>
      <c r="B3" s="189"/>
      <c r="C3" s="189"/>
      <c r="L3" s="50"/>
      <c r="M3" s="50"/>
    </row>
    <row r="4" spans="1:13" ht="20.100000000000001" customHeight="1" x14ac:dyDescent="0.2">
      <c r="A4" s="190" t="s">
        <v>162</v>
      </c>
      <c r="B4" s="190"/>
      <c r="C4" s="190"/>
      <c r="L4" s="191"/>
      <c r="M4" s="191"/>
    </row>
    <row r="5" spans="1:13" ht="20.100000000000001" customHeight="1" x14ac:dyDescent="0.25">
      <c r="A5" s="192" t="s">
        <v>163</v>
      </c>
      <c r="B5" s="192"/>
      <c r="C5" s="192"/>
      <c r="L5" s="191"/>
      <c r="M5" s="191"/>
    </row>
    <row r="6" spans="1:13" ht="20.100000000000001" customHeight="1" x14ac:dyDescent="0.2">
      <c r="A6" s="51"/>
      <c r="B6" s="52"/>
      <c r="C6" s="52"/>
      <c r="L6" s="47"/>
      <c r="M6" s="47"/>
    </row>
    <row r="7" spans="1:13" ht="20.100000000000001" customHeight="1" thickBot="1" x14ac:dyDescent="0.25">
      <c r="A7" s="53" t="s">
        <v>0</v>
      </c>
      <c r="B7" s="219"/>
      <c r="C7" s="219"/>
      <c r="L7" s="47"/>
      <c r="M7" s="47"/>
    </row>
    <row r="8" spans="1:13" ht="20.100000000000001" customHeight="1" thickBot="1" x14ac:dyDescent="0.25">
      <c r="A8" s="53" t="s">
        <v>1</v>
      </c>
      <c r="B8" s="222"/>
      <c r="C8" s="222"/>
      <c r="L8" s="54"/>
      <c r="M8" s="54"/>
    </row>
    <row r="9" spans="1:13" ht="20.100000000000001" customHeight="1" thickBot="1" x14ac:dyDescent="0.25">
      <c r="A9" s="53" t="s">
        <v>2</v>
      </c>
      <c r="B9" s="223"/>
      <c r="C9" s="223"/>
      <c r="L9" s="54"/>
      <c r="M9" s="54"/>
    </row>
    <row r="10" spans="1:13" ht="20.100000000000001" customHeight="1" thickBot="1" x14ac:dyDescent="0.25">
      <c r="A10" s="53" t="s">
        <v>3</v>
      </c>
      <c r="B10" s="222"/>
      <c r="C10" s="222"/>
      <c r="L10" s="54"/>
      <c r="M10" s="54"/>
    </row>
    <row r="11" spans="1:13" ht="20.100000000000001" customHeight="1" thickBot="1" x14ac:dyDescent="0.25">
      <c r="A11" s="53" t="s">
        <v>4</v>
      </c>
      <c r="B11" s="222"/>
      <c r="C11" s="222"/>
      <c r="L11" s="54"/>
      <c r="M11" s="54"/>
    </row>
    <row r="12" spans="1:13" ht="20.100000000000001" customHeight="1" thickBot="1" x14ac:dyDescent="0.25">
      <c r="A12" s="53" t="s">
        <v>5</v>
      </c>
      <c r="B12" s="224"/>
      <c r="C12" s="224"/>
      <c r="L12" s="55"/>
      <c r="M12" s="55"/>
    </row>
    <row r="13" spans="1:13" ht="20.100000000000001" customHeight="1" thickBot="1" x14ac:dyDescent="0.25">
      <c r="A13" s="53" t="s">
        <v>6</v>
      </c>
      <c r="B13" s="224"/>
      <c r="C13" s="224"/>
      <c r="L13" s="55"/>
      <c r="M13" s="55"/>
    </row>
    <row r="14" spans="1:13" ht="20.100000000000001" customHeight="1" thickBot="1" x14ac:dyDescent="0.25">
      <c r="A14" s="53" t="s">
        <v>7</v>
      </c>
      <c r="B14" s="224"/>
      <c r="C14" s="224"/>
      <c r="L14" s="55"/>
      <c r="M14" s="55"/>
    </row>
    <row r="15" spans="1:13" ht="20.100000000000001" customHeight="1" thickBot="1" x14ac:dyDescent="0.25">
      <c r="A15" s="53" t="s">
        <v>8</v>
      </c>
      <c r="B15" s="224"/>
      <c r="C15" s="224"/>
      <c r="L15" s="55"/>
      <c r="M15" s="55"/>
    </row>
    <row r="16" spans="1:13" ht="20.100000000000001" customHeight="1" thickBot="1" x14ac:dyDescent="0.25">
      <c r="A16" s="53" t="s">
        <v>9</v>
      </c>
      <c r="B16" s="225"/>
      <c r="C16" s="225"/>
      <c r="L16" s="55"/>
      <c r="M16" s="55"/>
    </row>
    <row r="17" spans="1:13" ht="20.100000000000001" customHeight="1" thickBot="1" x14ac:dyDescent="0.25">
      <c r="A17" s="53" t="s">
        <v>10</v>
      </c>
      <c r="B17" s="224"/>
      <c r="C17" s="224"/>
      <c r="L17" s="55"/>
      <c r="M17" s="55"/>
    </row>
    <row r="18" spans="1:13" ht="20.100000000000001" customHeight="1" x14ac:dyDescent="0.2">
      <c r="A18" s="56"/>
      <c r="B18" s="57"/>
      <c r="C18" s="57"/>
      <c r="L18" s="55"/>
      <c r="M18" s="55"/>
    </row>
    <row r="19" spans="1:13" ht="20.100000000000001" customHeight="1" x14ac:dyDescent="0.25">
      <c r="A19" s="196" t="s">
        <v>11</v>
      </c>
      <c r="B19" s="196"/>
      <c r="C19" s="196"/>
      <c r="L19" s="55"/>
      <c r="M19" s="55"/>
    </row>
    <row r="20" spans="1:13" s="33" customFormat="1" ht="20.100000000000001" customHeight="1" x14ac:dyDescent="0.2">
      <c r="A20" s="58" t="s">
        <v>12</v>
      </c>
      <c r="B20" s="59" t="s">
        <v>13</v>
      </c>
      <c r="C20" s="60" t="s">
        <v>14</v>
      </c>
      <c r="D20" s="61" t="s">
        <v>15</v>
      </c>
      <c r="E20" s="61" t="s">
        <v>16</v>
      </c>
      <c r="L20" s="55"/>
      <c r="M20" s="55"/>
    </row>
    <row r="21" spans="1:13" s="33" customFormat="1" ht="20.100000000000001" customHeight="1" x14ac:dyDescent="0.2">
      <c r="A21" s="34">
        <v>1</v>
      </c>
      <c r="B21" s="35">
        <v>3032</v>
      </c>
      <c r="C21" s="36" t="s">
        <v>17</v>
      </c>
      <c r="D21" s="62">
        <v>450</v>
      </c>
      <c r="E21" s="62">
        <f t="shared" ref="E21:E36" si="0">(A21*D21)</f>
        <v>450</v>
      </c>
      <c r="L21" s="63"/>
      <c r="M21" s="63"/>
    </row>
    <row r="22" spans="1:13" s="33" customFormat="1" ht="20.100000000000001" customHeight="1" x14ac:dyDescent="0.2">
      <c r="A22" s="34">
        <v>1</v>
      </c>
      <c r="B22" s="35" t="s">
        <v>18</v>
      </c>
      <c r="C22" s="36" t="s">
        <v>19</v>
      </c>
      <c r="D22" s="62">
        <v>450</v>
      </c>
      <c r="E22" s="62">
        <f t="shared" si="0"/>
        <v>450</v>
      </c>
      <c r="L22" s="63"/>
      <c r="M22" s="63"/>
    </row>
    <row r="23" spans="1:13" s="33" customFormat="1" ht="20.100000000000001" customHeight="1" x14ac:dyDescent="0.2">
      <c r="A23" s="34">
        <v>1</v>
      </c>
      <c r="B23" s="35" t="s">
        <v>20</v>
      </c>
      <c r="C23" s="36" t="s">
        <v>21</v>
      </c>
      <c r="D23" s="62">
        <v>450</v>
      </c>
      <c r="E23" s="62">
        <f t="shared" si="0"/>
        <v>450</v>
      </c>
      <c r="L23" s="63"/>
      <c r="M23" s="63"/>
    </row>
    <row r="24" spans="1:13" s="33" customFormat="1" ht="20.100000000000001" customHeight="1" x14ac:dyDescent="0.2">
      <c r="A24" s="34">
        <v>1</v>
      </c>
      <c r="B24" s="35" t="s">
        <v>22</v>
      </c>
      <c r="C24" s="36" t="s">
        <v>23</v>
      </c>
      <c r="D24" s="62">
        <v>450</v>
      </c>
      <c r="E24" s="62">
        <f t="shared" si="0"/>
        <v>450</v>
      </c>
      <c r="L24" s="63"/>
      <c r="M24" s="63"/>
    </row>
    <row r="25" spans="1:13" s="33" customFormat="1" ht="20.100000000000001" customHeight="1" x14ac:dyDescent="0.2">
      <c r="A25" s="34">
        <v>1</v>
      </c>
      <c r="B25" s="37">
        <v>3031</v>
      </c>
      <c r="C25" s="36" t="s">
        <v>30</v>
      </c>
      <c r="D25" s="62">
        <v>450</v>
      </c>
      <c r="E25" s="62">
        <f t="shared" si="0"/>
        <v>450</v>
      </c>
      <c r="L25" s="63"/>
      <c r="M25" s="63"/>
    </row>
    <row r="26" spans="1:13" s="33" customFormat="1" ht="20.100000000000001" customHeight="1" x14ac:dyDescent="0.2">
      <c r="A26" s="34">
        <v>1</v>
      </c>
      <c r="B26" s="38" t="s">
        <v>31</v>
      </c>
      <c r="C26" s="36" t="s">
        <v>32</v>
      </c>
      <c r="D26" s="62">
        <v>450</v>
      </c>
      <c r="E26" s="62">
        <f t="shared" si="0"/>
        <v>450</v>
      </c>
      <c r="L26" s="63"/>
      <c r="M26" s="63"/>
    </row>
    <row r="27" spans="1:13" s="33" customFormat="1" ht="20.100000000000001" customHeight="1" x14ac:dyDescent="0.2">
      <c r="A27" s="34">
        <v>0</v>
      </c>
      <c r="B27" s="35" t="s">
        <v>33</v>
      </c>
      <c r="C27" s="36" t="s">
        <v>34</v>
      </c>
      <c r="D27" s="62">
        <v>450</v>
      </c>
      <c r="E27" s="62">
        <f t="shared" si="0"/>
        <v>0</v>
      </c>
      <c r="L27" s="63"/>
      <c r="M27" s="63"/>
    </row>
    <row r="28" spans="1:13" s="33" customFormat="1" ht="20.100000000000001" customHeight="1" x14ac:dyDescent="0.2">
      <c r="A28" s="34">
        <v>0</v>
      </c>
      <c r="B28" s="35">
        <v>3030</v>
      </c>
      <c r="C28" s="36" t="s">
        <v>35</v>
      </c>
      <c r="D28" s="62">
        <v>450</v>
      </c>
      <c r="E28" s="62">
        <f t="shared" si="0"/>
        <v>0</v>
      </c>
      <c r="L28" s="63"/>
      <c r="M28" s="63"/>
    </row>
    <row r="29" spans="1:13" s="33" customFormat="1" ht="20.100000000000001" customHeight="1" x14ac:dyDescent="0.2">
      <c r="A29" s="34">
        <v>2</v>
      </c>
      <c r="B29" s="37">
        <v>3036</v>
      </c>
      <c r="C29" s="36" t="s">
        <v>164</v>
      </c>
      <c r="D29" s="62">
        <v>450</v>
      </c>
      <c r="E29" s="62">
        <f t="shared" si="0"/>
        <v>900</v>
      </c>
      <c r="L29" s="63"/>
      <c r="M29" s="63"/>
    </row>
    <row r="30" spans="1:13" s="33" customFormat="1" ht="20.100000000000001" customHeight="1" x14ac:dyDescent="0.2">
      <c r="A30" s="34">
        <v>1</v>
      </c>
      <c r="B30" s="35" t="s">
        <v>24</v>
      </c>
      <c r="C30" s="36" t="s">
        <v>25</v>
      </c>
      <c r="D30" s="62">
        <v>450</v>
      </c>
      <c r="E30" s="62">
        <f t="shared" si="0"/>
        <v>450</v>
      </c>
      <c r="L30" s="63"/>
      <c r="M30" s="63"/>
    </row>
    <row r="31" spans="1:13" s="33" customFormat="1" ht="20.100000000000001" customHeight="1" x14ac:dyDescent="0.2">
      <c r="A31" s="34">
        <v>1</v>
      </c>
      <c r="B31" s="35" t="s">
        <v>26</v>
      </c>
      <c r="C31" s="36" t="s">
        <v>27</v>
      </c>
      <c r="D31" s="62">
        <v>450</v>
      </c>
      <c r="E31" s="62">
        <f t="shared" si="0"/>
        <v>450</v>
      </c>
      <c r="L31" s="63"/>
      <c r="M31" s="63"/>
    </row>
    <row r="32" spans="1:13" s="33" customFormat="1" ht="20.100000000000001" customHeight="1" x14ac:dyDescent="0.2">
      <c r="A32" s="34">
        <v>1</v>
      </c>
      <c r="B32" s="35" t="s">
        <v>28</v>
      </c>
      <c r="C32" s="36" t="s">
        <v>29</v>
      </c>
      <c r="D32" s="62">
        <v>450</v>
      </c>
      <c r="E32" s="62">
        <f t="shared" si="0"/>
        <v>450</v>
      </c>
      <c r="L32" s="63"/>
      <c r="M32" s="63"/>
    </row>
    <row r="33" spans="1:13" s="33" customFormat="1" ht="20.100000000000001" customHeight="1" x14ac:dyDescent="0.2">
      <c r="A33" s="34">
        <v>1</v>
      </c>
      <c r="B33" s="35">
        <v>3044</v>
      </c>
      <c r="C33" s="36" t="s">
        <v>36</v>
      </c>
      <c r="D33" s="62">
        <v>450</v>
      </c>
      <c r="E33" s="62">
        <f t="shared" si="0"/>
        <v>450</v>
      </c>
      <c r="L33" s="63"/>
      <c r="M33" s="63"/>
    </row>
    <row r="34" spans="1:13" s="33" customFormat="1" ht="20.100000000000001" customHeight="1" x14ac:dyDescent="0.2">
      <c r="A34" s="34">
        <v>1</v>
      </c>
      <c r="B34" s="35" t="s">
        <v>37</v>
      </c>
      <c r="C34" s="36" t="s">
        <v>38</v>
      </c>
      <c r="D34" s="62">
        <v>450</v>
      </c>
      <c r="E34" s="62">
        <f t="shared" si="0"/>
        <v>450</v>
      </c>
      <c r="L34" s="63"/>
      <c r="M34" s="63"/>
    </row>
    <row r="35" spans="1:13" s="33" customFormat="1" ht="20.100000000000001" customHeight="1" x14ac:dyDescent="0.2">
      <c r="A35" s="34">
        <v>0</v>
      </c>
      <c r="B35" s="35" t="s">
        <v>39</v>
      </c>
      <c r="C35" s="36" t="s">
        <v>40</v>
      </c>
      <c r="D35" s="62">
        <v>450</v>
      </c>
      <c r="E35" s="62">
        <f t="shared" si="0"/>
        <v>0</v>
      </c>
      <c r="L35" s="63"/>
      <c r="M35" s="63"/>
    </row>
    <row r="36" spans="1:13" s="33" customFormat="1" ht="20.100000000000001" customHeight="1" x14ac:dyDescent="0.2">
      <c r="A36" s="34">
        <v>0</v>
      </c>
      <c r="B36" s="35">
        <v>3045</v>
      </c>
      <c r="C36" s="36" t="s">
        <v>41</v>
      </c>
      <c r="D36" s="62">
        <v>450</v>
      </c>
      <c r="E36" s="62">
        <f t="shared" si="0"/>
        <v>0</v>
      </c>
      <c r="L36" s="63"/>
      <c r="M36" s="63"/>
    </row>
    <row r="37" spans="1:13" s="33" customFormat="1" ht="40.5" customHeight="1" x14ac:dyDescent="0.25">
      <c r="A37" s="34">
        <v>1</v>
      </c>
      <c r="B37" s="39" t="s">
        <v>61</v>
      </c>
      <c r="C37" s="40" t="s">
        <v>168</v>
      </c>
      <c r="D37" s="62">
        <v>450</v>
      </c>
      <c r="E37" s="62">
        <v>450</v>
      </c>
      <c r="L37" s="63"/>
      <c r="M37" s="63"/>
    </row>
    <row r="38" spans="1:13" s="33" customFormat="1" ht="30" customHeight="1" x14ac:dyDescent="0.25">
      <c r="A38" s="34">
        <v>1</v>
      </c>
      <c r="B38" s="39" t="s">
        <v>62</v>
      </c>
      <c r="C38" s="40" t="s">
        <v>169</v>
      </c>
      <c r="D38" s="62">
        <v>450</v>
      </c>
      <c r="E38" s="62">
        <v>450</v>
      </c>
      <c r="L38" s="63"/>
      <c r="M38" s="63"/>
    </row>
    <row r="39" spans="1:13" s="33" customFormat="1" ht="33" customHeight="1" x14ac:dyDescent="0.25">
      <c r="A39" s="34">
        <v>1</v>
      </c>
      <c r="B39" s="39" t="s">
        <v>63</v>
      </c>
      <c r="C39" s="40" t="s">
        <v>170</v>
      </c>
      <c r="D39" s="62">
        <v>450</v>
      </c>
      <c r="E39" s="62">
        <v>450</v>
      </c>
      <c r="L39" s="63"/>
      <c r="M39" s="63"/>
    </row>
    <row r="40" spans="1:13" s="33" customFormat="1" ht="42" customHeight="1" x14ac:dyDescent="0.25">
      <c r="A40" s="34">
        <v>1</v>
      </c>
      <c r="B40" s="41" t="s">
        <v>65</v>
      </c>
      <c r="C40" s="40" t="s">
        <v>171</v>
      </c>
      <c r="D40" s="62">
        <v>450</v>
      </c>
      <c r="E40" s="62">
        <v>450</v>
      </c>
      <c r="L40" s="63"/>
      <c r="M40" s="63"/>
    </row>
    <row r="41" spans="1:13" s="33" customFormat="1" ht="34.5" customHeight="1" x14ac:dyDescent="0.25">
      <c r="A41" s="34">
        <v>1</v>
      </c>
      <c r="B41" s="39" t="s">
        <v>64</v>
      </c>
      <c r="C41" s="40" t="s">
        <v>172</v>
      </c>
      <c r="D41" s="62">
        <v>450</v>
      </c>
      <c r="E41" s="62">
        <v>450</v>
      </c>
      <c r="L41" s="63"/>
      <c r="M41" s="63"/>
    </row>
    <row r="42" spans="1:13" s="33" customFormat="1" ht="39.75" customHeight="1" x14ac:dyDescent="0.25">
      <c r="A42" s="34">
        <v>1</v>
      </c>
      <c r="B42" s="41" t="s">
        <v>66</v>
      </c>
      <c r="C42" s="40" t="s">
        <v>173</v>
      </c>
      <c r="D42" s="62">
        <v>450</v>
      </c>
      <c r="E42" s="62">
        <v>450</v>
      </c>
      <c r="L42" s="63"/>
      <c r="M42" s="63"/>
    </row>
    <row r="43" spans="1:13" s="33" customFormat="1" ht="20.100000000000001" customHeight="1" x14ac:dyDescent="0.2">
      <c r="A43" s="34">
        <v>1</v>
      </c>
      <c r="B43" s="66" t="s">
        <v>42</v>
      </c>
      <c r="C43" s="66" t="s">
        <v>43</v>
      </c>
      <c r="D43" s="64"/>
      <c r="E43" s="64"/>
      <c r="L43" s="63"/>
      <c r="M43" s="63"/>
    </row>
    <row r="44" spans="1:13" s="33" customFormat="1" ht="20.100000000000001" customHeight="1" x14ac:dyDescent="0.2">
      <c r="A44" s="34">
        <v>1</v>
      </c>
      <c r="B44" s="66" t="s">
        <v>46</v>
      </c>
      <c r="C44" s="66" t="s">
        <v>47</v>
      </c>
      <c r="D44" s="64"/>
      <c r="E44" s="64"/>
      <c r="L44" s="63"/>
      <c r="M44" s="63"/>
    </row>
    <row r="45" spans="1:13" s="33" customFormat="1" ht="20.100000000000001" customHeight="1" x14ac:dyDescent="0.2">
      <c r="A45" s="34">
        <v>1</v>
      </c>
      <c r="B45" s="66" t="s">
        <v>50</v>
      </c>
      <c r="C45" s="66" t="s">
        <v>51</v>
      </c>
      <c r="D45" s="64"/>
      <c r="E45" s="64"/>
      <c r="L45" s="63"/>
      <c r="M45" s="63"/>
    </row>
    <row r="46" spans="1:13" s="33" customFormat="1" ht="20.100000000000001" customHeight="1" x14ac:dyDescent="0.2">
      <c r="A46" s="34">
        <v>1</v>
      </c>
      <c r="B46" s="66" t="s">
        <v>44</v>
      </c>
      <c r="C46" s="66" t="s">
        <v>45</v>
      </c>
      <c r="D46" s="64"/>
      <c r="E46" s="64"/>
      <c r="L46" s="63"/>
      <c r="M46" s="63"/>
    </row>
    <row r="47" spans="1:13" s="33" customFormat="1" ht="20.100000000000001" customHeight="1" x14ac:dyDescent="0.2">
      <c r="A47" s="34">
        <v>1</v>
      </c>
      <c r="B47" s="66" t="s">
        <v>48</v>
      </c>
      <c r="C47" s="66" t="s">
        <v>49</v>
      </c>
      <c r="D47" s="64"/>
      <c r="E47" s="64"/>
      <c r="L47" s="63"/>
      <c r="M47" s="63"/>
    </row>
    <row r="48" spans="1:13" s="33" customFormat="1" ht="20.100000000000001" customHeight="1" x14ac:dyDescent="0.2">
      <c r="A48" s="34">
        <v>1</v>
      </c>
      <c r="B48" s="66" t="s">
        <v>52</v>
      </c>
      <c r="C48" s="66" t="s">
        <v>53</v>
      </c>
      <c r="D48" s="64"/>
      <c r="E48" s="64"/>
      <c r="L48" s="63"/>
      <c r="M48" s="63"/>
    </row>
    <row r="49" spans="1:13" s="33" customFormat="1" ht="20.100000000000001" customHeight="1" x14ac:dyDescent="0.2">
      <c r="A49" s="44">
        <v>3</v>
      </c>
      <c r="B49" s="89" t="s">
        <v>87</v>
      </c>
      <c r="C49" s="84" t="s">
        <v>230</v>
      </c>
      <c r="D49" s="64">
        <v>40</v>
      </c>
      <c r="E49" s="64">
        <f t="shared" ref="E49" si="1">A49*D49</f>
        <v>120</v>
      </c>
      <c r="L49" s="63"/>
      <c r="M49" s="63"/>
    </row>
    <row r="50" spans="1:13" s="33" customFormat="1" ht="20.100000000000001" customHeight="1" x14ac:dyDescent="0.2">
      <c r="A50" s="44">
        <v>6</v>
      </c>
      <c r="B50" s="89" t="s">
        <v>88</v>
      </c>
      <c r="C50" s="84" t="s">
        <v>231</v>
      </c>
      <c r="D50" s="64">
        <v>40</v>
      </c>
      <c r="E50" s="64">
        <f t="shared" ref="E50:E68" si="2">A50*D50</f>
        <v>240</v>
      </c>
      <c r="L50" s="63"/>
      <c r="M50" s="63"/>
    </row>
    <row r="51" spans="1:13" s="33" customFormat="1" ht="20.100000000000001" customHeight="1" x14ac:dyDescent="0.2">
      <c r="A51" s="44">
        <v>6</v>
      </c>
      <c r="B51" s="89" t="s">
        <v>89</v>
      </c>
      <c r="C51" s="84" t="s">
        <v>232</v>
      </c>
      <c r="D51" s="64">
        <v>40</v>
      </c>
      <c r="E51" s="64">
        <f t="shared" si="2"/>
        <v>240</v>
      </c>
      <c r="L51" s="63"/>
      <c r="M51" s="63"/>
    </row>
    <row r="52" spans="1:13" s="33" customFormat="1" ht="20.100000000000001" customHeight="1" x14ac:dyDescent="0.2">
      <c r="A52" s="44">
        <v>6</v>
      </c>
      <c r="B52" s="89" t="s">
        <v>90</v>
      </c>
      <c r="C52" s="84" t="s">
        <v>233</v>
      </c>
      <c r="D52" s="64">
        <v>40</v>
      </c>
      <c r="E52" s="64">
        <f t="shared" si="2"/>
        <v>240</v>
      </c>
      <c r="L52" s="63"/>
      <c r="M52" s="63"/>
    </row>
    <row r="53" spans="1:13" s="33" customFormat="1" ht="20.100000000000001" customHeight="1" x14ac:dyDescent="0.2">
      <c r="A53" s="44">
        <v>6</v>
      </c>
      <c r="B53" s="89" t="s">
        <v>91</v>
      </c>
      <c r="C53" s="84" t="s">
        <v>234</v>
      </c>
      <c r="D53" s="64">
        <v>40</v>
      </c>
      <c r="E53" s="64">
        <f t="shared" si="2"/>
        <v>240</v>
      </c>
      <c r="L53" s="63"/>
      <c r="M53" s="63"/>
    </row>
    <row r="54" spans="1:13" s="33" customFormat="1" ht="20.100000000000001" customHeight="1" x14ac:dyDescent="0.2">
      <c r="A54" s="44">
        <v>6</v>
      </c>
      <c r="B54" s="89" t="s">
        <v>92</v>
      </c>
      <c r="C54" s="84" t="s">
        <v>235</v>
      </c>
      <c r="D54" s="64">
        <v>40</v>
      </c>
      <c r="E54" s="64">
        <f t="shared" si="2"/>
        <v>240</v>
      </c>
      <c r="L54" s="63"/>
      <c r="M54" s="63"/>
    </row>
    <row r="55" spans="1:13" s="33" customFormat="1" ht="20.100000000000001" customHeight="1" x14ac:dyDescent="0.2">
      <c r="A55" s="44">
        <v>6</v>
      </c>
      <c r="B55" s="89" t="s">
        <v>93</v>
      </c>
      <c r="C55" s="84" t="s">
        <v>236</v>
      </c>
      <c r="D55" s="64">
        <v>40</v>
      </c>
      <c r="E55" s="64">
        <f t="shared" si="2"/>
        <v>240</v>
      </c>
      <c r="L55" s="63"/>
      <c r="M55" s="63"/>
    </row>
    <row r="56" spans="1:13" s="33" customFormat="1" ht="20.100000000000001" customHeight="1" x14ac:dyDescent="0.2">
      <c r="A56" s="44">
        <v>6</v>
      </c>
      <c r="B56" s="89" t="s">
        <v>94</v>
      </c>
      <c r="C56" s="84" t="s">
        <v>237</v>
      </c>
      <c r="D56" s="64">
        <v>40</v>
      </c>
      <c r="E56" s="64">
        <f t="shared" si="2"/>
        <v>240</v>
      </c>
      <c r="L56" s="63"/>
      <c r="M56" s="63"/>
    </row>
    <row r="57" spans="1:13" s="33" customFormat="1" ht="20.100000000000001" customHeight="1" x14ac:dyDescent="0.2">
      <c r="A57" s="44">
        <v>6</v>
      </c>
      <c r="B57" s="88" t="s">
        <v>95</v>
      </c>
      <c r="C57" s="84" t="s">
        <v>238</v>
      </c>
      <c r="D57" s="64">
        <v>40</v>
      </c>
      <c r="E57" s="64">
        <f t="shared" si="2"/>
        <v>240</v>
      </c>
      <c r="L57" s="63"/>
      <c r="M57" s="63"/>
    </row>
    <row r="58" spans="1:13" s="33" customFormat="1" ht="20.100000000000001" customHeight="1" x14ac:dyDescent="0.2">
      <c r="A58" s="44">
        <v>6</v>
      </c>
      <c r="B58" s="88" t="s">
        <v>54</v>
      </c>
      <c r="C58" s="84" t="s">
        <v>239</v>
      </c>
      <c r="D58" s="64">
        <v>40</v>
      </c>
      <c r="E58" s="64">
        <f t="shared" si="2"/>
        <v>240</v>
      </c>
      <c r="L58" s="63"/>
      <c r="M58" s="63"/>
    </row>
    <row r="59" spans="1:13" s="33" customFormat="1" ht="20.100000000000001" customHeight="1" x14ac:dyDescent="0.2">
      <c r="A59" s="44">
        <v>1</v>
      </c>
      <c r="B59" s="88" t="s">
        <v>55</v>
      </c>
      <c r="C59" s="84" t="s">
        <v>240</v>
      </c>
      <c r="D59" s="64">
        <v>40</v>
      </c>
      <c r="E59" s="64">
        <f t="shared" ref="E59:E60" si="3">A59*D59</f>
        <v>40</v>
      </c>
      <c r="L59" s="63"/>
      <c r="M59" s="63"/>
    </row>
    <row r="60" spans="1:13" s="33" customFormat="1" ht="20.100000000000001" customHeight="1" x14ac:dyDescent="0.2">
      <c r="A60" s="44">
        <v>3</v>
      </c>
      <c r="B60" s="88" t="s">
        <v>174</v>
      </c>
      <c r="C60" s="84" t="s">
        <v>241</v>
      </c>
      <c r="D60" s="64">
        <v>40</v>
      </c>
      <c r="E60" s="64">
        <f t="shared" si="3"/>
        <v>120</v>
      </c>
      <c r="L60" s="63"/>
      <c r="M60" s="63"/>
    </row>
    <row r="61" spans="1:13" s="33" customFormat="1" ht="20.100000000000001" customHeight="1" x14ac:dyDescent="0.2">
      <c r="A61" s="44">
        <v>3</v>
      </c>
      <c r="B61" s="82" t="s">
        <v>103</v>
      </c>
      <c r="C61" s="84" t="s">
        <v>242</v>
      </c>
      <c r="D61" s="64">
        <v>30</v>
      </c>
      <c r="E61" s="64">
        <f t="shared" si="2"/>
        <v>90</v>
      </c>
      <c r="L61" s="63"/>
      <c r="M61" s="63"/>
    </row>
    <row r="62" spans="1:13" s="33" customFormat="1" ht="20.100000000000001" customHeight="1" x14ac:dyDescent="0.2">
      <c r="A62" s="44">
        <v>3</v>
      </c>
      <c r="B62" s="82" t="s">
        <v>96</v>
      </c>
      <c r="C62" s="84" t="s">
        <v>243</v>
      </c>
      <c r="D62" s="64">
        <v>30</v>
      </c>
      <c r="E62" s="64">
        <f t="shared" si="2"/>
        <v>90</v>
      </c>
      <c r="L62" s="63"/>
      <c r="M62" s="63"/>
    </row>
    <row r="63" spans="1:13" s="33" customFormat="1" ht="20.100000000000001" customHeight="1" x14ac:dyDescent="0.2">
      <c r="A63" s="44">
        <v>3</v>
      </c>
      <c r="B63" s="82" t="s">
        <v>97</v>
      </c>
      <c r="C63" s="84" t="s">
        <v>244</v>
      </c>
      <c r="D63" s="64">
        <v>30</v>
      </c>
      <c r="E63" s="64">
        <f t="shared" si="2"/>
        <v>90</v>
      </c>
      <c r="L63" s="63"/>
      <c r="M63" s="63"/>
    </row>
    <row r="64" spans="1:13" s="33" customFormat="1" ht="20.100000000000001" customHeight="1" x14ac:dyDescent="0.2">
      <c r="A64" s="44">
        <v>3</v>
      </c>
      <c r="B64" s="82" t="s">
        <v>98</v>
      </c>
      <c r="C64" s="84" t="s">
        <v>245</v>
      </c>
      <c r="D64" s="64">
        <v>30</v>
      </c>
      <c r="E64" s="64">
        <f t="shared" si="2"/>
        <v>90</v>
      </c>
      <c r="L64" s="63"/>
      <c r="M64" s="63"/>
    </row>
    <row r="65" spans="1:13" s="33" customFormat="1" ht="20.100000000000001" customHeight="1" x14ac:dyDescent="0.2">
      <c r="A65" s="44">
        <v>3</v>
      </c>
      <c r="B65" s="82" t="s">
        <v>99</v>
      </c>
      <c r="C65" s="84" t="s">
        <v>246</v>
      </c>
      <c r="D65" s="64">
        <v>30</v>
      </c>
      <c r="E65" s="64">
        <f t="shared" si="2"/>
        <v>90</v>
      </c>
      <c r="L65" s="63"/>
      <c r="M65" s="63"/>
    </row>
    <row r="66" spans="1:13" s="33" customFormat="1" ht="20.100000000000001" customHeight="1" x14ac:dyDescent="0.2">
      <c r="A66" s="44">
        <v>3</v>
      </c>
      <c r="B66" s="82" t="s">
        <v>100</v>
      </c>
      <c r="C66" s="84" t="s">
        <v>247</v>
      </c>
      <c r="D66" s="64">
        <v>30</v>
      </c>
      <c r="E66" s="64">
        <f t="shared" si="2"/>
        <v>90</v>
      </c>
      <c r="L66" s="63"/>
      <c r="M66" s="63"/>
    </row>
    <row r="67" spans="1:13" s="33" customFormat="1" ht="20.100000000000001" customHeight="1" x14ac:dyDescent="0.2">
      <c r="A67" s="44">
        <v>3</v>
      </c>
      <c r="B67" s="82" t="s">
        <v>101</v>
      </c>
      <c r="C67" s="84" t="s">
        <v>248</v>
      </c>
      <c r="D67" s="64">
        <v>30</v>
      </c>
      <c r="E67" s="64">
        <f t="shared" si="2"/>
        <v>90</v>
      </c>
      <c r="L67" s="63"/>
      <c r="M67" s="63"/>
    </row>
    <row r="68" spans="1:13" s="33" customFormat="1" ht="20.100000000000001" customHeight="1" x14ac:dyDescent="0.2">
      <c r="A68" s="44">
        <v>3</v>
      </c>
      <c r="B68" s="82" t="s">
        <v>190</v>
      </c>
      <c r="C68" s="84" t="s">
        <v>249</v>
      </c>
      <c r="D68" s="64">
        <v>30</v>
      </c>
      <c r="E68" s="64">
        <f t="shared" si="2"/>
        <v>90</v>
      </c>
      <c r="L68" s="63"/>
      <c r="M68" s="63"/>
    </row>
    <row r="69" spans="1:13" s="33" customFormat="1" ht="20.100000000000001" customHeight="1" x14ac:dyDescent="0.2">
      <c r="A69" s="44">
        <v>3</v>
      </c>
      <c r="B69" s="82" t="s">
        <v>102</v>
      </c>
      <c r="C69" s="84" t="s">
        <v>247</v>
      </c>
      <c r="D69" s="64">
        <v>30</v>
      </c>
      <c r="E69" s="64">
        <f t="shared" ref="E69" si="4">A69*D69</f>
        <v>90</v>
      </c>
      <c r="L69" s="63"/>
      <c r="M69" s="63"/>
    </row>
    <row r="70" spans="1:13" ht="20.100000000000001" customHeight="1" x14ac:dyDescent="0.2">
      <c r="A70" s="34"/>
      <c r="B70" s="63"/>
      <c r="C70" s="66"/>
      <c r="D70" s="62"/>
      <c r="E70" s="62"/>
    </row>
    <row r="71" spans="1:13" ht="20.100000000000001" customHeight="1" x14ac:dyDescent="0.25">
      <c r="A71" s="197" t="s">
        <v>130</v>
      </c>
      <c r="B71" s="198"/>
      <c r="C71" s="198"/>
      <c r="D71" s="199"/>
      <c r="E71" s="62"/>
    </row>
    <row r="72" spans="1:13" ht="20.100000000000001" customHeight="1" x14ac:dyDescent="0.25">
      <c r="A72" s="67" t="s">
        <v>12</v>
      </c>
      <c r="B72" s="68" t="s">
        <v>13</v>
      </c>
      <c r="C72" s="193" t="s">
        <v>131</v>
      </c>
      <c r="D72" s="193"/>
      <c r="E72" s="62"/>
    </row>
    <row r="73" spans="1:13" ht="20.100000000000001" customHeight="1" x14ac:dyDescent="0.2">
      <c r="A73" s="44">
        <v>2</v>
      </c>
      <c r="B73" s="85"/>
      <c r="C73" s="200" t="s">
        <v>132</v>
      </c>
      <c r="D73" s="200"/>
      <c r="E73" s="62"/>
    </row>
    <row r="74" spans="1:13" ht="20.100000000000001" customHeight="1" x14ac:dyDescent="0.2">
      <c r="A74" s="44">
        <v>1</v>
      </c>
      <c r="B74" s="85"/>
      <c r="C74" s="200" t="s">
        <v>133</v>
      </c>
      <c r="D74" s="200"/>
      <c r="E74" s="62"/>
    </row>
    <row r="75" spans="1:13" ht="20.100000000000001" customHeight="1" x14ac:dyDescent="0.2">
      <c r="A75" s="44">
        <v>1</v>
      </c>
      <c r="B75" s="85"/>
      <c r="C75" s="200" t="s">
        <v>134</v>
      </c>
      <c r="D75" s="200"/>
      <c r="E75" s="62"/>
    </row>
    <row r="76" spans="1:13" ht="20.100000000000001" customHeight="1" x14ac:dyDescent="0.2">
      <c r="A76" s="44">
        <v>1</v>
      </c>
      <c r="B76" s="85"/>
      <c r="C76" s="200" t="s">
        <v>135</v>
      </c>
      <c r="D76" s="200"/>
      <c r="E76" s="62"/>
    </row>
    <row r="77" spans="1:13" ht="20.100000000000001" customHeight="1" x14ac:dyDescent="0.2">
      <c r="A77" s="44">
        <v>1</v>
      </c>
      <c r="B77" s="85"/>
      <c r="C77" s="200" t="s">
        <v>136</v>
      </c>
      <c r="D77" s="200"/>
      <c r="E77" s="62"/>
    </row>
    <row r="78" spans="1:13" ht="20.100000000000001" customHeight="1" x14ac:dyDescent="0.2">
      <c r="A78" s="44">
        <v>2</v>
      </c>
      <c r="B78" s="85"/>
      <c r="C78" s="200" t="s">
        <v>137</v>
      </c>
      <c r="D78" s="200"/>
      <c r="E78" s="62"/>
    </row>
    <row r="79" spans="1:13" ht="20.100000000000001" customHeight="1" x14ac:dyDescent="0.2">
      <c r="A79" s="44">
        <v>3</v>
      </c>
      <c r="B79" s="85"/>
      <c r="C79" s="200" t="s">
        <v>138</v>
      </c>
      <c r="D79" s="200"/>
      <c r="E79" s="62"/>
    </row>
    <row r="80" spans="1:13" ht="20.100000000000001" customHeight="1" x14ac:dyDescent="0.2">
      <c r="A80" s="44">
        <v>3</v>
      </c>
      <c r="B80" s="85"/>
      <c r="C80" s="200" t="s">
        <v>139</v>
      </c>
      <c r="D80" s="200"/>
      <c r="E80" s="62"/>
    </row>
    <row r="81" spans="1:5" ht="20.100000000000001" customHeight="1" x14ac:dyDescent="0.2">
      <c r="A81" s="44">
        <v>1</v>
      </c>
      <c r="B81" s="85"/>
      <c r="C81" s="200" t="s">
        <v>140</v>
      </c>
      <c r="D81" s="200"/>
      <c r="E81" s="62"/>
    </row>
    <row r="82" spans="1:5" ht="20.100000000000001" customHeight="1" x14ac:dyDescent="0.2">
      <c r="A82" s="44">
        <v>1</v>
      </c>
      <c r="B82" s="85"/>
      <c r="C82" s="200" t="s">
        <v>141</v>
      </c>
      <c r="D82" s="200"/>
      <c r="E82" s="62"/>
    </row>
    <row r="83" spans="1:5" ht="20.100000000000001" customHeight="1" x14ac:dyDescent="0.2">
      <c r="A83" s="44">
        <v>2</v>
      </c>
      <c r="B83" s="85"/>
      <c r="C83" s="200" t="s">
        <v>142</v>
      </c>
      <c r="D83" s="200"/>
      <c r="E83" s="62"/>
    </row>
    <row r="84" spans="1:5" ht="20.100000000000001" customHeight="1" x14ac:dyDescent="0.2">
      <c r="A84" s="44">
        <v>2</v>
      </c>
      <c r="B84" s="85"/>
      <c r="C84" s="200" t="s">
        <v>143</v>
      </c>
      <c r="D84" s="200"/>
      <c r="E84" s="62"/>
    </row>
    <row r="85" spans="1:5" ht="20.100000000000001" customHeight="1" x14ac:dyDescent="0.2">
      <c r="A85" s="44">
        <v>2</v>
      </c>
      <c r="B85" s="85"/>
      <c r="C85" s="200" t="s">
        <v>144</v>
      </c>
      <c r="D85" s="200"/>
      <c r="E85" s="62"/>
    </row>
    <row r="86" spans="1:5" ht="20.100000000000001" customHeight="1" x14ac:dyDescent="0.2">
      <c r="A86" s="44">
        <v>2</v>
      </c>
      <c r="B86" s="85"/>
      <c r="C86" s="200" t="s">
        <v>145</v>
      </c>
      <c r="D86" s="200"/>
      <c r="E86" s="62"/>
    </row>
    <row r="87" spans="1:5" ht="20.100000000000001" customHeight="1" x14ac:dyDescent="0.2">
      <c r="A87" s="44">
        <v>1</v>
      </c>
      <c r="B87" s="85"/>
      <c r="C87" s="201" t="s">
        <v>146</v>
      </c>
      <c r="D87" s="201"/>
      <c r="E87" s="62"/>
    </row>
    <row r="88" spans="1:5" ht="20.100000000000001" customHeight="1" x14ac:dyDescent="0.2">
      <c r="A88" s="44">
        <v>1</v>
      </c>
      <c r="B88" s="85"/>
      <c r="C88" s="200" t="s">
        <v>147</v>
      </c>
      <c r="D88" s="200"/>
      <c r="E88" s="62"/>
    </row>
    <row r="89" spans="1:5" ht="20.100000000000001" customHeight="1" x14ac:dyDescent="0.2">
      <c r="A89" s="44">
        <v>1</v>
      </c>
      <c r="B89" s="85"/>
      <c r="C89" s="200" t="s">
        <v>148</v>
      </c>
      <c r="D89" s="200"/>
      <c r="E89" s="62"/>
    </row>
    <row r="90" spans="1:5" ht="20.100000000000001" customHeight="1" x14ac:dyDescent="0.2">
      <c r="A90" s="44">
        <v>1</v>
      </c>
      <c r="B90" s="85"/>
      <c r="C90" s="200" t="s">
        <v>149</v>
      </c>
      <c r="D90" s="200"/>
      <c r="E90" s="62"/>
    </row>
    <row r="91" spans="1:5" ht="20.100000000000001" customHeight="1" x14ac:dyDescent="0.2">
      <c r="A91" s="44">
        <v>4</v>
      </c>
      <c r="B91" s="85"/>
      <c r="C91" s="200" t="s">
        <v>150</v>
      </c>
      <c r="D91" s="200"/>
      <c r="E91" s="62"/>
    </row>
    <row r="92" spans="1:5" ht="20.100000000000001" customHeight="1" x14ac:dyDescent="0.2">
      <c r="A92" s="44">
        <v>6</v>
      </c>
      <c r="B92" s="85"/>
      <c r="C92" s="200" t="s">
        <v>151</v>
      </c>
      <c r="D92" s="200"/>
      <c r="E92" s="62"/>
    </row>
    <row r="93" spans="1:5" ht="20.100000000000001" customHeight="1" x14ac:dyDescent="0.2">
      <c r="A93" s="44">
        <v>1</v>
      </c>
      <c r="B93" s="85"/>
      <c r="C93" s="200" t="s">
        <v>152</v>
      </c>
      <c r="D93" s="200"/>
      <c r="E93" s="62"/>
    </row>
    <row r="94" spans="1:5" ht="20.100000000000001" customHeight="1" x14ac:dyDescent="0.2">
      <c r="A94" s="44">
        <v>1</v>
      </c>
      <c r="B94" s="85"/>
      <c r="C94" s="201" t="s">
        <v>153</v>
      </c>
      <c r="D94" s="201"/>
      <c r="E94" s="62"/>
    </row>
    <row r="95" spans="1:5" ht="20.100000000000001" customHeight="1" x14ac:dyDescent="0.2">
      <c r="A95" s="44">
        <v>2</v>
      </c>
      <c r="B95" s="85"/>
      <c r="C95" s="200" t="s">
        <v>154</v>
      </c>
      <c r="D95" s="200"/>
      <c r="E95" s="62"/>
    </row>
    <row r="96" spans="1:5" ht="20.100000000000001" customHeight="1" x14ac:dyDescent="0.2">
      <c r="A96" s="44">
        <v>1</v>
      </c>
      <c r="B96" s="85"/>
      <c r="C96" s="200" t="s">
        <v>155</v>
      </c>
      <c r="D96" s="200"/>
      <c r="E96" s="62"/>
    </row>
    <row r="97" spans="1:5" ht="20.100000000000001" customHeight="1" x14ac:dyDescent="0.2">
      <c r="A97" s="44">
        <v>1</v>
      </c>
      <c r="B97" s="85"/>
      <c r="C97" s="200" t="s">
        <v>156</v>
      </c>
      <c r="D97" s="200"/>
      <c r="E97" s="62"/>
    </row>
    <row r="98" spans="1:5" ht="20.100000000000001" customHeight="1" x14ac:dyDescent="0.2">
      <c r="A98" s="44">
        <v>1</v>
      </c>
      <c r="B98" s="85"/>
      <c r="C98" s="200" t="s">
        <v>157</v>
      </c>
      <c r="D98" s="200"/>
      <c r="E98" s="62"/>
    </row>
    <row r="99" spans="1:5" ht="20.100000000000001" customHeight="1" x14ac:dyDescent="0.2">
      <c r="A99" s="44">
        <v>1</v>
      </c>
      <c r="B99" s="85"/>
      <c r="C99" s="200" t="s">
        <v>158</v>
      </c>
      <c r="D99" s="200"/>
      <c r="E99" s="62"/>
    </row>
    <row r="100" spans="1:5" ht="20.100000000000001" customHeight="1" x14ac:dyDescent="0.2">
      <c r="A100" s="44">
        <v>2</v>
      </c>
      <c r="B100" s="85"/>
      <c r="C100" s="200" t="s">
        <v>159</v>
      </c>
      <c r="D100" s="200"/>
      <c r="E100" s="62"/>
    </row>
    <row r="101" spans="1:5" ht="20.100000000000001" customHeight="1" x14ac:dyDescent="0.2">
      <c r="A101" s="44">
        <v>1</v>
      </c>
      <c r="B101" s="85"/>
      <c r="C101" s="200" t="s">
        <v>160</v>
      </c>
      <c r="D101" s="200"/>
      <c r="E101" s="62"/>
    </row>
    <row r="102" spans="1:5" ht="20.100000000000001" customHeight="1" x14ac:dyDescent="0.2">
      <c r="A102" s="34"/>
      <c r="B102" s="36"/>
      <c r="C102" s="36"/>
      <c r="D102" s="62"/>
      <c r="E102" s="62"/>
    </row>
    <row r="103" spans="1:5" ht="20.100000000000001" customHeight="1" x14ac:dyDescent="0.25">
      <c r="A103" s="70"/>
      <c r="B103" s="71">
        <v>1</v>
      </c>
      <c r="C103" s="72" t="s">
        <v>56</v>
      </c>
      <c r="D103" s="70"/>
    </row>
    <row r="104" spans="1:5" ht="20.100000000000001" customHeight="1" x14ac:dyDescent="0.25">
      <c r="A104" s="70"/>
      <c r="B104" s="73">
        <v>2</v>
      </c>
      <c r="C104" s="74" t="s">
        <v>57</v>
      </c>
      <c r="D104" s="70"/>
    </row>
    <row r="105" spans="1:5" ht="20.100000000000001" customHeight="1" x14ac:dyDescent="0.25">
      <c r="A105" s="70"/>
      <c r="B105" s="73">
        <v>36</v>
      </c>
      <c r="C105" s="74" t="s">
        <v>58</v>
      </c>
      <c r="D105" s="70"/>
    </row>
    <row r="106" spans="1:5" ht="20.100000000000001" customHeight="1" x14ac:dyDescent="0.25">
      <c r="A106" s="70"/>
      <c r="B106" s="75"/>
      <c r="C106" s="75"/>
      <c r="D106" s="70"/>
    </row>
    <row r="108" spans="1:5" ht="20.100000000000001" customHeight="1" x14ac:dyDescent="0.2">
      <c r="A108" s="48" t="s">
        <v>59</v>
      </c>
      <c r="B108" s="76"/>
    </row>
    <row r="109" spans="1:5" ht="20.100000000000001" customHeight="1" x14ac:dyDescent="0.2">
      <c r="A109" s="48"/>
      <c r="B109" s="76"/>
    </row>
    <row r="110" spans="1:5" ht="20.100000000000001" customHeight="1" x14ac:dyDescent="0.2">
      <c r="A110" s="48" t="s">
        <v>60</v>
      </c>
      <c r="B110" s="76"/>
    </row>
  </sheetData>
  <mergeCells count="47">
    <mergeCell ref="C97:D97"/>
    <mergeCell ref="C98:D98"/>
    <mergeCell ref="C99:D99"/>
    <mergeCell ref="C100:D100"/>
    <mergeCell ref="C101:D101"/>
    <mergeCell ref="C96:D96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84:D84"/>
    <mergeCell ref="C73:D73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C72:D72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A19:C19"/>
    <mergeCell ref="A71:D71"/>
    <mergeCell ref="B8:C8"/>
    <mergeCell ref="A3:C3"/>
    <mergeCell ref="A4:C4"/>
    <mergeCell ref="L4:M5"/>
    <mergeCell ref="A5:C5"/>
    <mergeCell ref="B7:C7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13C38-D839-4E09-91D1-0FBA45788161}">
  <dimension ref="A3:M40"/>
  <sheetViews>
    <sheetView workbookViewId="0">
      <selection activeCell="C31" sqref="C31"/>
    </sheetView>
  </sheetViews>
  <sheetFormatPr baseColWidth="10" defaultColWidth="11.42578125" defaultRowHeight="20.100000000000001" customHeight="1" x14ac:dyDescent="0.2"/>
  <cols>
    <col min="1" max="1" width="21.5703125" style="3" bestFit="1" customWidth="1"/>
    <col min="2" max="2" width="17.5703125" style="4" customWidth="1"/>
    <col min="3" max="3" width="86.5703125" style="5" customWidth="1"/>
    <col min="4" max="4" width="14.5703125" style="8" bestFit="1" customWidth="1"/>
    <col min="5" max="5" width="12" style="8" bestFit="1" customWidth="1"/>
    <col min="6" max="11" width="11.42578125" style="8"/>
    <col min="12" max="12" width="14.42578125" style="22" bestFit="1" customWidth="1"/>
    <col min="13" max="13" width="50.140625" style="22" bestFit="1" customWidth="1"/>
    <col min="14" max="258" width="11.42578125" style="8"/>
    <col min="259" max="259" width="13.140625" style="8" customWidth="1"/>
    <col min="260" max="260" width="15.140625" style="8" customWidth="1"/>
    <col min="261" max="261" width="42" style="8" customWidth="1"/>
    <col min="262" max="262" width="11.42578125" style="8"/>
    <col min="263" max="263" width="13.140625" style="8" customWidth="1"/>
    <col min="264" max="514" width="11.42578125" style="8"/>
    <col min="515" max="515" width="13.140625" style="8" customWidth="1"/>
    <col min="516" max="516" width="15.140625" style="8" customWidth="1"/>
    <col min="517" max="517" width="42" style="8" customWidth="1"/>
    <col min="518" max="518" width="11.42578125" style="8"/>
    <col min="519" max="519" width="13.140625" style="8" customWidth="1"/>
    <col min="520" max="770" width="11.42578125" style="8"/>
    <col min="771" max="771" width="13.140625" style="8" customWidth="1"/>
    <col min="772" max="772" width="15.140625" style="8" customWidth="1"/>
    <col min="773" max="773" width="42" style="8" customWidth="1"/>
    <col min="774" max="774" width="11.42578125" style="8"/>
    <col min="775" max="775" width="13.140625" style="8" customWidth="1"/>
    <col min="776" max="1026" width="11.42578125" style="8"/>
    <col min="1027" max="1027" width="13.140625" style="8" customWidth="1"/>
    <col min="1028" max="1028" width="15.140625" style="8" customWidth="1"/>
    <col min="1029" max="1029" width="42" style="8" customWidth="1"/>
    <col min="1030" max="1030" width="11.42578125" style="8"/>
    <col min="1031" max="1031" width="13.140625" style="8" customWidth="1"/>
    <col min="1032" max="1282" width="11.42578125" style="8"/>
    <col min="1283" max="1283" width="13.140625" style="8" customWidth="1"/>
    <col min="1284" max="1284" width="15.140625" style="8" customWidth="1"/>
    <col min="1285" max="1285" width="42" style="8" customWidth="1"/>
    <col min="1286" max="1286" width="11.42578125" style="8"/>
    <col min="1287" max="1287" width="13.140625" style="8" customWidth="1"/>
    <col min="1288" max="1538" width="11.42578125" style="8"/>
    <col min="1539" max="1539" width="13.140625" style="8" customWidth="1"/>
    <col min="1540" max="1540" width="15.140625" style="8" customWidth="1"/>
    <col min="1541" max="1541" width="42" style="8" customWidth="1"/>
    <col min="1542" max="1542" width="11.42578125" style="8"/>
    <col min="1543" max="1543" width="13.140625" style="8" customWidth="1"/>
    <col min="1544" max="1794" width="11.42578125" style="8"/>
    <col min="1795" max="1795" width="13.140625" style="8" customWidth="1"/>
    <col min="1796" max="1796" width="15.140625" style="8" customWidth="1"/>
    <col min="1797" max="1797" width="42" style="8" customWidth="1"/>
    <col min="1798" max="1798" width="11.42578125" style="8"/>
    <col min="1799" max="1799" width="13.140625" style="8" customWidth="1"/>
    <col min="1800" max="2050" width="11.42578125" style="8"/>
    <col min="2051" max="2051" width="13.140625" style="8" customWidth="1"/>
    <col min="2052" max="2052" width="15.140625" style="8" customWidth="1"/>
    <col min="2053" max="2053" width="42" style="8" customWidth="1"/>
    <col min="2054" max="2054" width="11.42578125" style="8"/>
    <col min="2055" max="2055" width="13.140625" style="8" customWidth="1"/>
    <col min="2056" max="2306" width="11.42578125" style="8"/>
    <col min="2307" max="2307" width="13.140625" style="8" customWidth="1"/>
    <col min="2308" max="2308" width="15.140625" style="8" customWidth="1"/>
    <col min="2309" max="2309" width="42" style="8" customWidth="1"/>
    <col min="2310" max="2310" width="11.42578125" style="8"/>
    <col min="2311" max="2311" width="13.140625" style="8" customWidth="1"/>
    <col min="2312" max="2562" width="11.42578125" style="8"/>
    <col min="2563" max="2563" width="13.140625" style="8" customWidth="1"/>
    <col min="2564" max="2564" width="15.140625" style="8" customWidth="1"/>
    <col min="2565" max="2565" width="42" style="8" customWidth="1"/>
    <col min="2566" max="2566" width="11.42578125" style="8"/>
    <col min="2567" max="2567" width="13.140625" style="8" customWidth="1"/>
    <col min="2568" max="2818" width="11.42578125" style="8"/>
    <col min="2819" max="2819" width="13.140625" style="8" customWidth="1"/>
    <col min="2820" max="2820" width="15.140625" style="8" customWidth="1"/>
    <col min="2821" max="2821" width="42" style="8" customWidth="1"/>
    <col min="2822" max="2822" width="11.42578125" style="8"/>
    <col min="2823" max="2823" width="13.140625" style="8" customWidth="1"/>
    <col min="2824" max="3074" width="11.42578125" style="8"/>
    <col min="3075" max="3075" width="13.140625" style="8" customWidth="1"/>
    <col min="3076" max="3076" width="15.140625" style="8" customWidth="1"/>
    <col min="3077" max="3077" width="42" style="8" customWidth="1"/>
    <col min="3078" max="3078" width="11.42578125" style="8"/>
    <col min="3079" max="3079" width="13.140625" style="8" customWidth="1"/>
    <col min="3080" max="3330" width="11.42578125" style="8"/>
    <col min="3331" max="3331" width="13.140625" style="8" customWidth="1"/>
    <col min="3332" max="3332" width="15.140625" style="8" customWidth="1"/>
    <col min="3333" max="3333" width="42" style="8" customWidth="1"/>
    <col min="3334" max="3334" width="11.42578125" style="8"/>
    <col min="3335" max="3335" width="13.140625" style="8" customWidth="1"/>
    <col min="3336" max="3586" width="11.42578125" style="8"/>
    <col min="3587" max="3587" width="13.140625" style="8" customWidth="1"/>
    <col min="3588" max="3588" width="15.140625" style="8" customWidth="1"/>
    <col min="3589" max="3589" width="42" style="8" customWidth="1"/>
    <col min="3590" max="3590" width="11.42578125" style="8"/>
    <col min="3591" max="3591" width="13.140625" style="8" customWidth="1"/>
    <col min="3592" max="3842" width="11.42578125" style="8"/>
    <col min="3843" max="3843" width="13.140625" style="8" customWidth="1"/>
    <col min="3844" max="3844" width="15.140625" style="8" customWidth="1"/>
    <col min="3845" max="3845" width="42" style="8" customWidth="1"/>
    <col min="3846" max="3846" width="11.42578125" style="8"/>
    <col min="3847" max="3847" width="13.140625" style="8" customWidth="1"/>
    <col min="3848" max="4098" width="11.42578125" style="8"/>
    <col min="4099" max="4099" width="13.140625" style="8" customWidth="1"/>
    <col min="4100" max="4100" width="15.140625" style="8" customWidth="1"/>
    <col min="4101" max="4101" width="42" style="8" customWidth="1"/>
    <col min="4102" max="4102" width="11.42578125" style="8"/>
    <col min="4103" max="4103" width="13.140625" style="8" customWidth="1"/>
    <col min="4104" max="4354" width="11.42578125" style="8"/>
    <col min="4355" max="4355" width="13.140625" style="8" customWidth="1"/>
    <col min="4356" max="4356" width="15.140625" style="8" customWidth="1"/>
    <col min="4357" max="4357" width="42" style="8" customWidth="1"/>
    <col min="4358" max="4358" width="11.42578125" style="8"/>
    <col min="4359" max="4359" width="13.140625" style="8" customWidth="1"/>
    <col min="4360" max="4610" width="11.42578125" style="8"/>
    <col min="4611" max="4611" width="13.140625" style="8" customWidth="1"/>
    <col min="4612" max="4612" width="15.140625" style="8" customWidth="1"/>
    <col min="4613" max="4613" width="42" style="8" customWidth="1"/>
    <col min="4614" max="4614" width="11.42578125" style="8"/>
    <col min="4615" max="4615" width="13.140625" style="8" customWidth="1"/>
    <col min="4616" max="4866" width="11.42578125" style="8"/>
    <col min="4867" max="4867" width="13.140625" style="8" customWidth="1"/>
    <col min="4868" max="4868" width="15.140625" style="8" customWidth="1"/>
    <col min="4869" max="4869" width="42" style="8" customWidth="1"/>
    <col min="4870" max="4870" width="11.42578125" style="8"/>
    <col min="4871" max="4871" width="13.140625" style="8" customWidth="1"/>
    <col min="4872" max="5122" width="11.42578125" style="8"/>
    <col min="5123" max="5123" width="13.140625" style="8" customWidth="1"/>
    <col min="5124" max="5124" width="15.140625" style="8" customWidth="1"/>
    <col min="5125" max="5125" width="42" style="8" customWidth="1"/>
    <col min="5126" max="5126" width="11.42578125" style="8"/>
    <col min="5127" max="5127" width="13.140625" style="8" customWidth="1"/>
    <col min="5128" max="5378" width="11.42578125" style="8"/>
    <col min="5379" max="5379" width="13.140625" style="8" customWidth="1"/>
    <col min="5380" max="5380" width="15.140625" style="8" customWidth="1"/>
    <col min="5381" max="5381" width="42" style="8" customWidth="1"/>
    <col min="5382" max="5382" width="11.42578125" style="8"/>
    <col min="5383" max="5383" width="13.140625" style="8" customWidth="1"/>
    <col min="5384" max="5634" width="11.42578125" style="8"/>
    <col min="5635" max="5635" width="13.140625" style="8" customWidth="1"/>
    <col min="5636" max="5636" width="15.140625" style="8" customWidth="1"/>
    <col min="5637" max="5637" width="42" style="8" customWidth="1"/>
    <col min="5638" max="5638" width="11.42578125" style="8"/>
    <col min="5639" max="5639" width="13.140625" style="8" customWidth="1"/>
    <col min="5640" max="5890" width="11.42578125" style="8"/>
    <col min="5891" max="5891" width="13.140625" style="8" customWidth="1"/>
    <col min="5892" max="5892" width="15.140625" style="8" customWidth="1"/>
    <col min="5893" max="5893" width="42" style="8" customWidth="1"/>
    <col min="5894" max="5894" width="11.42578125" style="8"/>
    <col min="5895" max="5895" width="13.140625" style="8" customWidth="1"/>
    <col min="5896" max="6146" width="11.42578125" style="8"/>
    <col min="6147" max="6147" width="13.140625" style="8" customWidth="1"/>
    <col min="6148" max="6148" width="15.140625" style="8" customWidth="1"/>
    <col min="6149" max="6149" width="42" style="8" customWidth="1"/>
    <col min="6150" max="6150" width="11.42578125" style="8"/>
    <col min="6151" max="6151" width="13.140625" style="8" customWidth="1"/>
    <col min="6152" max="6402" width="11.42578125" style="8"/>
    <col min="6403" max="6403" width="13.140625" style="8" customWidth="1"/>
    <col min="6404" max="6404" width="15.140625" style="8" customWidth="1"/>
    <col min="6405" max="6405" width="42" style="8" customWidth="1"/>
    <col min="6406" max="6406" width="11.42578125" style="8"/>
    <col min="6407" max="6407" width="13.140625" style="8" customWidth="1"/>
    <col min="6408" max="6658" width="11.42578125" style="8"/>
    <col min="6659" max="6659" width="13.140625" style="8" customWidth="1"/>
    <col min="6660" max="6660" width="15.140625" style="8" customWidth="1"/>
    <col min="6661" max="6661" width="42" style="8" customWidth="1"/>
    <col min="6662" max="6662" width="11.42578125" style="8"/>
    <col min="6663" max="6663" width="13.140625" style="8" customWidth="1"/>
    <col min="6664" max="6914" width="11.42578125" style="8"/>
    <col min="6915" max="6915" width="13.140625" style="8" customWidth="1"/>
    <col min="6916" max="6916" width="15.140625" style="8" customWidth="1"/>
    <col min="6917" max="6917" width="42" style="8" customWidth="1"/>
    <col min="6918" max="6918" width="11.42578125" style="8"/>
    <col min="6919" max="6919" width="13.140625" style="8" customWidth="1"/>
    <col min="6920" max="7170" width="11.42578125" style="8"/>
    <col min="7171" max="7171" width="13.140625" style="8" customWidth="1"/>
    <col min="7172" max="7172" width="15.140625" style="8" customWidth="1"/>
    <col min="7173" max="7173" width="42" style="8" customWidth="1"/>
    <col min="7174" max="7174" width="11.42578125" style="8"/>
    <col min="7175" max="7175" width="13.140625" style="8" customWidth="1"/>
    <col min="7176" max="7426" width="11.42578125" style="8"/>
    <col min="7427" max="7427" width="13.140625" style="8" customWidth="1"/>
    <col min="7428" max="7428" width="15.140625" style="8" customWidth="1"/>
    <col min="7429" max="7429" width="42" style="8" customWidth="1"/>
    <col min="7430" max="7430" width="11.42578125" style="8"/>
    <col min="7431" max="7431" width="13.140625" style="8" customWidth="1"/>
    <col min="7432" max="7682" width="11.42578125" style="8"/>
    <col min="7683" max="7683" width="13.140625" style="8" customWidth="1"/>
    <col min="7684" max="7684" width="15.140625" style="8" customWidth="1"/>
    <col min="7685" max="7685" width="42" style="8" customWidth="1"/>
    <col min="7686" max="7686" width="11.42578125" style="8"/>
    <col min="7687" max="7687" width="13.140625" style="8" customWidth="1"/>
    <col min="7688" max="7938" width="11.42578125" style="8"/>
    <col min="7939" max="7939" width="13.140625" style="8" customWidth="1"/>
    <col min="7940" max="7940" width="15.140625" style="8" customWidth="1"/>
    <col min="7941" max="7941" width="42" style="8" customWidth="1"/>
    <col min="7942" max="7942" width="11.42578125" style="8"/>
    <col min="7943" max="7943" width="13.140625" style="8" customWidth="1"/>
    <col min="7944" max="8194" width="11.42578125" style="8"/>
    <col min="8195" max="8195" width="13.140625" style="8" customWidth="1"/>
    <col min="8196" max="8196" width="15.140625" style="8" customWidth="1"/>
    <col min="8197" max="8197" width="42" style="8" customWidth="1"/>
    <col min="8198" max="8198" width="11.42578125" style="8"/>
    <col min="8199" max="8199" width="13.140625" style="8" customWidth="1"/>
    <col min="8200" max="8450" width="11.42578125" style="8"/>
    <col min="8451" max="8451" width="13.140625" style="8" customWidth="1"/>
    <col min="8452" max="8452" width="15.140625" style="8" customWidth="1"/>
    <col min="8453" max="8453" width="42" style="8" customWidth="1"/>
    <col min="8454" max="8454" width="11.42578125" style="8"/>
    <col min="8455" max="8455" width="13.140625" style="8" customWidth="1"/>
    <col min="8456" max="8706" width="11.42578125" style="8"/>
    <col min="8707" max="8707" width="13.140625" style="8" customWidth="1"/>
    <col min="8708" max="8708" width="15.140625" style="8" customWidth="1"/>
    <col min="8709" max="8709" width="42" style="8" customWidth="1"/>
    <col min="8710" max="8710" width="11.42578125" style="8"/>
    <col min="8711" max="8711" width="13.140625" style="8" customWidth="1"/>
    <col min="8712" max="8962" width="11.42578125" style="8"/>
    <col min="8963" max="8963" width="13.140625" style="8" customWidth="1"/>
    <col min="8964" max="8964" width="15.140625" style="8" customWidth="1"/>
    <col min="8965" max="8965" width="42" style="8" customWidth="1"/>
    <col min="8966" max="8966" width="11.42578125" style="8"/>
    <col min="8967" max="8967" width="13.140625" style="8" customWidth="1"/>
    <col min="8968" max="9218" width="11.42578125" style="8"/>
    <col min="9219" max="9219" width="13.140625" style="8" customWidth="1"/>
    <col min="9220" max="9220" width="15.140625" style="8" customWidth="1"/>
    <col min="9221" max="9221" width="42" style="8" customWidth="1"/>
    <col min="9222" max="9222" width="11.42578125" style="8"/>
    <col min="9223" max="9223" width="13.140625" style="8" customWidth="1"/>
    <col min="9224" max="9474" width="11.42578125" style="8"/>
    <col min="9475" max="9475" width="13.140625" style="8" customWidth="1"/>
    <col min="9476" max="9476" width="15.140625" style="8" customWidth="1"/>
    <col min="9477" max="9477" width="42" style="8" customWidth="1"/>
    <col min="9478" max="9478" width="11.42578125" style="8"/>
    <col min="9479" max="9479" width="13.140625" style="8" customWidth="1"/>
    <col min="9480" max="9730" width="11.42578125" style="8"/>
    <col min="9731" max="9731" width="13.140625" style="8" customWidth="1"/>
    <col min="9732" max="9732" width="15.140625" style="8" customWidth="1"/>
    <col min="9733" max="9733" width="42" style="8" customWidth="1"/>
    <col min="9734" max="9734" width="11.42578125" style="8"/>
    <col min="9735" max="9735" width="13.140625" style="8" customWidth="1"/>
    <col min="9736" max="9986" width="11.42578125" style="8"/>
    <col min="9987" max="9987" width="13.140625" style="8" customWidth="1"/>
    <col min="9988" max="9988" width="15.140625" style="8" customWidth="1"/>
    <col min="9989" max="9989" width="42" style="8" customWidth="1"/>
    <col min="9990" max="9990" width="11.42578125" style="8"/>
    <col min="9991" max="9991" width="13.140625" style="8" customWidth="1"/>
    <col min="9992" max="10242" width="11.42578125" style="8"/>
    <col min="10243" max="10243" width="13.140625" style="8" customWidth="1"/>
    <col min="10244" max="10244" width="15.140625" style="8" customWidth="1"/>
    <col min="10245" max="10245" width="42" style="8" customWidth="1"/>
    <col min="10246" max="10246" width="11.42578125" style="8"/>
    <col min="10247" max="10247" width="13.140625" style="8" customWidth="1"/>
    <col min="10248" max="10498" width="11.42578125" style="8"/>
    <col min="10499" max="10499" width="13.140625" style="8" customWidth="1"/>
    <col min="10500" max="10500" width="15.140625" style="8" customWidth="1"/>
    <col min="10501" max="10501" width="42" style="8" customWidth="1"/>
    <col min="10502" max="10502" width="11.42578125" style="8"/>
    <col min="10503" max="10503" width="13.140625" style="8" customWidth="1"/>
    <col min="10504" max="10754" width="11.42578125" style="8"/>
    <col min="10755" max="10755" width="13.140625" style="8" customWidth="1"/>
    <col min="10756" max="10756" width="15.140625" style="8" customWidth="1"/>
    <col min="10757" max="10757" width="42" style="8" customWidth="1"/>
    <col min="10758" max="10758" width="11.42578125" style="8"/>
    <col min="10759" max="10759" width="13.140625" style="8" customWidth="1"/>
    <col min="10760" max="11010" width="11.42578125" style="8"/>
    <col min="11011" max="11011" width="13.140625" style="8" customWidth="1"/>
    <col min="11012" max="11012" width="15.140625" style="8" customWidth="1"/>
    <col min="11013" max="11013" width="42" style="8" customWidth="1"/>
    <col min="11014" max="11014" width="11.42578125" style="8"/>
    <col min="11015" max="11015" width="13.140625" style="8" customWidth="1"/>
    <col min="11016" max="11266" width="11.42578125" style="8"/>
    <col min="11267" max="11267" width="13.140625" style="8" customWidth="1"/>
    <col min="11268" max="11268" width="15.140625" style="8" customWidth="1"/>
    <col min="11269" max="11269" width="42" style="8" customWidth="1"/>
    <col min="11270" max="11270" width="11.42578125" style="8"/>
    <col min="11271" max="11271" width="13.140625" style="8" customWidth="1"/>
    <col min="11272" max="11522" width="11.42578125" style="8"/>
    <col min="11523" max="11523" width="13.140625" style="8" customWidth="1"/>
    <col min="11524" max="11524" width="15.140625" style="8" customWidth="1"/>
    <col min="11525" max="11525" width="42" style="8" customWidth="1"/>
    <col min="11526" max="11526" width="11.42578125" style="8"/>
    <col min="11527" max="11527" width="13.140625" style="8" customWidth="1"/>
    <col min="11528" max="11778" width="11.42578125" style="8"/>
    <col min="11779" max="11779" width="13.140625" style="8" customWidth="1"/>
    <col min="11780" max="11780" width="15.140625" style="8" customWidth="1"/>
    <col min="11781" max="11781" width="42" style="8" customWidth="1"/>
    <col min="11782" max="11782" width="11.42578125" style="8"/>
    <col min="11783" max="11783" width="13.140625" style="8" customWidth="1"/>
    <col min="11784" max="12034" width="11.42578125" style="8"/>
    <col min="12035" max="12035" width="13.140625" style="8" customWidth="1"/>
    <col min="12036" max="12036" width="15.140625" style="8" customWidth="1"/>
    <col min="12037" max="12037" width="42" style="8" customWidth="1"/>
    <col min="12038" max="12038" width="11.42578125" style="8"/>
    <col min="12039" max="12039" width="13.140625" style="8" customWidth="1"/>
    <col min="12040" max="12290" width="11.42578125" style="8"/>
    <col min="12291" max="12291" width="13.140625" style="8" customWidth="1"/>
    <col min="12292" max="12292" width="15.140625" style="8" customWidth="1"/>
    <col min="12293" max="12293" width="42" style="8" customWidth="1"/>
    <col min="12294" max="12294" width="11.42578125" style="8"/>
    <col min="12295" max="12295" width="13.140625" style="8" customWidth="1"/>
    <col min="12296" max="12546" width="11.42578125" style="8"/>
    <col min="12547" max="12547" width="13.140625" style="8" customWidth="1"/>
    <col min="12548" max="12548" width="15.140625" style="8" customWidth="1"/>
    <col min="12549" max="12549" width="42" style="8" customWidth="1"/>
    <col min="12550" max="12550" width="11.42578125" style="8"/>
    <col min="12551" max="12551" width="13.140625" style="8" customWidth="1"/>
    <col min="12552" max="12802" width="11.42578125" style="8"/>
    <col min="12803" max="12803" width="13.140625" style="8" customWidth="1"/>
    <col min="12804" max="12804" width="15.140625" style="8" customWidth="1"/>
    <col min="12805" max="12805" width="42" style="8" customWidth="1"/>
    <col min="12806" max="12806" width="11.42578125" style="8"/>
    <col min="12807" max="12807" width="13.140625" style="8" customWidth="1"/>
    <col min="12808" max="13058" width="11.42578125" style="8"/>
    <col min="13059" max="13059" width="13.140625" style="8" customWidth="1"/>
    <col min="13060" max="13060" width="15.140625" style="8" customWidth="1"/>
    <col min="13061" max="13061" width="42" style="8" customWidth="1"/>
    <col min="13062" max="13062" width="11.42578125" style="8"/>
    <col min="13063" max="13063" width="13.140625" style="8" customWidth="1"/>
    <col min="13064" max="13314" width="11.42578125" style="8"/>
    <col min="13315" max="13315" width="13.140625" style="8" customWidth="1"/>
    <col min="13316" max="13316" width="15.140625" style="8" customWidth="1"/>
    <col min="13317" max="13317" width="42" style="8" customWidth="1"/>
    <col min="13318" max="13318" width="11.42578125" style="8"/>
    <col min="13319" max="13319" width="13.140625" style="8" customWidth="1"/>
    <col min="13320" max="13570" width="11.42578125" style="8"/>
    <col min="13571" max="13571" width="13.140625" style="8" customWidth="1"/>
    <col min="13572" max="13572" width="15.140625" style="8" customWidth="1"/>
    <col min="13573" max="13573" width="42" style="8" customWidth="1"/>
    <col min="13574" max="13574" width="11.42578125" style="8"/>
    <col min="13575" max="13575" width="13.140625" style="8" customWidth="1"/>
    <col min="13576" max="13826" width="11.42578125" style="8"/>
    <col min="13827" max="13827" width="13.140625" style="8" customWidth="1"/>
    <col min="13828" max="13828" width="15.140625" style="8" customWidth="1"/>
    <col min="13829" max="13829" width="42" style="8" customWidth="1"/>
    <col min="13830" max="13830" width="11.42578125" style="8"/>
    <col min="13831" max="13831" width="13.140625" style="8" customWidth="1"/>
    <col min="13832" max="14082" width="11.42578125" style="8"/>
    <col min="14083" max="14083" width="13.140625" style="8" customWidth="1"/>
    <col min="14084" max="14084" width="15.140625" style="8" customWidth="1"/>
    <col min="14085" max="14085" width="42" style="8" customWidth="1"/>
    <col min="14086" max="14086" width="11.42578125" style="8"/>
    <col min="14087" max="14087" width="13.140625" style="8" customWidth="1"/>
    <col min="14088" max="14338" width="11.42578125" style="8"/>
    <col min="14339" max="14339" width="13.140625" style="8" customWidth="1"/>
    <col min="14340" max="14340" width="15.140625" style="8" customWidth="1"/>
    <col min="14341" max="14341" width="42" style="8" customWidth="1"/>
    <col min="14342" max="14342" width="11.42578125" style="8"/>
    <col min="14343" max="14343" width="13.140625" style="8" customWidth="1"/>
    <col min="14344" max="14594" width="11.42578125" style="8"/>
    <col min="14595" max="14595" width="13.140625" style="8" customWidth="1"/>
    <col min="14596" max="14596" width="15.140625" style="8" customWidth="1"/>
    <col min="14597" max="14597" width="42" style="8" customWidth="1"/>
    <col min="14598" max="14598" width="11.42578125" style="8"/>
    <col min="14599" max="14599" width="13.140625" style="8" customWidth="1"/>
    <col min="14600" max="14850" width="11.42578125" style="8"/>
    <col min="14851" max="14851" width="13.140625" style="8" customWidth="1"/>
    <col min="14852" max="14852" width="15.140625" style="8" customWidth="1"/>
    <col min="14853" max="14853" width="42" style="8" customWidth="1"/>
    <col min="14854" max="14854" width="11.42578125" style="8"/>
    <col min="14855" max="14855" width="13.140625" style="8" customWidth="1"/>
    <col min="14856" max="15106" width="11.42578125" style="8"/>
    <col min="15107" max="15107" width="13.140625" style="8" customWidth="1"/>
    <col min="15108" max="15108" width="15.140625" style="8" customWidth="1"/>
    <col min="15109" max="15109" width="42" style="8" customWidth="1"/>
    <col min="15110" max="15110" width="11.42578125" style="8"/>
    <col min="15111" max="15111" width="13.140625" style="8" customWidth="1"/>
    <col min="15112" max="15362" width="11.42578125" style="8"/>
    <col min="15363" max="15363" width="13.140625" style="8" customWidth="1"/>
    <col min="15364" max="15364" width="15.140625" style="8" customWidth="1"/>
    <col min="15365" max="15365" width="42" style="8" customWidth="1"/>
    <col min="15366" max="15366" width="11.42578125" style="8"/>
    <col min="15367" max="15367" width="13.140625" style="8" customWidth="1"/>
    <col min="15368" max="15618" width="11.42578125" style="8"/>
    <col min="15619" max="15619" width="13.140625" style="8" customWidth="1"/>
    <col min="15620" max="15620" width="15.140625" style="8" customWidth="1"/>
    <col min="15621" max="15621" width="42" style="8" customWidth="1"/>
    <col min="15622" max="15622" width="11.42578125" style="8"/>
    <col min="15623" max="15623" width="13.140625" style="8" customWidth="1"/>
    <col min="15624" max="15874" width="11.42578125" style="8"/>
    <col min="15875" max="15875" width="13.140625" style="8" customWidth="1"/>
    <col min="15876" max="15876" width="15.140625" style="8" customWidth="1"/>
    <col min="15877" max="15877" width="42" style="8" customWidth="1"/>
    <col min="15878" max="15878" width="11.42578125" style="8"/>
    <col min="15879" max="15879" width="13.140625" style="8" customWidth="1"/>
    <col min="15880" max="16130" width="11.42578125" style="8"/>
    <col min="16131" max="16131" width="13.140625" style="8" customWidth="1"/>
    <col min="16132" max="16132" width="15.140625" style="8" customWidth="1"/>
    <col min="16133" max="16133" width="42" style="8" customWidth="1"/>
    <col min="16134" max="16134" width="11.42578125" style="8"/>
    <col min="16135" max="16135" width="13.140625" style="8" customWidth="1"/>
    <col min="16136" max="16384" width="11.42578125" style="8"/>
  </cols>
  <sheetData>
    <row r="3" spans="1:13" ht="20.100000000000001" customHeight="1" x14ac:dyDescent="0.2">
      <c r="A3" s="215" t="s">
        <v>161</v>
      </c>
      <c r="B3" s="215"/>
      <c r="C3" s="215"/>
      <c r="L3" s="10"/>
      <c r="M3" s="10"/>
    </row>
    <row r="4" spans="1:13" ht="20.100000000000001" customHeight="1" x14ac:dyDescent="0.2">
      <c r="A4" s="216" t="s">
        <v>162</v>
      </c>
      <c r="B4" s="216"/>
      <c r="C4" s="216"/>
      <c r="L4" s="217"/>
      <c r="M4" s="217"/>
    </row>
    <row r="5" spans="1:13" ht="20.100000000000001" customHeight="1" x14ac:dyDescent="0.2">
      <c r="A5" s="218" t="s">
        <v>163</v>
      </c>
      <c r="B5" s="218"/>
      <c r="C5" s="218"/>
      <c r="L5" s="217"/>
      <c r="M5" s="217"/>
    </row>
    <row r="6" spans="1:13" ht="20.100000000000001" customHeight="1" x14ac:dyDescent="0.2">
      <c r="A6" s="11"/>
      <c r="B6" s="12"/>
      <c r="C6" s="12"/>
      <c r="L6" s="13"/>
      <c r="M6" s="13"/>
    </row>
    <row r="7" spans="1:13" ht="20.100000000000001" customHeight="1" thickBot="1" x14ac:dyDescent="0.25">
      <c r="A7" s="14" t="s">
        <v>0</v>
      </c>
      <c r="B7" s="227"/>
      <c r="C7" s="227"/>
      <c r="L7" s="13"/>
      <c r="M7" s="13"/>
    </row>
    <row r="8" spans="1:13" ht="20.100000000000001" customHeight="1" thickBot="1" x14ac:dyDescent="0.25">
      <c r="A8" s="14" t="s">
        <v>1</v>
      </c>
      <c r="B8" s="226"/>
      <c r="C8" s="226"/>
      <c r="L8" s="15"/>
      <c r="M8" s="15"/>
    </row>
    <row r="9" spans="1:13" ht="20.100000000000001" customHeight="1" thickBot="1" x14ac:dyDescent="0.25">
      <c r="A9" s="14" t="s">
        <v>2</v>
      </c>
      <c r="B9" s="230"/>
      <c r="C9" s="230"/>
      <c r="L9" s="15"/>
      <c r="M9" s="15"/>
    </row>
    <row r="10" spans="1:13" ht="20.100000000000001" customHeight="1" thickBot="1" x14ac:dyDescent="0.25">
      <c r="A10" s="14" t="s">
        <v>3</v>
      </c>
      <c r="B10" s="226"/>
      <c r="C10" s="226"/>
      <c r="L10" s="15"/>
      <c r="M10" s="15"/>
    </row>
    <row r="11" spans="1:13" ht="20.100000000000001" customHeight="1" thickBot="1" x14ac:dyDescent="0.25">
      <c r="A11" s="14" t="s">
        <v>4</v>
      </c>
      <c r="B11" s="226"/>
      <c r="C11" s="226"/>
      <c r="L11" s="15"/>
      <c r="M11" s="15"/>
    </row>
    <row r="12" spans="1:13" ht="20.100000000000001" customHeight="1" thickBot="1" x14ac:dyDescent="0.25">
      <c r="A12" s="14" t="s">
        <v>5</v>
      </c>
      <c r="B12" s="228"/>
      <c r="C12" s="228"/>
      <c r="L12" s="23"/>
      <c r="M12" s="23"/>
    </row>
    <row r="13" spans="1:13" ht="20.100000000000001" customHeight="1" thickBot="1" x14ac:dyDescent="0.25">
      <c r="A13" s="14" t="s">
        <v>6</v>
      </c>
      <c r="B13" s="228"/>
      <c r="C13" s="228"/>
      <c r="L13" s="23"/>
      <c r="M13" s="23"/>
    </row>
    <row r="14" spans="1:13" ht="20.100000000000001" customHeight="1" thickBot="1" x14ac:dyDescent="0.25">
      <c r="A14" s="14" t="s">
        <v>7</v>
      </c>
      <c r="B14" s="228"/>
      <c r="C14" s="228"/>
      <c r="L14" s="23"/>
      <c r="M14" s="23"/>
    </row>
    <row r="15" spans="1:13" ht="20.100000000000001" customHeight="1" thickBot="1" x14ac:dyDescent="0.25">
      <c r="A15" s="14" t="s">
        <v>8</v>
      </c>
      <c r="B15" s="228"/>
      <c r="C15" s="228"/>
      <c r="L15" s="23"/>
      <c r="M15" s="23"/>
    </row>
    <row r="16" spans="1:13" ht="20.100000000000001" customHeight="1" thickBot="1" x14ac:dyDescent="0.25">
      <c r="A16" s="14" t="s">
        <v>9</v>
      </c>
      <c r="B16" s="229"/>
      <c r="C16" s="229"/>
      <c r="L16" s="23"/>
      <c r="M16" s="23"/>
    </row>
    <row r="17" spans="1:13" ht="20.100000000000001" customHeight="1" thickBot="1" x14ac:dyDescent="0.25">
      <c r="A17" s="14" t="s">
        <v>10</v>
      </c>
      <c r="B17" s="228"/>
      <c r="C17" s="228"/>
      <c r="L17" s="23"/>
      <c r="M17" s="23"/>
    </row>
    <row r="18" spans="1:13" ht="20.100000000000001" customHeight="1" x14ac:dyDescent="0.2">
      <c r="A18" s="16"/>
      <c r="B18" s="17"/>
      <c r="C18" s="17"/>
      <c r="L18" s="23"/>
      <c r="M18" s="23"/>
    </row>
    <row r="19" spans="1:13" ht="20.100000000000001" customHeight="1" x14ac:dyDescent="0.2">
      <c r="A19" s="221"/>
      <c r="B19" s="221"/>
      <c r="C19" s="221"/>
      <c r="L19" s="23"/>
      <c r="M19" s="23"/>
    </row>
    <row r="20" spans="1:13" s="18" customFormat="1" ht="30.75" customHeight="1" x14ac:dyDescent="0.2">
      <c r="A20" s="25" t="s">
        <v>12</v>
      </c>
      <c r="B20" s="27" t="s">
        <v>13</v>
      </c>
      <c r="C20" s="27" t="s">
        <v>14</v>
      </c>
      <c r="D20" s="28" t="s">
        <v>15</v>
      </c>
      <c r="E20" s="28" t="s">
        <v>16</v>
      </c>
      <c r="L20" s="23"/>
      <c r="M20" s="23"/>
    </row>
    <row r="21" spans="1:13" s="18" customFormat="1" ht="20.100000000000001" customHeight="1" x14ac:dyDescent="0.2">
      <c r="A21" s="34">
        <v>1</v>
      </c>
      <c r="B21" s="45" t="s">
        <v>197</v>
      </c>
      <c r="C21" s="36" t="s">
        <v>199</v>
      </c>
      <c r="D21" s="9">
        <v>450</v>
      </c>
      <c r="E21" s="9">
        <f t="shared" ref="E21:E22" si="0">(A21*D21)</f>
        <v>450</v>
      </c>
      <c r="L21" s="24"/>
      <c r="M21" s="24"/>
    </row>
    <row r="22" spans="1:13" s="18" customFormat="1" ht="20.100000000000001" customHeight="1" x14ac:dyDescent="0.2">
      <c r="A22" s="34">
        <v>1</v>
      </c>
      <c r="B22" s="80" t="s">
        <v>198</v>
      </c>
      <c r="C22" s="36" t="s">
        <v>200</v>
      </c>
      <c r="D22" s="9">
        <v>450</v>
      </c>
      <c r="E22" s="9">
        <f t="shared" si="0"/>
        <v>450</v>
      </c>
      <c r="L22" s="24"/>
      <c r="M22" s="24"/>
    </row>
    <row r="23" spans="1:13" s="18" customFormat="1" ht="20.100000000000001" customHeight="1" x14ac:dyDescent="0.2">
      <c r="A23" s="34"/>
      <c r="B23" s="45" t="s">
        <v>201</v>
      </c>
      <c r="C23" s="36" t="s">
        <v>203</v>
      </c>
      <c r="D23" s="9"/>
      <c r="E23" s="9"/>
      <c r="L23" s="24"/>
      <c r="M23" s="24"/>
    </row>
    <row r="24" spans="1:13" s="18" customFormat="1" ht="20.100000000000001" customHeight="1" x14ac:dyDescent="0.2">
      <c r="A24" s="34"/>
      <c r="B24" s="45" t="s">
        <v>202</v>
      </c>
      <c r="C24" s="36" t="s">
        <v>204</v>
      </c>
      <c r="D24" s="9"/>
      <c r="E24" s="9"/>
      <c r="L24" s="24"/>
      <c r="M24" s="24"/>
    </row>
    <row r="25" spans="1:13" s="18" customFormat="1" ht="20.100000000000001" customHeight="1" x14ac:dyDescent="0.2">
      <c r="A25" s="34"/>
      <c r="B25" s="45" t="s">
        <v>205</v>
      </c>
      <c r="C25" s="36" t="s">
        <v>206</v>
      </c>
      <c r="D25" s="9"/>
      <c r="E25" s="9"/>
      <c r="L25" s="24"/>
      <c r="M25" s="24"/>
    </row>
    <row r="26" spans="1:13" s="18" customFormat="1" ht="20.100000000000001" customHeight="1" x14ac:dyDescent="0.2">
      <c r="A26" s="34"/>
      <c r="B26" s="45" t="s">
        <v>209</v>
      </c>
      <c r="C26" s="36" t="s">
        <v>207</v>
      </c>
      <c r="D26" s="9"/>
      <c r="E26" s="9"/>
      <c r="L26" s="24"/>
      <c r="M26" s="24"/>
    </row>
    <row r="27" spans="1:13" s="18" customFormat="1" ht="20.100000000000001" customHeight="1" x14ac:dyDescent="0.2">
      <c r="A27" s="34"/>
      <c r="B27" s="45" t="s">
        <v>210</v>
      </c>
      <c r="C27" s="36" t="s">
        <v>208</v>
      </c>
      <c r="D27" s="9"/>
      <c r="E27" s="9"/>
      <c r="L27" s="24"/>
      <c r="M27" s="24"/>
    </row>
    <row r="28" spans="1:13" s="18" customFormat="1" ht="20.100000000000001" customHeight="1" x14ac:dyDescent="0.2">
      <c r="A28" s="34"/>
      <c r="B28" s="45" t="s">
        <v>211</v>
      </c>
      <c r="C28" s="36" t="s">
        <v>212</v>
      </c>
      <c r="D28" s="9"/>
      <c r="E28" s="9"/>
      <c r="L28" s="24"/>
      <c r="M28" s="24"/>
    </row>
    <row r="29" spans="1:13" s="18" customFormat="1" ht="20.100000000000001" customHeight="1" x14ac:dyDescent="0.2">
      <c r="A29" s="34"/>
      <c r="B29" s="45">
        <v>26801005</v>
      </c>
      <c r="C29" s="86" t="s">
        <v>341</v>
      </c>
      <c r="D29" s="9"/>
      <c r="E29" s="9"/>
      <c r="L29" s="24"/>
      <c r="M29" s="24"/>
    </row>
    <row r="30" spans="1:13" s="18" customFormat="1" ht="20.100000000000001" customHeight="1" x14ac:dyDescent="0.2">
      <c r="A30" s="34"/>
      <c r="B30" s="45">
        <v>26802007</v>
      </c>
      <c r="C30" s="86" t="s">
        <v>340</v>
      </c>
      <c r="D30" s="9"/>
      <c r="E30" s="9"/>
      <c r="L30" s="24"/>
      <c r="M30" s="24"/>
    </row>
    <row r="31" spans="1:13" s="18" customFormat="1" ht="20.100000000000001" customHeight="1" x14ac:dyDescent="0.2">
      <c r="A31" s="34"/>
      <c r="B31" s="90"/>
      <c r="C31" s="87"/>
      <c r="D31" s="9"/>
      <c r="E31" s="9"/>
      <c r="L31" s="24"/>
      <c r="M31" s="24"/>
    </row>
    <row r="32" spans="1:13" s="18" customFormat="1" ht="20.100000000000001" customHeight="1" x14ac:dyDescent="0.2">
      <c r="A32" s="34"/>
      <c r="B32" s="35"/>
      <c r="C32" s="36"/>
      <c r="D32" s="9"/>
      <c r="E32" s="9"/>
      <c r="L32" s="24"/>
      <c r="M32" s="24"/>
    </row>
    <row r="33" spans="1:13" s="18" customFormat="1" ht="20.100000000000001" customHeight="1" x14ac:dyDescent="0.2">
      <c r="A33" s="34"/>
      <c r="B33" s="35"/>
      <c r="C33" s="36"/>
      <c r="D33" s="9"/>
      <c r="E33" s="9"/>
      <c r="L33" s="24"/>
      <c r="M33" s="24"/>
    </row>
    <row r="34" spans="1:13" s="18" customFormat="1" ht="20.100000000000001" customHeight="1" x14ac:dyDescent="0.2">
      <c r="A34" s="34"/>
      <c r="B34" s="35"/>
      <c r="C34" s="36"/>
      <c r="D34" s="9"/>
      <c r="E34" s="9"/>
      <c r="L34" s="24"/>
      <c r="M34" s="24"/>
    </row>
    <row r="35" spans="1:13" s="18" customFormat="1" ht="20.100000000000001" customHeight="1" x14ac:dyDescent="0.2">
      <c r="A35" s="34"/>
      <c r="B35" s="35"/>
      <c r="C35" s="36"/>
      <c r="D35" s="9"/>
      <c r="E35" s="9"/>
      <c r="L35" s="24"/>
      <c r="M35" s="24"/>
    </row>
    <row r="36" spans="1:13" ht="20.100000000000001" customHeight="1" x14ac:dyDescent="0.2">
      <c r="A36" s="1"/>
      <c r="B36" s="2"/>
      <c r="C36" s="2"/>
      <c r="D36" s="1"/>
    </row>
    <row r="38" spans="1:13" ht="20.100000000000001" customHeight="1" x14ac:dyDescent="0.2">
      <c r="A38" s="6" t="s">
        <v>59</v>
      </c>
      <c r="B38" s="7"/>
    </row>
    <row r="39" spans="1:13" ht="20.100000000000001" customHeight="1" x14ac:dyDescent="0.2">
      <c r="A39" s="6"/>
      <c r="B39" s="7"/>
    </row>
    <row r="40" spans="1:13" ht="20.100000000000001" customHeight="1" x14ac:dyDescent="0.2">
      <c r="A40" s="6" t="s">
        <v>60</v>
      </c>
      <c r="B40" s="7"/>
    </row>
  </sheetData>
  <mergeCells count="16">
    <mergeCell ref="B15:C15"/>
    <mergeCell ref="B16:C16"/>
    <mergeCell ref="B17:C17"/>
    <mergeCell ref="A19:C19"/>
    <mergeCell ref="B9:C9"/>
    <mergeCell ref="B10:C10"/>
    <mergeCell ref="B11:C11"/>
    <mergeCell ref="B12:C12"/>
    <mergeCell ref="B13:C13"/>
    <mergeCell ref="B14:C14"/>
    <mergeCell ref="B8:C8"/>
    <mergeCell ref="A3:C3"/>
    <mergeCell ref="A4:C4"/>
    <mergeCell ref="L4:M5"/>
    <mergeCell ref="A5:C5"/>
    <mergeCell ref="B7:C7"/>
  </mergeCells>
  <pageMargins left="0.7" right="0.7" top="0.75" bottom="0.75" header="0.3" footer="0.3"/>
  <pageSetup paperSize="9" orientation="portrait" horizontalDpi="360" verticalDpi="36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1716D-5556-4F70-BD86-2ABF211BD268}">
  <dimension ref="A2:E141"/>
  <sheetViews>
    <sheetView zoomScaleNormal="100" zoomScaleSheetLayoutView="142" workbookViewId="0">
      <selection activeCell="C11" sqref="C11"/>
    </sheetView>
  </sheetViews>
  <sheetFormatPr baseColWidth="10" defaultColWidth="11.42578125" defaultRowHeight="20.100000000000001" customHeight="1" x14ac:dyDescent="0.25"/>
  <cols>
    <col min="1" max="1" width="15" style="138" bestFit="1" customWidth="1"/>
    <col min="2" max="2" width="23.28515625" style="103" customWidth="1"/>
    <col min="3" max="3" width="101.140625" style="103" customWidth="1"/>
    <col min="4" max="4" width="14.7109375" style="97" bestFit="1" customWidth="1"/>
    <col min="5" max="5" width="14.140625" style="97" bestFit="1" customWidth="1"/>
    <col min="6" max="254" width="11.42578125" style="92"/>
    <col min="255" max="255" width="13.140625" style="92" customWidth="1"/>
    <col min="256" max="256" width="15.140625" style="92" customWidth="1"/>
    <col min="257" max="257" width="42" style="92" customWidth="1"/>
    <col min="258" max="258" width="11.42578125" style="92"/>
    <col min="259" max="259" width="13.140625" style="92" customWidth="1"/>
    <col min="260" max="510" width="11.42578125" style="92"/>
    <col min="511" max="511" width="13.140625" style="92" customWidth="1"/>
    <col min="512" max="512" width="15.140625" style="92" customWidth="1"/>
    <col min="513" max="513" width="42" style="92" customWidth="1"/>
    <col min="514" max="514" width="11.42578125" style="92"/>
    <col min="515" max="515" width="13.140625" style="92" customWidth="1"/>
    <col min="516" max="766" width="11.42578125" style="92"/>
    <col min="767" max="767" width="13.140625" style="92" customWidth="1"/>
    <col min="768" max="768" width="15.140625" style="92" customWidth="1"/>
    <col min="769" max="769" width="42" style="92" customWidth="1"/>
    <col min="770" max="770" width="11.42578125" style="92"/>
    <col min="771" max="771" width="13.140625" style="92" customWidth="1"/>
    <col min="772" max="1022" width="11.42578125" style="92"/>
    <col min="1023" max="1023" width="13.140625" style="92" customWidth="1"/>
    <col min="1024" max="1024" width="15.140625" style="92" customWidth="1"/>
    <col min="1025" max="1025" width="42" style="92" customWidth="1"/>
    <col min="1026" max="1026" width="11.42578125" style="92"/>
    <col min="1027" max="1027" width="13.140625" style="92" customWidth="1"/>
    <col min="1028" max="1278" width="11.42578125" style="92"/>
    <col min="1279" max="1279" width="13.140625" style="92" customWidth="1"/>
    <col min="1280" max="1280" width="15.140625" style="92" customWidth="1"/>
    <col min="1281" max="1281" width="42" style="92" customWidth="1"/>
    <col min="1282" max="1282" width="11.42578125" style="92"/>
    <col min="1283" max="1283" width="13.140625" style="92" customWidth="1"/>
    <col min="1284" max="1534" width="11.42578125" style="92"/>
    <col min="1535" max="1535" width="13.140625" style="92" customWidth="1"/>
    <col min="1536" max="1536" width="15.140625" style="92" customWidth="1"/>
    <col min="1537" max="1537" width="42" style="92" customWidth="1"/>
    <col min="1538" max="1538" width="11.42578125" style="92"/>
    <col min="1539" max="1539" width="13.140625" style="92" customWidth="1"/>
    <col min="1540" max="1790" width="11.42578125" style="92"/>
    <col min="1791" max="1791" width="13.140625" style="92" customWidth="1"/>
    <col min="1792" max="1792" width="15.140625" style="92" customWidth="1"/>
    <col min="1793" max="1793" width="42" style="92" customWidth="1"/>
    <col min="1794" max="1794" width="11.42578125" style="92"/>
    <col min="1795" max="1795" width="13.140625" style="92" customWidth="1"/>
    <col min="1796" max="2046" width="11.42578125" style="92"/>
    <col min="2047" max="2047" width="13.140625" style="92" customWidth="1"/>
    <col min="2048" max="2048" width="15.140625" style="92" customWidth="1"/>
    <col min="2049" max="2049" width="42" style="92" customWidth="1"/>
    <col min="2050" max="2050" width="11.42578125" style="92"/>
    <col min="2051" max="2051" width="13.140625" style="92" customWidth="1"/>
    <col min="2052" max="2302" width="11.42578125" style="92"/>
    <col min="2303" max="2303" width="13.140625" style="92" customWidth="1"/>
    <col min="2304" max="2304" width="15.140625" style="92" customWidth="1"/>
    <col min="2305" max="2305" width="42" style="92" customWidth="1"/>
    <col min="2306" max="2306" width="11.42578125" style="92"/>
    <col min="2307" max="2307" width="13.140625" style="92" customWidth="1"/>
    <col min="2308" max="2558" width="11.42578125" style="92"/>
    <col min="2559" max="2559" width="13.140625" style="92" customWidth="1"/>
    <col min="2560" max="2560" width="15.140625" style="92" customWidth="1"/>
    <col min="2561" max="2561" width="42" style="92" customWidth="1"/>
    <col min="2562" max="2562" width="11.42578125" style="92"/>
    <col min="2563" max="2563" width="13.140625" style="92" customWidth="1"/>
    <col min="2564" max="2814" width="11.42578125" style="92"/>
    <col min="2815" max="2815" width="13.140625" style="92" customWidth="1"/>
    <col min="2816" max="2816" width="15.140625" style="92" customWidth="1"/>
    <col min="2817" max="2817" width="42" style="92" customWidth="1"/>
    <col min="2818" max="2818" width="11.42578125" style="92"/>
    <col min="2819" max="2819" width="13.140625" style="92" customWidth="1"/>
    <col min="2820" max="3070" width="11.42578125" style="92"/>
    <col min="3071" max="3071" width="13.140625" style="92" customWidth="1"/>
    <col min="3072" max="3072" width="15.140625" style="92" customWidth="1"/>
    <col min="3073" max="3073" width="42" style="92" customWidth="1"/>
    <col min="3074" max="3074" width="11.42578125" style="92"/>
    <col min="3075" max="3075" width="13.140625" style="92" customWidth="1"/>
    <col min="3076" max="3326" width="11.42578125" style="92"/>
    <col min="3327" max="3327" width="13.140625" style="92" customWidth="1"/>
    <col min="3328" max="3328" width="15.140625" style="92" customWidth="1"/>
    <col min="3329" max="3329" width="42" style="92" customWidth="1"/>
    <col min="3330" max="3330" width="11.42578125" style="92"/>
    <col min="3331" max="3331" width="13.140625" style="92" customWidth="1"/>
    <col min="3332" max="3582" width="11.42578125" style="92"/>
    <col min="3583" max="3583" width="13.140625" style="92" customWidth="1"/>
    <col min="3584" max="3584" width="15.140625" style="92" customWidth="1"/>
    <col min="3585" max="3585" width="42" style="92" customWidth="1"/>
    <col min="3586" max="3586" width="11.42578125" style="92"/>
    <col min="3587" max="3587" width="13.140625" style="92" customWidth="1"/>
    <col min="3588" max="3838" width="11.42578125" style="92"/>
    <col min="3839" max="3839" width="13.140625" style="92" customWidth="1"/>
    <col min="3840" max="3840" width="15.140625" style="92" customWidth="1"/>
    <col min="3841" max="3841" width="42" style="92" customWidth="1"/>
    <col min="3842" max="3842" width="11.42578125" style="92"/>
    <col min="3843" max="3843" width="13.140625" style="92" customWidth="1"/>
    <col min="3844" max="4094" width="11.42578125" style="92"/>
    <col min="4095" max="4095" width="13.140625" style="92" customWidth="1"/>
    <col min="4096" max="4096" width="15.140625" style="92" customWidth="1"/>
    <col min="4097" max="4097" width="42" style="92" customWidth="1"/>
    <col min="4098" max="4098" width="11.42578125" style="92"/>
    <col min="4099" max="4099" width="13.140625" style="92" customWidth="1"/>
    <col min="4100" max="4350" width="11.42578125" style="92"/>
    <col min="4351" max="4351" width="13.140625" style="92" customWidth="1"/>
    <col min="4352" max="4352" width="15.140625" style="92" customWidth="1"/>
    <col min="4353" max="4353" width="42" style="92" customWidth="1"/>
    <col min="4354" max="4354" width="11.42578125" style="92"/>
    <col min="4355" max="4355" width="13.140625" style="92" customWidth="1"/>
    <col min="4356" max="4606" width="11.42578125" style="92"/>
    <col min="4607" max="4607" width="13.140625" style="92" customWidth="1"/>
    <col min="4608" max="4608" width="15.140625" style="92" customWidth="1"/>
    <col min="4609" max="4609" width="42" style="92" customWidth="1"/>
    <col min="4610" max="4610" width="11.42578125" style="92"/>
    <col min="4611" max="4611" width="13.140625" style="92" customWidth="1"/>
    <col min="4612" max="4862" width="11.42578125" style="92"/>
    <col min="4863" max="4863" width="13.140625" style="92" customWidth="1"/>
    <col min="4864" max="4864" width="15.140625" style="92" customWidth="1"/>
    <col min="4865" max="4865" width="42" style="92" customWidth="1"/>
    <col min="4866" max="4866" width="11.42578125" style="92"/>
    <col min="4867" max="4867" width="13.140625" style="92" customWidth="1"/>
    <col min="4868" max="5118" width="11.42578125" style="92"/>
    <col min="5119" max="5119" width="13.140625" style="92" customWidth="1"/>
    <col min="5120" max="5120" width="15.140625" style="92" customWidth="1"/>
    <col min="5121" max="5121" width="42" style="92" customWidth="1"/>
    <col min="5122" max="5122" width="11.42578125" style="92"/>
    <col min="5123" max="5123" width="13.140625" style="92" customWidth="1"/>
    <col min="5124" max="5374" width="11.42578125" style="92"/>
    <col min="5375" max="5375" width="13.140625" style="92" customWidth="1"/>
    <col min="5376" max="5376" width="15.140625" style="92" customWidth="1"/>
    <col min="5377" max="5377" width="42" style="92" customWidth="1"/>
    <col min="5378" max="5378" width="11.42578125" style="92"/>
    <col min="5379" max="5379" width="13.140625" style="92" customWidth="1"/>
    <col min="5380" max="5630" width="11.42578125" style="92"/>
    <col min="5631" max="5631" width="13.140625" style="92" customWidth="1"/>
    <col min="5632" max="5632" width="15.140625" style="92" customWidth="1"/>
    <col min="5633" max="5633" width="42" style="92" customWidth="1"/>
    <col min="5634" max="5634" width="11.42578125" style="92"/>
    <col min="5635" max="5635" width="13.140625" style="92" customWidth="1"/>
    <col min="5636" max="5886" width="11.42578125" style="92"/>
    <col min="5887" max="5887" width="13.140625" style="92" customWidth="1"/>
    <col min="5888" max="5888" width="15.140625" style="92" customWidth="1"/>
    <col min="5889" max="5889" width="42" style="92" customWidth="1"/>
    <col min="5890" max="5890" width="11.42578125" style="92"/>
    <col min="5891" max="5891" width="13.140625" style="92" customWidth="1"/>
    <col min="5892" max="6142" width="11.42578125" style="92"/>
    <col min="6143" max="6143" width="13.140625" style="92" customWidth="1"/>
    <col min="6144" max="6144" width="15.140625" style="92" customWidth="1"/>
    <col min="6145" max="6145" width="42" style="92" customWidth="1"/>
    <col min="6146" max="6146" width="11.42578125" style="92"/>
    <col min="6147" max="6147" width="13.140625" style="92" customWidth="1"/>
    <col min="6148" max="6398" width="11.42578125" style="92"/>
    <col min="6399" max="6399" width="13.140625" style="92" customWidth="1"/>
    <col min="6400" max="6400" width="15.140625" style="92" customWidth="1"/>
    <col min="6401" max="6401" width="42" style="92" customWidth="1"/>
    <col min="6402" max="6402" width="11.42578125" style="92"/>
    <col min="6403" max="6403" width="13.140625" style="92" customWidth="1"/>
    <col min="6404" max="6654" width="11.42578125" style="92"/>
    <col min="6655" max="6655" width="13.140625" style="92" customWidth="1"/>
    <col min="6656" max="6656" width="15.140625" style="92" customWidth="1"/>
    <col min="6657" max="6657" width="42" style="92" customWidth="1"/>
    <col min="6658" max="6658" width="11.42578125" style="92"/>
    <col min="6659" max="6659" width="13.140625" style="92" customWidth="1"/>
    <col min="6660" max="6910" width="11.42578125" style="92"/>
    <col min="6911" max="6911" width="13.140625" style="92" customWidth="1"/>
    <col min="6912" max="6912" width="15.140625" style="92" customWidth="1"/>
    <col min="6913" max="6913" width="42" style="92" customWidth="1"/>
    <col min="6914" max="6914" width="11.42578125" style="92"/>
    <col min="6915" max="6915" width="13.140625" style="92" customWidth="1"/>
    <col min="6916" max="7166" width="11.42578125" style="92"/>
    <col min="7167" max="7167" width="13.140625" style="92" customWidth="1"/>
    <col min="7168" max="7168" width="15.140625" style="92" customWidth="1"/>
    <col min="7169" max="7169" width="42" style="92" customWidth="1"/>
    <col min="7170" max="7170" width="11.42578125" style="92"/>
    <col min="7171" max="7171" width="13.140625" style="92" customWidth="1"/>
    <col min="7172" max="7422" width="11.42578125" style="92"/>
    <col min="7423" max="7423" width="13.140625" style="92" customWidth="1"/>
    <col min="7424" max="7424" width="15.140625" style="92" customWidth="1"/>
    <col min="7425" max="7425" width="42" style="92" customWidth="1"/>
    <col min="7426" max="7426" width="11.42578125" style="92"/>
    <col min="7427" max="7427" width="13.140625" style="92" customWidth="1"/>
    <col min="7428" max="7678" width="11.42578125" style="92"/>
    <col min="7679" max="7679" width="13.140625" style="92" customWidth="1"/>
    <col min="7680" max="7680" width="15.140625" style="92" customWidth="1"/>
    <col min="7681" max="7681" width="42" style="92" customWidth="1"/>
    <col min="7682" max="7682" width="11.42578125" style="92"/>
    <col min="7683" max="7683" width="13.140625" style="92" customWidth="1"/>
    <col min="7684" max="7934" width="11.42578125" style="92"/>
    <col min="7935" max="7935" width="13.140625" style="92" customWidth="1"/>
    <col min="7936" max="7936" width="15.140625" style="92" customWidth="1"/>
    <col min="7937" max="7937" width="42" style="92" customWidth="1"/>
    <col min="7938" max="7938" width="11.42578125" style="92"/>
    <col min="7939" max="7939" width="13.140625" style="92" customWidth="1"/>
    <col min="7940" max="8190" width="11.42578125" style="92"/>
    <col min="8191" max="8191" width="13.140625" style="92" customWidth="1"/>
    <col min="8192" max="8192" width="15.140625" style="92" customWidth="1"/>
    <col min="8193" max="8193" width="42" style="92" customWidth="1"/>
    <col min="8194" max="8194" width="11.42578125" style="92"/>
    <col min="8195" max="8195" width="13.140625" style="92" customWidth="1"/>
    <col min="8196" max="8446" width="11.42578125" style="92"/>
    <col min="8447" max="8447" width="13.140625" style="92" customWidth="1"/>
    <col min="8448" max="8448" width="15.140625" style="92" customWidth="1"/>
    <col min="8449" max="8449" width="42" style="92" customWidth="1"/>
    <col min="8450" max="8450" width="11.42578125" style="92"/>
    <col min="8451" max="8451" width="13.140625" style="92" customWidth="1"/>
    <col min="8452" max="8702" width="11.42578125" style="92"/>
    <col min="8703" max="8703" width="13.140625" style="92" customWidth="1"/>
    <col min="8704" max="8704" width="15.140625" style="92" customWidth="1"/>
    <col min="8705" max="8705" width="42" style="92" customWidth="1"/>
    <col min="8706" max="8706" width="11.42578125" style="92"/>
    <col min="8707" max="8707" width="13.140625" style="92" customWidth="1"/>
    <col min="8708" max="8958" width="11.42578125" style="92"/>
    <col min="8959" max="8959" width="13.140625" style="92" customWidth="1"/>
    <col min="8960" max="8960" width="15.140625" style="92" customWidth="1"/>
    <col min="8961" max="8961" width="42" style="92" customWidth="1"/>
    <col min="8962" max="8962" width="11.42578125" style="92"/>
    <col min="8963" max="8963" width="13.140625" style="92" customWidth="1"/>
    <col min="8964" max="9214" width="11.42578125" style="92"/>
    <col min="9215" max="9215" width="13.140625" style="92" customWidth="1"/>
    <col min="9216" max="9216" width="15.140625" style="92" customWidth="1"/>
    <col min="9217" max="9217" width="42" style="92" customWidth="1"/>
    <col min="9218" max="9218" width="11.42578125" style="92"/>
    <col min="9219" max="9219" width="13.140625" style="92" customWidth="1"/>
    <col min="9220" max="9470" width="11.42578125" style="92"/>
    <col min="9471" max="9471" width="13.140625" style="92" customWidth="1"/>
    <col min="9472" max="9472" width="15.140625" style="92" customWidth="1"/>
    <col min="9473" max="9473" width="42" style="92" customWidth="1"/>
    <col min="9474" max="9474" width="11.42578125" style="92"/>
    <col min="9475" max="9475" width="13.140625" style="92" customWidth="1"/>
    <col min="9476" max="9726" width="11.42578125" style="92"/>
    <col min="9727" max="9727" width="13.140625" style="92" customWidth="1"/>
    <col min="9728" max="9728" width="15.140625" style="92" customWidth="1"/>
    <col min="9729" max="9729" width="42" style="92" customWidth="1"/>
    <col min="9730" max="9730" width="11.42578125" style="92"/>
    <col min="9731" max="9731" width="13.140625" style="92" customWidth="1"/>
    <col min="9732" max="9982" width="11.42578125" style="92"/>
    <col min="9983" max="9983" width="13.140625" style="92" customWidth="1"/>
    <col min="9984" max="9984" width="15.140625" style="92" customWidth="1"/>
    <col min="9985" max="9985" width="42" style="92" customWidth="1"/>
    <col min="9986" max="9986" width="11.42578125" style="92"/>
    <col min="9987" max="9987" width="13.140625" style="92" customWidth="1"/>
    <col min="9988" max="10238" width="11.42578125" style="92"/>
    <col min="10239" max="10239" width="13.140625" style="92" customWidth="1"/>
    <col min="10240" max="10240" width="15.140625" style="92" customWidth="1"/>
    <col min="10241" max="10241" width="42" style="92" customWidth="1"/>
    <col min="10242" max="10242" width="11.42578125" style="92"/>
    <col min="10243" max="10243" width="13.140625" style="92" customWidth="1"/>
    <col min="10244" max="10494" width="11.42578125" style="92"/>
    <col min="10495" max="10495" width="13.140625" style="92" customWidth="1"/>
    <col min="10496" max="10496" width="15.140625" style="92" customWidth="1"/>
    <col min="10497" max="10497" width="42" style="92" customWidth="1"/>
    <col min="10498" max="10498" width="11.42578125" style="92"/>
    <col min="10499" max="10499" width="13.140625" style="92" customWidth="1"/>
    <col min="10500" max="10750" width="11.42578125" style="92"/>
    <col min="10751" max="10751" width="13.140625" style="92" customWidth="1"/>
    <col min="10752" max="10752" width="15.140625" style="92" customWidth="1"/>
    <col min="10753" max="10753" width="42" style="92" customWidth="1"/>
    <col min="10754" max="10754" width="11.42578125" style="92"/>
    <col min="10755" max="10755" width="13.140625" style="92" customWidth="1"/>
    <col min="10756" max="11006" width="11.42578125" style="92"/>
    <col min="11007" max="11007" width="13.140625" style="92" customWidth="1"/>
    <col min="11008" max="11008" width="15.140625" style="92" customWidth="1"/>
    <col min="11009" max="11009" width="42" style="92" customWidth="1"/>
    <col min="11010" max="11010" width="11.42578125" style="92"/>
    <col min="11011" max="11011" width="13.140625" style="92" customWidth="1"/>
    <col min="11012" max="11262" width="11.42578125" style="92"/>
    <col min="11263" max="11263" width="13.140625" style="92" customWidth="1"/>
    <col min="11264" max="11264" width="15.140625" style="92" customWidth="1"/>
    <col min="11265" max="11265" width="42" style="92" customWidth="1"/>
    <col min="11266" max="11266" width="11.42578125" style="92"/>
    <col min="11267" max="11267" width="13.140625" style="92" customWidth="1"/>
    <col min="11268" max="11518" width="11.42578125" style="92"/>
    <col min="11519" max="11519" width="13.140625" style="92" customWidth="1"/>
    <col min="11520" max="11520" width="15.140625" style="92" customWidth="1"/>
    <col min="11521" max="11521" width="42" style="92" customWidth="1"/>
    <col min="11522" max="11522" width="11.42578125" style="92"/>
    <col min="11523" max="11523" width="13.140625" style="92" customWidth="1"/>
    <col min="11524" max="11774" width="11.42578125" style="92"/>
    <col min="11775" max="11775" width="13.140625" style="92" customWidth="1"/>
    <col min="11776" max="11776" width="15.140625" style="92" customWidth="1"/>
    <col min="11777" max="11777" width="42" style="92" customWidth="1"/>
    <col min="11778" max="11778" width="11.42578125" style="92"/>
    <col min="11779" max="11779" width="13.140625" style="92" customWidth="1"/>
    <col min="11780" max="12030" width="11.42578125" style="92"/>
    <col min="12031" max="12031" width="13.140625" style="92" customWidth="1"/>
    <col min="12032" max="12032" width="15.140625" style="92" customWidth="1"/>
    <col min="12033" max="12033" width="42" style="92" customWidth="1"/>
    <col min="12034" max="12034" width="11.42578125" style="92"/>
    <col min="12035" max="12035" width="13.140625" style="92" customWidth="1"/>
    <col min="12036" max="12286" width="11.42578125" style="92"/>
    <col min="12287" max="12287" width="13.140625" style="92" customWidth="1"/>
    <col min="12288" max="12288" width="15.140625" style="92" customWidth="1"/>
    <col min="12289" max="12289" width="42" style="92" customWidth="1"/>
    <col min="12290" max="12290" width="11.42578125" style="92"/>
    <col min="12291" max="12291" width="13.140625" style="92" customWidth="1"/>
    <col min="12292" max="12542" width="11.42578125" style="92"/>
    <col min="12543" max="12543" width="13.140625" style="92" customWidth="1"/>
    <col min="12544" max="12544" width="15.140625" style="92" customWidth="1"/>
    <col min="12545" max="12545" width="42" style="92" customWidth="1"/>
    <col min="12546" max="12546" width="11.42578125" style="92"/>
    <col min="12547" max="12547" width="13.140625" style="92" customWidth="1"/>
    <col min="12548" max="12798" width="11.42578125" style="92"/>
    <col min="12799" max="12799" width="13.140625" style="92" customWidth="1"/>
    <col min="12800" max="12800" width="15.140625" style="92" customWidth="1"/>
    <col min="12801" max="12801" width="42" style="92" customWidth="1"/>
    <col min="12802" max="12802" width="11.42578125" style="92"/>
    <col min="12803" max="12803" width="13.140625" style="92" customWidth="1"/>
    <col min="12804" max="13054" width="11.42578125" style="92"/>
    <col min="13055" max="13055" width="13.140625" style="92" customWidth="1"/>
    <col min="13056" max="13056" width="15.140625" style="92" customWidth="1"/>
    <col min="13057" max="13057" width="42" style="92" customWidth="1"/>
    <col min="13058" max="13058" width="11.42578125" style="92"/>
    <col min="13059" max="13059" width="13.140625" style="92" customWidth="1"/>
    <col min="13060" max="13310" width="11.42578125" style="92"/>
    <col min="13311" max="13311" width="13.140625" style="92" customWidth="1"/>
    <col min="13312" max="13312" width="15.140625" style="92" customWidth="1"/>
    <col min="13313" max="13313" width="42" style="92" customWidth="1"/>
    <col min="13314" max="13314" width="11.42578125" style="92"/>
    <col min="13315" max="13315" width="13.140625" style="92" customWidth="1"/>
    <col min="13316" max="13566" width="11.42578125" style="92"/>
    <col min="13567" max="13567" width="13.140625" style="92" customWidth="1"/>
    <col min="13568" max="13568" width="15.140625" style="92" customWidth="1"/>
    <col min="13569" max="13569" width="42" style="92" customWidth="1"/>
    <col min="13570" max="13570" width="11.42578125" style="92"/>
    <col min="13571" max="13571" width="13.140625" style="92" customWidth="1"/>
    <col min="13572" max="13822" width="11.42578125" style="92"/>
    <col min="13823" max="13823" width="13.140625" style="92" customWidth="1"/>
    <col min="13824" max="13824" width="15.140625" style="92" customWidth="1"/>
    <col min="13825" max="13825" width="42" style="92" customWidth="1"/>
    <col min="13826" max="13826" width="11.42578125" style="92"/>
    <col min="13827" max="13827" width="13.140625" style="92" customWidth="1"/>
    <col min="13828" max="14078" width="11.42578125" style="92"/>
    <col min="14079" max="14079" width="13.140625" style="92" customWidth="1"/>
    <col min="14080" max="14080" width="15.140625" style="92" customWidth="1"/>
    <col min="14081" max="14081" width="42" style="92" customWidth="1"/>
    <col min="14082" max="14082" width="11.42578125" style="92"/>
    <col min="14083" max="14083" width="13.140625" style="92" customWidth="1"/>
    <col min="14084" max="14334" width="11.42578125" style="92"/>
    <col min="14335" max="14335" width="13.140625" style="92" customWidth="1"/>
    <col min="14336" max="14336" width="15.140625" style="92" customWidth="1"/>
    <col min="14337" max="14337" width="42" style="92" customWidth="1"/>
    <col min="14338" max="14338" width="11.42578125" style="92"/>
    <col min="14339" max="14339" width="13.140625" style="92" customWidth="1"/>
    <col min="14340" max="14590" width="11.42578125" style="92"/>
    <col min="14591" max="14591" width="13.140625" style="92" customWidth="1"/>
    <col min="14592" max="14592" width="15.140625" style="92" customWidth="1"/>
    <col min="14593" max="14593" width="42" style="92" customWidth="1"/>
    <col min="14594" max="14594" width="11.42578125" style="92"/>
    <col min="14595" max="14595" width="13.140625" style="92" customWidth="1"/>
    <col min="14596" max="14846" width="11.42578125" style="92"/>
    <col min="14847" max="14847" width="13.140625" style="92" customWidth="1"/>
    <col min="14848" max="14848" width="15.140625" style="92" customWidth="1"/>
    <col min="14849" max="14849" width="42" style="92" customWidth="1"/>
    <col min="14850" max="14850" width="11.42578125" style="92"/>
    <col min="14851" max="14851" width="13.140625" style="92" customWidth="1"/>
    <col min="14852" max="15102" width="11.42578125" style="92"/>
    <col min="15103" max="15103" width="13.140625" style="92" customWidth="1"/>
    <col min="15104" max="15104" width="15.140625" style="92" customWidth="1"/>
    <col min="15105" max="15105" width="42" style="92" customWidth="1"/>
    <col min="15106" max="15106" width="11.42578125" style="92"/>
    <col min="15107" max="15107" width="13.140625" style="92" customWidth="1"/>
    <col min="15108" max="15358" width="11.42578125" style="92"/>
    <col min="15359" max="15359" width="13.140625" style="92" customWidth="1"/>
    <col min="15360" max="15360" width="15.140625" style="92" customWidth="1"/>
    <col min="15361" max="15361" width="42" style="92" customWidth="1"/>
    <col min="15362" max="15362" width="11.42578125" style="92"/>
    <col min="15363" max="15363" width="13.140625" style="92" customWidth="1"/>
    <col min="15364" max="15614" width="11.42578125" style="92"/>
    <col min="15615" max="15615" width="13.140625" style="92" customWidth="1"/>
    <col min="15616" max="15616" width="15.140625" style="92" customWidth="1"/>
    <col min="15617" max="15617" width="42" style="92" customWidth="1"/>
    <col min="15618" max="15618" width="11.42578125" style="92"/>
    <col min="15619" max="15619" width="13.140625" style="92" customWidth="1"/>
    <col min="15620" max="15870" width="11.42578125" style="92"/>
    <col min="15871" max="15871" width="13.140625" style="92" customWidth="1"/>
    <col min="15872" max="15872" width="15.140625" style="92" customWidth="1"/>
    <col min="15873" max="15873" width="42" style="92" customWidth="1"/>
    <col min="15874" max="15874" width="11.42578125" style="92"/>
    <col min="15875" max="15875" width="13.140625" style="92" customWidth="1"/>
    <col min="15876" max="16126" width="11.42578125" style="92"/>
    <col min="16127" max="16127" width="13.140625" style="92" customWidth="1"/>
    <col min="16128" max="16128" width="15.140625" style="92" customWidth="1"/>
    <col min="16129" max="16129" width="42" style="92" customWidth="1"/>
    <col min="16130" max="16130" width="11.42578125" style="92"/>
    <col min="16131" max="16131" width="13.140625" style="92" customWidth="1"/>
    <col min="16132" max="16384" width="11.42578125" style="92"/>
  </cols>
  <sheetData>
    <row r="2" spans="1:5" ht="35.25" customHeight="1" x14ac:dyDescent="0.25">
      <c r="A2" s="240" t="s">
        <v>351</v>
      </c>
      <c r="B2" s="240"/>
      <c r="C2" s="240"/>
      <c r="D2" s="240"/>
      <c r="E2" s="240"/>
    </row>
    <row r="3" spans="1:5" ht="20.100000000000001" customHeight="1" x14ac:dyDescent="0.25">
      <c r="C3" s="141"/>
    </row>
    <row r="4" spans="1:5" ht="20.100000000000001" customHeight="1" x14ac:dyDescent="0.35">
      <c r="B4" s="142"/>
      <c r="C4" s="140" t="s">
        <v>161</v>
      </c>
      <c r="D4" s="91"/>
      <c r="E4" s="91"/>
    </row>
    <row r="5" spans="1:5" ht="20.100000000000001" customHeight="1" x14ac:dyDescent="0.35">
      <c r="A5" s="244" t="s">
        <v>162</v>
      </c>
      <c r="B5" s="244"/>
      <c r="C5" s="244"/>
      <c r="D5" s="91"/>
      <c r="E5" s="91"/>
    </row>
    <row r="6" spans="1:5" ht="20.100000000000001" customHeight="1" x14ac:dyDescent="0.35">
      <c r="A6" s="245" t="s">
        <v>163</v>
      </c>
      <c r="B6" s="245"/>
      <c r="C6" s="245"/>
      <c r="D6" s="91"/>
      <c r="E6" s="91"/>
    </row>
    <row r="7" spans="1:5" ht="20.100000000000001" customHeight="1" x14ac:dyDescent="0.25">
      <c r="A7" s="93"/>
      <c r="B7" s="94"/>
      <c r="C7" s="94"/>
      <c r="D7" s="91"/>
      <c r="E7" s="91"/>
    </row>
    <row r="8" spans="1:5" ht="20.100000000000001" customHeight="1" thickBot="1" x14ac:dyDescent="0.3">
      <c r="A8" s="92"/>
      <c r="B8" s="95" t="s">
        <v>0</v>
      </c>
      <c r="C8" s="96">
        <v>44549</v>
      </c>
      <c r="D8" s="91"/>
    </row>
    <row r="9" spans="1:5" ht="20.100000000000001" customHeight="1" thickBot="1" x14ac:dyDescent="0.3">
      <c r="A9" s="92"/>
      <c r="B9" s="95" t="s">
        <v>1</v>
      </c>
      <c r="C9" s="98" t="s">
        <v>342</v>
      </c>
      <c r="D9" s="91"/>
    </row>
    <row r="10" spans="1:5" ht="20.100000000000001" customHeight="1" thickBot="1" x14ac:dyDescent="0.3">
      <c r="A10" s="92"/>
      <c r="B10" s="95" t="s">
        <v>2</v>
      </c>
      <c r="C10" s="99" t="s">
        <v>344</v>
      </c>
      <c r="D10" s="91"/>
    </row>
    <row r="11" spans="1:5" ht="20.100000000000001" customHeight="1" thickBot="1" x14ac:dyDescent="0.3">
      <c r="A11" s="92"/>
      <c r="B11" s="95" t="s">
        <v>3</v>
      </c>
      <c r="C11" s="100" t="s">
        <v>345</v>
      </c>
      <c r="D11" s="91"/>
    </row>
    <row r="12" spans="1:5" ht="20.100000000000001" customHeight="1" thickBot="1" x14ac:dyDescent="0.3">
      <c r="A12" s="92"/>
      <c r="B12" s="95" t="s">
        <v>4</v>
      </c>
      <c r="C12" s="100" t="s">
        <v>346</v>
      </c>
      <c r="D12" s="91"/>
    </row>
    <row r="13" spans="1:5" ht="20.100000000000001" customHeight="1" thickBot="1" x14ac:dyDescent="0.3">
      <c r="A13" s="92"/>
      <c r="B13" s="95" t="s">
        <v>5</v>
      </c>
      <c r="C13" s="101" t="s">
        <v>343</v>
      </c>
      <c r="D13" s="91"/>
    </row>
    <row r="14" spans="1:5" ht="20.100000000000001" customHeight="1" thickBot="1" x14ac:dyDescent="0.3">
      <c r="A14" s="92"/>
      <c r="B14" s="95" t="s">
        <v>6</v>
      </c>
      <c r="C14" s="101" t="s">
        <v>347</v>
      </c>
      <c r="D14" s="91"/>
    </row>
    <row r="15" spans="1:5" ht="20.100000000000001" customHeight="1" thickBot="1" x14ac:dyDescent="0.3">
      <c r="A15" s="92"/>
      <c r="B15" s="95" t="s">
        <v>7</v>
      </c>
      <c r="C15" s="101" t="s">
        <v>348</v>
      </c>
      <c r="D15" s="91"/>
    </row>
    <row r="16" spans="1:5" ht="20.100000000000001" customHeight="1" thickBot="1" x14ac:dyDescent="0.3">
      <c r="A16" s="92"/>
      <c r="B16" s="95" t="s">
        <v>8</v>
      </c>
      <c r="C16" s="101" t="s">
        <v>349</v>
      </c>
      <c r="D16" s="91"/>
    </row>
    <row r="17" spans="1:5" ht="20.100000000000001" customHeight="1" thickBot="1" x14ac:dyDescent="0.3">
      <c r="A17" s="92"/>
      <c r="B17" s="95" t="s">
        <v>9</v>
      </c>
      <c r="C17" s="96">
        <v>44548</v>
      </c>
      <c r="D17" s="91"/>
    </row>
    <row r="18" spans="1:5" ht="20.100000000000001" customHeight="1" thickBot="1" x14ac:dyDescent="0.3">
      <c r="A18" s="92"/>
      <c r="B18" s="95" t="s">
        <v>10</v>
      </c>
      <c r="C18" s="102" t="s">
        <v>350</v>
      </c>
      <c r="D18" s="91"/>
    </row>
    <row r="19" spans="1:5" ht="20.100000000000001" customHeight="1" x14ac:dyDescent="0.25">
      <c r="A19" s="95"/>
      <c r="C19" s="104"/>
      <c r="D19" s="91"/>
    </row>
    <row r="20" spans="1:5" ht="20.100000000000001" customHeight="1" x14ac:dyDescent="0.25">
      <c r="A20" s="246" t="s">
        <v>11</v>
      </c>
      <c r="B20" s="246"/>
      <c r="C20" s="246"/>
    </row>
    <row r="21" spans="1:5" s="108" customFormat="1" ht="43.5" customHeight="1" x14ac:dyDescent="0.25">
      <c r="A21" s="105" t="s">
        <v>12</v>
      </c>
      <c r="B21" s="106" t="s">
        <v>13</v>
      </c>
      <c r="C21" s="106" t="s">
        <v>14</v>
      </c>
      <c r="D21" s="107" t="s">
        <v>15</v>
      </c>
      <c r="E21" s="107" t="s">
        <v>16</v>
      </c>
    </row>
    <row r="22" spans="1:5" s="108" customFormat="1" ht="20.100000000000001" customHeight="1" x14ac:dyDescent="0.25">
      <c r="A22" s="109">
        <v>1</v>
      </c>
      <c r="B22" s="110" t="s">
        <v>272</v>
      </c>
      <c r="C22" s="111" t="s">
        <v>273</v>
      </c>
      <c r="D22" s="112">
        <v>450</v>
      </c>
      <c r="E22" s="112">
        <f t="shared" ref="E22:E29" si="0">(A22*D22)</f>
        <v>450</v>
      </c>
    </row>
    <row r="23" spans="1:5" s="108" customFormat="1" ht="20.100000000000001" hidden="1" customHeight="1" x14ac:dyDescent="0.25">
      <c r="A23" s="109">
        <v>1</v>
      </c>
      <c r="B23" s="110" t="s">
        <v>274</v>
      </c>
      <c r="C23" s="111" t="s">
        <v>275</v>
      </c>
      <c r="D23" s="112">
        <v>450</v>
      </c>
      <c r="E23" s="112">
        <f t="shared" si="0"/>
        <v>450</v>
      </c>
    </row>
    <row r="24" spans="1:5" s="108" customFormat="1" ht="20.100000000000001" customHeight="1" x14ac:dyDescent="0.25">
      <c r="A24" s="109">
        <v>1</v>
      </c>
      <c r="B24" s="110" t="s">
        <v>276</v>
      </c>
      <c r="C24" s="111" t="s">
        <v>277</v>
      </c>
      <c r="D24" s="112">
        <v>450</v>
      </c>
      <c r="E24" s="112">
        <f t="shared" si="0"/>
        <v>450</v>
      </c>
    </row>
    <row r="25" spans="1:5" s="108" customFormat="1" ht="20.100000000000001" customHeight="1" x14ac:dyDescent="0.25">
      <c r="A25" s="109">
        <v>1</v>
      </c>
      <c r="B25" s="110" t="s">
        <v>278</v>
      </c>
      <c r="C25" s="111" t="s">
        <v>279</v>
      </c>
      <c r="D25" s="112">
        <v>450</v>
      </c>
      <c r="E25" s="112">
        <f t="shared" si="0"/>
        <v>450</v>
      </c>
    </row>
    <row r="26" spans="1:5" s="108" customFormat="1" ht="20.100000000000001" customHeight="1" x14ac:dyDescent="0.25">
      <c r="A26" s="109">
        <v>1</v>
      </c>
      <c r="B26" s="113" t="s">
        <v>280</v>
      </c>
      <c r="C26" s="111" t="s">
        <v>281</v>
      </c>
      <c r="D26" s="112">
        <v>450</v>
      </c>
      <c r="E26" s="112">
        <f t="shared" si="0"/>
        <v>450</v>
      </c>
    </row>
    <row r="27" spans="1:5" s="108" customFormat="1" ht="20.100000000000001" customHeight="1" x14ac:dyDescent="0.25">
      <c r="A27" s="109">
        <v>1</v>
      </c>
      <c r="B27" s="110" t="s">
        <v>282</v>
      </c>
      <c r="C27" s="111" t="s">
        <v>283</v>
      </c>
      <c r="D27" s="112">
        <v>450</v>
      </c>
      <c r="E27" s="112">
        <f t="shared" si="0"/>
        <v>450</v>
      </c>
    </row>
    <row r="28" spans="1:5" s="108" customFormat="1" ht="20.100000000000001" customHeight="1" x14ac:dyDescent="0.25">
      <c r="A28" s="109">
        <v>1</v>
      </c>
      <c r="B28" s="110" t="s">
        <v>284</v>
      </c>
      <c r="C28" s="111" t="s">
        <v>285</v>
      </c>
      <c r="D28" s="112">
        <v>450</v>
      </c>
      <c r="E28" s="112">
        <f t="shared" si="0"/>
        <v>450</v>
      </c>
    </row>
    <row r="29" spans="1:5" s="108" customFormat="1" ht="20.100000000000001" customHeight="1" x14ac:dyDescent="0.25">
      <c r="A29" s="109">
        <v>1</v>
      </c>
      <c r="B29" s="110" t="s">
        <v>286</v>
      </c>
      <c r="C29" s="111" t="s">
        <v>287</v>
      </c>
      <c r="D29" s="112">
        <v>450</v>
      </c>
      <c r="E29" s="112">
        <f t="shared" si="0"/>
        <v>450</v>
      </c>
    </row>
    <row r="30" spans="1:5" s="108" customFormat="1" ht="20.100000000000001" customHeight="1" x14ac:dyDescent="0.25">
      <c r="A30" s="109">
        <v>1</v>
      </c>
      <c r="B30" s="114" t="s">
        <v>305</v>
      </c>
      <c r="C30" s="115" t="s">
        <v>309</v>
      </c>
      <c r="D30" s="112">
        <v>450</v>
      </c>
      <c r="E30" s="112">
        <f t="shared" ref="E30:E41" si="1">(A30*D30)</f>
        <v>450</v>
      </c>
    </row>
    <row r="31" spans="1:5" s="108" customFormat="1" ht="20.100000000000001" customHeight="1" x14ac:dyDescent="0.25">
      <c r="A31" s="109">
        <v>1</v>
      </c>
      <c r="B31" s="114" t="s">
        <v>306</v>
      </c>
      <c r="C31" s="115" t="s">
        <v>310</v>
      </c>
      <c r="D31" s="112">
        <v>450</v>
      </c>
      <c r="E31" s="112">
        <f t="shared" si="1"/>
        <v>450</v>
      </c>
    </row>
    <row r="32" spans="1:5" s="108" customFormat="1" ht="20.100000000000001" customHeight="1" x14ac:dyDescent="0.25">
      <c r="A32" s="109">
        <v>1</v>
      </c>
      <c r="B32" s="114" t="s">
        <v>307</v>
      </c>
      <c r="C32" s="115" t="s">
        <v>311</v>
      </c>
      <c r="D32" s="112">
        <v>450</v>
      </c>
      <c r="E32" s="112">
        <f t="shared" si="1"/>
        <v>450</v>
      </c>
    </row>
    <row r="33" spans="1:5" s="108" customFormat="1" ht="20.100000000000001" customHeight="1" x14ac:dyDescent="0.25">
      <c r="A33" s="109">
        <v>1</v>
      </c>
      <c r="B33" s="114" t="s">
        <v>308</v>
      </c>
      <c r="C33" s="115" t="s">
        <v>312</v>
      </c>
      <c r="D33" s="112">
        <v>450</v>
      </c>
      <c r="E33" s="112">
        <f t="shared" si="1"/>
        <v>450</v>
      </c>
    </row>
    <row r="34" spans="1:5" s="108" customFormat="1" ht="20.100000000000001" customHeight="1" x14ac:dyDescent="0.25">
      <c r="A34" s="109">
        <v>1</v>
      </c>
      <c r="B34" s="114" t="s">
        <v>301</v>
      </c>
      <c r="C34" s="115" t="s">
        <v>313</v>
      </c>
      <c r="D34" s="112">
        <v>450</v>
      </c>
      <c r="E34" s="112">
        <f t="shared" ref="E34:E39" si="2">(A34*D34)</f>
        <v>450</v>
      </c>
    </row>
    <row r="35" spans="1:5" s="108" customFormat="1" ht="20.100000000000001" customHeight="1" x14ac:dyDescent="0.25">
      <c r="A35" s="109">
        <v>1</v>
      </c>
      <c r="B35" s="114" t="s">
        <v>302</v>
      </c>
      <c r="C35" s="115" t="s">
        <v>314</v>
      </c>
      <c r="D35" s="112">
        <v>450</v>
      </c>
      <c r="E35" s="112">
        <f t="shared" si="2"/>
        <v>450</v>
      </c>
    </row>
    <row r="36" spans="1:5" s="108" customFormat="1" ht="20.100000000000001" customHeight="1" x14ac:dyDescent="0.25">
      <c r="A36" s="109">
        <v>1</v>
      </c>
      <c r="B36" s="114" t="s">
        <v>303</v>
      </c>
      <c r="C36" s="115" t="s">
        <v>315</v>
      </c>
      <c r="D36" s="112">
        <v>450</v>
      </c>
      <c r="E36" s="112">
        <f t="shared" si="2"/>
        <v>450</v>
      </c>
    </row>
    <row r="37" spans="1:5" s="108" customFormat="1" ht="20.100000000000001" customHeight="1" x14ac:dyDescent="0.25">
      <c r="A37" s="109">
        <v>1</v>
      </c>
      <c r="B37" s="114" t="s">
        <v>304</v>
      </c>
      <c r="C37" s="115" t="s">
        <v>316</v>
      </c>
      <c r="D37" s="112">
        <v>450</v>
      </c>
      <c r="E37" s="112">
        <f t="shared" si="2"/>
        <v>450</v>
      </c>
    </row>
    <row r="38" spans="1:5" s="108" customFormat="1" ht="20.100000000000001" customHeight="1" x14ac:dyDescent="0.25">
      <c r="A38" s="109">
        <v>1</v>
      </c>
      <c r="B38" s="114" t="s">
        <v>319</v>
      </c>
      <c r="C38" s="115" t="s">
        <v>317</v>
      </c>
      <c r="D38" s="112">
        <v>450</v>
      </c>
      <c r="E38" s="112">
        <f t="shared" si="2"/>
        <v>450</v>
      </c>
    </row>
    <row r="39" spans="1:5" s="108" customFormat="1" ht="20.100000000000001" customHeight="1" x14ac:dyDescent="0.25">
      <c r="A39" s="109">
        <v>1</v>
      </c>
      <c r="B39" s="114" t="s">
        <v>320</v>
      </c>
      <c r="C39" s="115" t="s">
        <v>318</v>
      </c>
      <c r="D39" s="112">
        <v>450</v>
      </c>
      <c r="E39" s="112">
        <f t="shared" si="2"/>
        <v>450</v>
      </c>
    </row>
    <row r="40" spans="1:5" s="117" customFormat="1" ht="20.100000000000001" customHeight="1" x14ac:dyDescent="0.25">
      <c r="A40" s="109">
        <v>1</v>
      </c>
      <c r="B40" s="114" t="s">
        <v>321</v>
      </c>
      <c r="C40" s="115" t="s">
        <v>331</v>
      </c>
      <c r="D40" s="112">
        <v>450</v>
      </c>
      <c r="E40" s="116">
        <f t="shared" si="1"/>
        <v>450</v>
      </c>
    </row>
    <row r="41" spans="1:5" s="108" customFormat="1" ht="20.100000000000001" customHeight="1" x14ac:dyDescent="0.25">
      <c r="A41" s="109">
        <v>1</v>
      </c>
      <c r="B41" s="114" t="s">
        <v>322</v>
      </c>
      <c r="C41" s="115" t="s">
        <v>332</v>
      </c>
      <c r="D41" s="112">
        <v>450</v>
      </c>
      <c r="E41" s="112">
        <f t="shared" si="1"/>
        <v>450</v>
      </c>
    </row>
    <row r="42" spans="1:5" s="108" customFormat="1" ht="20.100000000000001" customHeight="1" x14ac:dyDescent="0.25">
      <c r="A42" s="109">
        <v>1</v>
      </c>
      <c r="B42" s="118">
        <v>21620005</v>
      </c>
      <c r="C42" s="119" t="s">
        <v>293</v>
      </c>
      <c r="D42" s="112">
        <v>450</v>
      </c>
      <c r="E42" s="112">
        <f t="shared" ref="E42:E58" si="3">(A42*D42)</f>
        <v>450</v>
      </c>
    </row>
    <row r="43" spans="1:5" s="108" customFormat="1" ht="20.100000000000001" customHeight="1" x14ac:dyDescent="0.25">
      <c r="A43" s="109">
        <v>2</v>
      </c>
      <c r="B43" s="118">
        <v>21620006</v>
      </c>
      <c r="C43" s="119" t="s">
        <v>292</v>
      </c>
      <c r="D43" s="112">
        <v>450</v>
      </c>
      <c r="E43" s="112">
        <f t="shared" si="3"/>
        <v>900</v>
      </c>
    </row>
    <row r="44" spans="1:5" s="108" customFormat="1" ht="20.100000000000001" customHeight="1" x14ac:dyDescent="0.25">
      <c r="A44" s="109">
        <v>1</v>
      </c>
      <c r="B44" s="118">
        <v>21340008</v>
      </c>
      <c r="C44" s="120" t="s">
        <v>294</v>
      </c>
      <c r="D44" s="112">
        <v>450</v>
      </c>
      <c r="E44" s="112">
        <f t="shared" si="3"/>
        <v>450</v>
      </c>
    </row>
    <row r="45" spans="1:5" s="108" customFormat="1" ht="20.100000000000001" customHeight="1" x14ac:dyDescent="0.25">
      <c r="A45" s="109">
        <v>1</v>
      </c>
      <c r="B45" s="118" t="s">
        <v>323</v>
      </c>
      <c r="C45" s="120" t="s">
        <v>327</v>
      </c>
      <c r="D45" s="112">
        <v>450</v>
      </c>
      <c r="E45" s="112">
        <f t="shared" si="3"/>
        <v>450</v>
      </c>
    </row>
    <row r="46" spans="1:5" s="108" customFormat="1" ht="20.100000000000001" customHeight="1" x14ac:dyDescent="0.25">
      <c r="A46" s="109">
        <v>1</v>
      </c>
      <c r="B46" s="118" t="s">
        <v>324</v>
      </c>
      <c r="C46" s="120" t="s">
        <v>328</v>
      </c>
      <c r="D46" s="112">
        <v>450</v>
      </c>
      <c r="E46" s="112">
        <f t="shared" si="3"/>
        <v>450</v>
      </c>
    </row>
    <row r="47" spans="1:5" s="108" customFormat="1" ht="20.100000000000001" customHeight="1" x14ac:dyDescent="0.25">
      <c r="A47" s="109">
        <v>1</v>
      </c>
      <c r="B47" s="118" t="s">
        <v>325</v>
      </c>
      <c r="C47" s="120" t="s">
        <v>329</v>
      </c>
      <c r="D47" s="112">
        <v>450</v>
      </c>
      <c r="E47" s="112">
        <f t="shared" si="3"/>
        <v>450</v>
      </c>
    </row>
    <row r="48" spans="1:5" s="108" customFormat="1" ht="20.100000000000001" customHeight="1" x14ac:dyDescent="0.25">
      <c r="A48" s="109">
        <v>1</v>
      </c>
      <c r="B48" s="118" t="s">
        <v>326</v>
      </c>
      <c r="C48" s="120" t="s">
        <v>330</v>
      </c>
      <c r="D48" s="112">
        <v>450</v>
      </c>
      <c r="E48" s="112">
        <f t="shared" si="3"/>
        <v>450</v>
      </c>
    </row>
    <row r="49" spans="1:5" s="108" customFormat="1" ht="20.100000000000001" customHeight="1" x14ac:dyDescent="0.25">
      <c r="A49" s="109">
        <v>1</v>
      </c>
      <c r="B49" s="118" t="s">
        <v>63</v>
      </c>
      <c r="C49" s="111" t="s">
        <v>270</v>
      </c>
      <c r="D49" s="112">
        <v>450</v>
      </c>
      <c r="E49" s="112">
        <f t="shared" si="3"/>
        <v>450</v>
      </c>
    </row>
    <row r="50" spans="1:5" s="108" customFormat="1" ht="20.100000000000001" customHeight="1" x14ac:dyDescent="0.25">
      <c r="A50" s="109">
        <v>1</v>
      </c>
      <c r="B50" s="118" t="s">
        <v>64</v>
      </c>
      <c r="C50" s="111" t="s">
        <v>271</v>
      </c>
      <c r="D50" s="112">
        <v>450</v>
      </c>
      <c r="E50" s="112">
        <f t="shared" si="3"/>
        <v>450</v>
      </c>
    </row>
    <row r="51" spans="1:5" s="108" customFormat="1" ht="20.100000000000001" customHeight="1" x14ac:dyDescent="0.25">
      <c r="A51" s="109">
        <v>1</v>
      </c>
      <c r="B51" s="118" t="s">
        <v>291</v>
      </c>
      <c r="C51" s="120" t="s">
        <v>289</v>
      </c>
      <c r="D51" s="112">
        <v>450</v>
      </c>
      <c r="E51" s="112">
        <f t="shared" si="3"/>
        <v>450</v>
      </c>
    </row>
    <row r="52" spans="1:5" s="108" customFormat="1" ht="20.100000000000001" customHeight="1" x14ac:dyDescent="0.25">
      <c r="A52" s="109">
        <v>1</v>
      </c>
      <c r="B52" s="118" t="s">
        <v>288</v>
      </c>
      <c r="C52" s="120" t="s">
        <v>290</v>
      </c>
      <c r="D52" s="112">
        <v>450</v>
      </c>
      <c r="E52" s="112">
        <f t="shared" si="3"/>
        <v>450</v>
      </c>
    </row>
    <row r="53" spans="1:5" s="108" customFormat="1" ht="20.100000000000001" customHeight="1" x14ac:dyDescent="0.25">
      <c r="A53" s="109">
        <v>1</v>
      </c>
      <c r="B53" s="118">
        <v>20721003</v>
      </c>
      <c r="C53" s="120" t="s">
        <v>295</v>
      </c>
      <c r="D53" s="112">
        <v>450</v>
      </c>
      <c r="E53" s="112">
        <f t="shared" si="3"/>
        <v>450</v>
      </c>
    </row>
    <row r="54" spans="1:5" s="108" customFormat="1" ht="20.100000000000001" customHeight="1" x14ac:dyDescent="0.25">
      <c r="A54" s="109">
        <v>1</v>
      </c>
      <c r="B54" s="118">
        <v>20721004</v>
      </c>
      <c r="C54" s="120" t="s">
        <v>296</v>
      </c>
      <c r="D54" s="112">
        <v>450</v>
      </c>
      <c r="E54" s="112">
        <f t="shared" si="3"/>
        <v>450</v>
      </c>
    </row>
    <row r="55" spans="1:5" s="108" customFormat="1" ht="20.100000000000001" customHeight="1" x14ac:dyDescent="0.25">
      <c r="A55" s="109">
        <v>1</v>
      </c>
      <c r="B55" s="118">
        <v>20721005</v>
      </c>
      <c r="C55" s="120" t="s">
        <v>297</v>
      </c>
      <c r="D55" s="112">
        <v>450</v>
      </c>
      <c r="E55" s="112">
        <f t="shared" si="3"/>
        <v>450</v>
      </c>
    </row>
    <row r="56" spans="1:5" s="108" customFormat="1" ht="20.100000000000001" customHeight="1" x14ac:dyDescent="0.25">
      <c r="A56" s="109">
        <v>1</v>
      </c>
      <c r="B56" s="118">
        <v>20722003</v>
      </c>
      <c r="C56" s="120" t="s">
        <v>298</v>
      </c>
      <c r="D56" s="112">
        <v>450</v>
      </c>
      <c r="E56" s="112">
        <f t="shared" si="3"/>
        <v>450</v>
      </c>
    </row>
    <row r="57" spans="1:5" s="108" customFormat="1" ht="20.100000000000001" customHeight="1" x14ac:dyDescent="0.25">
      <c r="A57" s="109">
        <v>1</v>
      </c>
      <c r="B57" s="118">
        <v>20722004</v>
      </c>
      <c r="C57" s="120" t="s">
        <v>299</v>
      </c>
      <c r="D57" s="112">
        <v>450</v>
      </c>
      <c r="E57" s="112">
        <f t="shared" si="3"/>
        <v>450</v>
      </c>
    </row>
    <row r="58" spans="1:5" s="108" customFormat="1" ht="20.100000000000001" customHeight="1" x14ac:dyDescent="0.25">
      <c r="A58" s="109">
        <v>1</v>
      </c>
      <c r="B58" s="118">
        <v>20722005</v>
      </c>
      <c r="C58" s="120" t="s">
        <v>300</v>
      </c>
      <c r="D58" s="112">
        <v>450</v>
      </c>
      <c r="E58" s="112">
        <f t="shared" si="3"/>
        <v>450</v>
      </c>
    </row>
    <row r="59" spans="1:5" ht="20.100000000000001" customHeight="1" x14ac:dyDescent="0.25">
      <c r="A59" s="110">
        <v>6</v>
      </c>
      <c r="B59" s="121" t="s">
        <v>87</v>
      </c>
      <c r="C59" s="122" t="s">
        <v>230</v>
      </c>
      <c r="D59" s="112">
        <v>40</v>
      </c>
      <c r="E59" s="112">
        <f t="shared" ref="E59:E60" si="4">(A59*D59)</f>
        <v>240</v>
      </c>
    </row>
    <row r="60" spans="1:5" ht="20.100000000000001" customHeight="1" x14ac:dyDescent="0.25">
      <c r="A60" s="110">
        <v>6</v>
      </c>
      <c r="B60" s="121" t="s">
        <v>88</v>
      </c>
      <c r="C60" s="122" t="s">
        <v>231</v>
      </c>
      <c r="D60" s="112">
        <v>40</v>
      </c>
      <c r="E60" s="112">
        <f t="shared" si="4"/>
        <v>240</v>
      </c>
    </row>
    <row r="61" spans="1:5" ht="20.100000000000001" customHeight="1" x14ac:dyDescent="0.25">
      <c r="A61" s="110">
        <v>6</v>
      </c>
      <c r="B61" s="121" t="s">
        <v>89</v>
      </c>
      <c r="C61" s="122" t="s">
        <v>232</v>
      </c>
      <c r="D61" s="112">
        <v>40</v>
      </c>
      <c r="E61" s="112">
        <f t="shared" ref="E61:E92" si="5">(A61*D61)</f>
        <v>240</v>
      </c>
    </row>
    <row r="62" spans="1:5" ht="20.100000000000001" customHeight="1" x14ac:dyDescent="0.25">
      <c r="A62" s="110">
        <v>9</v>
      </c>
      <c r="B62" s="121" t="s">
        <v>90</v>
      </c>
      <c r="C62" s="122" t="s">
        <v>233</v>
      </c>
      <c r="D62" s="112">
        <v>40</v>
      </c>
      <c r="E62" s="112">
        <f t="shared" si="5"/>
        <v>360</v>
      </c>
    </row>
    <row r="63" spans="1:5" ht="20.100000000000001" customHeight="1" x14ac:dyDescent="0.25">
      <c r="A63" s="110">
        <v>9</v>
      </c>
      <c r="B63" s="121" t="s">
        <v>91</v>
      </c>
      <c r="C63" s="122" t="s">
        <v>234</v>
      </c>
      <c r="D63" s="112">
        <v>40</v>
      </c>
      <c r="E63" s="112">
        <f t="shared" si="5"/>
        <v>360</v>
      </c>
    </row>
    <row r="64" spans="1:5" ht="20.100000000000001" customHeight="1" x14ac:dyDescent="0.25">
      <c r="A64" s="110">
        <v>8</v>
      </c>
      <c r="B64" s="121" t="s">
        <v>92</v>
      </c>
      <c r="C64" s="122" t="s">
        <v>235</v>
      </c>
      <c r="D64" s="112">
        <v>40</v>
      </c>
      <c r="E64" s="112">
        <f t="shared" si="5"/>
        <v>320</v>
      </c>
    </row>
    <row r="65" spans="1:5" ht="20.100000000000001" customHeight="1" x14ac:dyDescent="0.25">
      <c r="A65" s="110">
        <v>9</v>
      </c>
      <c r="B65" s="121" t="s">
        <v>93</v>
      </c>
      <c r="C65" s="122" t="s">
        <v>236</v>
      </c>
      <c r="D65" s="112">
        <v>40</v>
      </c>
      <c r="E65" s="112">
        <f t="shared" si="5"/>
        <v>360</v>
      </c>
    </row>
    <row r="66" spans="1:5" ht="20.100000000000001" customHeight="1" x14ac:dyDescent="0.25">
      <c r="A66" s="110">
        <v>10</v>
      </c>
      <c r="B66" s="121" t="s">
        <v>94</v>
      </c>
      <c r="C66" s="122" t="s">
        <v>237</v>
      </c>
      <c r="D66" s="112">
        <v>40</v>
      </c>
      <c r="E66" s="112">
        <f t="shared" si="5"/>
        <v>400</v>
      </c>
    </row>
    <row r="67" spans="1:5" ht="20.100000000000001" customHeight="1" x14ac:dyDescent="0.25">
      <c r="A67" s="110">
        <v>9</v>
      </c>
      <c r="B67" s="123" t="s">
        <v>95</v>
      </c>
      <c r="C67" s="122" t="s">
        <v>238</v>
      </c>
      <c r="D67" s="112">
        <v>40</v>
      </c>
      <c r="E67" s="112">
        <f t="shared" si="5"/>
        <v>360</v>
      </c>
    </row>
    <row r="68" spans="1:5" ht="20.100000000000001" customHeight="1" x14ac:dyDescent="0.25">
      <c r="A68" s="110">
        <v>12</v>
      </c>
      <c r="B68" s="123" t="s">
        <v>54</v>
      </c>
      <c r="C68" s="122" t="s">
        <v>239</v>
      </c>
      <c r="D68" s="112">
        <v>40</v>
      </c>
      <c r="E68" s="112">
        <f t="shared" si="5"/>
        <v>480</v>
      </c>
    </row>
    <row r="69" spans="1:5" ht="20.100000000000001" customHeight="1" x14ac:dyDescent="0.25">
      <c r="A69" s="110">
        <v>4</v>
      </c>
      <c r="B69" s="123" t="s">
        <v>55</v>
      </c>
      <c r="C69" s="122" t="s">
        <v>240</v>
      </c>
      <c r="D69" s="112">
        <v>40</v>
      </c>
      <c r="E69" s="112">
        <f t="shared" si="5"/>
        <v>160</v>
      </c>
    </row>
    <row r="70" spans="1:5" ht="20.100000000000001" customHeight="1" x14ac:dyDescent="0.25">
      <c r="A70" s="110">
        <v>4</v>
      </c>
      <c r="B70" s="123" t="s">
        <v>174</v>
      </c>
      <c r="C70" s="122" t="s">
        <v>241</v>
      </c>
      <c r="D70" s="112">
        <v>40</v>
      </c>
      <c r="E70" s="112">
        <f t="shared" si="5"/>
        <v>160</v>
      </c>
    </row>
    <row r="71" spans="1:5" ht="20.100000000000001" customHeight="1" x14ac:dyDescent="0.25">
      <c r="A71" s="109">
        <v>6</v>
      </c>
      <c r="B71" s="109" t="s">
        <v>103</v>
      </c>
      <c r="C71" s="122" t="s">
        <v>242</v>
      </c>
      <c r="D71" s="112">
        <v>30</v>
      </c>
      <c r="E71" s="112">
        <f t="shared" ref="E71:E77" si="6">(A71*D71)</f>
        <v>180</v>
      </c>
    </row>
    <row r="72" spans="1:5" ht="20.100000000000001" customHeight="1" x14ac:dyDescent="0.25">
      <c r="A72" s="110">
        <v>6</v>
      </c>
      <c r="B72" s="109" t="s">
        <v>96</v>
      </c>
      <c r="C72" s="122" t="s">
        <v>243</v>
      </c>
      <c r="D72" s="112">
        <v>30</v>
      </c>
      <c r="E72" s="112">
        <f t="shared" si="6"/>
        <v>180</v>
      </c>
    </row>
    <row r="73" spans="1:5" ht="20.100000000000001" customHeight="1" x14ac:dyDescent="0.25">
      <c r="A73" s="110">
        <v>2</v>
      </c>
      <c r="B73" s="109" t="s">
        <v>97</v>
      </c>
      <c r="C73" s="122" t="s">
        <v>244</v>
      </c>
      <c r="D73" s="112">
        <v>30</v>
      </c>
      <c r="E73" s="112">
        <f t="shared" si="6"/>
        <v>60</v>
      </c>
    </row>
    <row r="74" spans="1:5" ht="20.100000000000001" customHeight="1" x14ac:dyDescent="0.25">
      <c r="A74" s="110">
        <v>1</v>
      </c>
      <c r="B74" s="109" t="s">
        <v>98</v>
      </c>
      <c r="C74" s="122" t="s">
        <v>245</v>
      </c>
      <c r="D74" s="112">
        <v>30</v>
      </c>
      <c r="E74" s="112">
        <f t="shared" si="6"/>
        <v>30</v>
      </c>
    </row>
    <row r="75" spans="1:5" ht="20.100000000000001" customHeight="1" x14ac:dyDescent="0.25">
      <c r="A75" s="110">
        <v>2</v>
      </c>
      <c r="B75" s="109" t="s">
        <v>99</v>
      </c>
      <c r="C75" s="122" t="s">
        <v>246</v>
      </c>
      <c r="D75" s="112">
        <v>30</v>
      </c>
      <c r="E75" s="112">
        <f t="shared" si="6"/>
        <v>60</v>
      </c>
    </row>
    <row r="76" spans="1:5" ht="20.100000000000001" customHeight="1" x14ac:dyDescent="0.25">
      <c r="A76" s="110">
        <v>2</v>
      </c>
      <c r="B76" s="109" t="s">
        <v>100</v>
      </c>
      <c r="C76" s="122" t="s">
        <v>247</v>
      </c>
      <c r="D76" s="112">
        <v>30</v>
      </c>
      <c r="E76" s="112">
        <f t="shared" si="6"/>
        <v>60</v>
      </c>
    </row>
    <row r="77" spans="1:5" ht="20.100000000000001" customHeight="1" x14ac:dyDescent="0.25">
      <c r="A77" s="110">
        <v>2</v>
      </c>
      <c r="B77" s="109" t="s">
        <v>101</v>
      </c>
      <c r="C77" s="122" t="s">
        <v>248</v>
      </c>
      <c r="D77" s="112">
        <v>30</v>
      </c>
      <c r="E77" s="112">
        <f t="shared" si="6"/>
        <v>60</v>
      </c>
    </row>
    <row r="78" spans="1:5" ht="20.100000000000001" customHeight="1" x14ac:dyDescent="0.25">
      <c r="A78" s="110">
        <v>2</v>
      </c>
      <c r="B78" s="109" t="s">
        <v>190</v>
      </c>
      <c r="C78" s="122" t="s">
        <v>249</v>
      </c>
      <c r="D78" s="112">
        <v>30</v>
      </c>
      <c r="E78" s="112">
        <f t="shared" ref="E78" si="7">(A78*D78)</f>
        <v>60</v>
      </c>
    </row>
    <row r="79" spans="1:5" ht="20.100000000000001" customHeight="1" x14ac:dyDescent="0.25">
      <c r="A79" s="110">
        <v>3</v>
      </c>
      <c r="B79" s="109" t="s">
        <v>175</v>
      </c>
      <c r="C79" s="122" t="s">
        <v>250</v>
      </c>
      <c r="D79" s="112">
        <v>40</v>
      </c>
      <c r="E79" s="112">
        <f t="shared" si="5"/>
        <v>120</v>
      </c>
    </row>
    <row r="80" spans="1:5" ht="20.100000000000001" customHeight="1" x14ac:dyDescent="0.25">
      <c r="A80" s="110">
        <v>3</v>
      </c>
      <c r="B80" s="109" t="s">
        <v>176</v>
      </c>
      <c r="C80" s="122" t="s">
        <v>251</v>
      </c>
      <c r="D80" s="112">
        <v>40</v>
      </c>
      <c r="E80" s="112">
        <f t="shared" si="5"/>
        <v>120</v>
      </c>
    </row>
    <row r="81" spans="1:5" ht="20.100000000000001" customHeight="1" x14ac:dyDescent="0.25">
      <c r="A81" s="110">
        <v>3</v>
      </c>
      <c r="B81" s="109" t="s">
        <v>177</v>
      </c>
      <c r="C81" s="122" t="s">
        <v>252</v>
      </c>
      <c r="D81" s="112">
        <v>40</v>
      </c>
      <c r="E81" s="112">
        <f t="shared" si="5"/>
        <v>120</v>
      </c>
    </row>
    <row r="82" spans="1:5" ht="20.100000000000001" customHeight="1" x14ac:dyDescent="0.25">
      <c r="A82" s="110">
        <v>3</v>
      </c>
      <c r="B82" s="109" t="s">
        <v>178</v>
      </c>
      <c r="C82" s="122" t="s">
        <v>253</v>
      </c>
      <c r="D82" s="112">
        <v>40</v>
      </c>
      <c r="E82" s="112">
        <f t="shared" si="5"/>
        <v>120</v>
      </c>
    </row>
    <row r="83" spans="1:5" ht="20.100000000000001" customHeight="1" x14ac:dyDescent="0.25">
      <c r="A83" s="110">
        <v>3</v>
      </c>
      <c r="B83" s="109" t="s">
        <v>179</v>
      </c>
      <c r="C83" s="122" t="s">
        <v>254</v>
      </c>
      <c r="D83" s="112">
        <v>40</v>
      </c>
      <c r="E83" s="112">
        <f t="shared" si="5"/>
        <v>120</v>
      </c>
    </row>
    <row r="84" spans="1:5" ht="20.100000000000001" customHeight="1" x14ac:dyDescent="0.25">
      <c r="A84" s="110">
        <v>3</v>
      </c>
      <c r="B84" s="109" t="s">
        <v>180</v>
      </c>
      <c r="C84" s="122" t="s">
        <v>255</v>
      </c>
      <c r="D84" s="112">
        <v>40</v>
      </c>
      <c r="E84" s="112">
        <f t="shared" si="5"/>
        <v>120</v>
      </c>
    </row>
    <row r="85" spans="1:5" ht="20.100000000000001" customHeight="1" x14ac:dyDescent="0.25">
      <c r="A85" s="110">
        <v>3</v>
      </c>
      <c r="B85" s="109" t="s">
        <v>181</v>
      </c>
      <c r="C85" s="122" t="s">
        <v>256</v>
      </c>
      <c r="D85" s="112">
        <v>40</v>
      </c>
      <c r="E85" s="112">
        <f t="shared" si="5"/>
        <v>120</v>
      </c>
    </row>
    <row r="86" spans="1:5" ht="20.100000000000001" customHeight="1" x14ac:dyDescent="0.25">
      <c r="A86" s="110">
        <v>3</v>
      </c>
      <c r="B86" s="109" t="s">
        <v>182</v>
      </c>
      <c r="C86" s="122" t="s">
        <v>257</v>
      </c>
      <c r="D86" s="112">
        <v>40</v>
      </c>
      <c r="E86" s="112">
        <f t="shared" si="5"/>
        <v>120</v>
      </c>
    </row>
    <row r="87" spans="1:5" ht="20.100000000000001" customHeight="1" x14ac:dyDescent="0.25">
      <c r="A87" s="110">
        <v>3</v>
      </c>
      <c r="B87" s="109" t="s">
        <v>183</v>
      </c>
      <c r="C87" s="122" t="s">
        <v>258</v>
      </c>
      <c r="D87" s="112">
        <v>40</v>
      </c>
      <c r="E87" s="112">
        <f t="shared" si="5"/>
        <v>120</v>
      </c>
    </row>
    <row r="88" spans="1:5" ht="20.100000000000001" customHeight="1" x14ac:dyDescent="0.25">
      <c r="A88" s="110">
        <v>3</v>
      </c>
      <c r="B88" s="110" t="s">
        <v>184</v>
      </c>
      <c r="C88" s="122" t="s">
        <v>259</v>
      </c>
      <c r="D88" s="112">
        <v>40</v>
      </c>
      <c r="E88" s="112">
        <f t="shared" si="5"/>
        <v>120</v>
      </c>
    </row>
    <row r="89" spans="1:5" ht="20.100000000000001" customHeight="1" x14ac:dyDescent="0.25">
      <c r="A89" s="110">
        <v>3</v>
      </c>
      <c r="B89" s="110" t="s">
        <v>185</v>
      </c>
      <c r="C89" s="122" t="s">
        <v>260</v>
      </c>
      <c r="D89" s="112">
        <v>40</v>
      </c>
      <c r="E89" s="112">
        <f t="shared" si="5"/>
        <v>120</v>
      </c>
    </row>
    <row r="90" spans="1:5" ht="20.100000000000001" customHeight="1" x14ac:dyDescent="0.25">
      <c r="A90" s="109">
        <v>2</v>
      </c>
      <c r="B90" s="109" t="s">
        <v>221</v>
      </c>
      <c r="C90" s="111" t="s">
        <v>261</v>
      </c>
      <c r="D90" s="112">
        <v>30</v>
      </c>
      <c r="E90" s="112">
        <f t="shared" si="5"/>
        <v>60</v>
      </c>
    </row>
    <row r="91" spans="1:5" ht="20.100000000000001" customHeight="1" x14ac:dyDescent="0.25">
      <c r="A91" s="109">
        <v>1</v>
      </c>
      <c r="B91" s="109" t="s">
        <v>222</v>
      </c>
      <c r="C91" s="111" t="s">
        <v>262</v>
      </c>
      <c r="D91" s="112">
        <v>30</v>
      </c>
      <c r="E91" s="112">
        <f t="shared" si="5"/>
        <v>30</v>
      </c>
    </row>
    <row r="92" spans="1:5" ht="20.100000000000001" customHeight="1" x14ac:dyDescent="0.25">
      <c r="A92" s="109">
        <v>2</v>
      </c>
      <c r="B92" s="109" t="s">
        <v>223</v>
      </c>
      <c r="C92" s="111" t="s">
        <v>263</v>
      </c>
      <c r="D92" s="112">
        <v>30</v>
      </c>
      <c r="E92" s="112">
        <f t="shared" si="5"/>
        <v>60</v>
      </c>
    </row>
    <row r="93" spans="1:5" ht="20.100000000000001" customHeight="1" x14ac:dyDescent="0.25">
      <c r="A93" s="109">
        <v>4</v>
      </c>
      <c r="B93" s="109" t="s">
        <v>224</v>
      </c>
      <c r="C93" s="111" t="s">
        <v>264</v>
      </c>
      <c r="D93" s="112">
        <v>30</v>
      </c>
      <c r="E93" s="112">
        <f t="shared" ref="E93" si="8">(A93*D93)</f>
        <v>120</v>
      </c>
    </row>
    <row r="94" spans="1:5" ht="20.100000000000001" customHeight="1" x14ac:dyDescent="0.25">
      <c r="A94" s="109">
        <v>5</v>
      </c>
      <c r="B94" s="109" t="s">
        <v>225</v>
      </c>
      <c r="C94" s="111" t="s">
        <v>265</v>
      </c>
      <c r="D94" s="112">
        <v>30</v>
      </c>
      <c r="E94" s="112">
        <f t="shared" ref="E94:E97" si="9">(A94*D94)</f>
        <v>150</v>
      </c>
    </row>
    <row r="95" spans="1:5" ht="20.100000000000001" customHeight="1" x14ac:dyDescent="0.25">
      <c r="A95" s="109">
        <v>4</v>
      </c>
      <c r="B95" s="109" t="s">
        <v>226</v>
      </c>
      <c r="C95" s="111" t="s">
        <v>266</v>
      </c>
      <c r="D95" s="112">
        <v>30</v>
      </c>
      <c r="E95" s="112">
        <f t="shared" si="9"/>
        <v>120</v>
      </c>
    </row>
    <row r="96" spans="1:5" ht="20.100000000000001" customHeight="1" x14ac:dyDescent="0.25">
      <c r="A96" s="109">
        <v>2</v>
      </c>
      <c r="B96" s="109" t="s">
        <v>227</v>
      </c>
      <c r="C96" s="111" t="s">
        <v>267</v>
      </c>
      <c r="D96" s="112">
        <v>30</v>
      </c>
      <c r="E96" s="112">
        <f t="shared" si="9"/>
        <v>60</v>
      </c>
    </row>
    <row r="97" spans="1:5" ht="20.100000000000001" customHeight="1" x14ac:dyDescent="0.25">
      <c r="A97" s="109">
        <v>2</v>
      </c>
      <c r="B97" s="109" t="s">
        <v>228</v>
      </c>
      <c r="C97" s="111" t="s">
        <v>268</v>
      </c>
      <c r="D97" s="112">
        <v>30</v>
      </c>
      <c r="E97" s="112">
        <f t="shared" si="9"/>
        <v>60</v>
      </c>
    </row>
    <row r="98" spans="1:5" ht="20.100000000000001" customHeight="1" x14ac:dyDescent="0.25">
      <c r="A98" s="109">
        <v>2</v>
      </c>
      <c r="B98" s="109" t="s">
        <v>229</v>
      </c>
      <c r="C98" s="111" t="s">
        <v>269</v>
      </c>
      <c r="D98" s="112">
        <v>30</v>
      </c>
      <c r="E98" s="112">
        <f t="shared" ref="E98" si="10">(A98*D98)</f>
        <v>60</v>
      </c>
    </row>
    <row r="99" spans="1:5" ht="20.100000000000001" customHeight="1" x14ac:dyDescent="0.25">
      <c r="A99" s="233" t="s">
        <v>186</v>
      </c>
      <c r="B99" s="234"/>
      <c r="C99" s="234"/>
      <c r="D99" s="235"/>
      <c r="E99" s="112">
        <f>SUM(E22:E98)</f>
        <v>23510</v>
      </c>
    </row>
    <row r="100" spans="1:5" ht="20.100000000000001" customHeight="1" x14ac:dyDescent="0.25">
      <c r="A100" s="241" t="s">
        <v>187</v>
      </c>
      <c r="B100" s="242"/>
      <c r="C100" s="242"/>
      <c r="D100" s="243"/>
      <c r="E100" s="112">
        <f>+E99*0.12</f>
        <v>2821.2</v>
      </c>
    </row>
    <row r="101" spans="1:5" ht="20.100000000000001" customHeight="1" x14ac:dyDescent="0.25">
      <c r="A101" s="233" t="s">
        <v>188</v>
      </c>
      <c r="B101" s="234"/>
      <c r="C101" s="234"/>
      <c r="D101" s="235"/>
      <c r="E101" s="124">
        <f>+E99+E100</f>
        <v>26331.200000000001</v>
      </c>
    </row>
    <row r="102" spans="1:5" ht="20.100000000000001" customHeight="1" x14ac:dyDescent="0.25">
      <c r="A102" s="236" t="s">
        <v>189</v>
      </c>
      <c r="B102" s="237"/>
      <c r="C102" s="237"/>
      <c r="D102" s="238"/>
      <c r="E102" s="125"/>
    </row>
    <row r="103" spans="1:5" ht="20.100000000000001" customHeight="1" x14ac:dyDescent="0.25">
      <c r="A103" s="126" t="s">
        <v>12</v>
      </c>
      <c r="B103" s="127" t="s">
        <v>13</v>
      </c>
      <c r="C103" s="239" t="s">
        <v>131</v>
      </c>
      <c r="D103" s="239"/>
      <c r="E103" s="112"/>
    </row>
    <row r="104" spans="1:5" ht="20.100000000000001" customHeight="1" x14ac:dyDescent="0.25">
      <c r="A104" s="128">
        <v>2</v>
      </c>
      <c r="B104" s="129"/>
      <c r="C104" s="231" t="s">
        <v>132</v>
      </c>
      <c r="D104" s="231"/>
      <c r="E104" s="112"/>
    </row>
    <row r="105" spans="1:5" ht="20.100000000000001" customHeight="1" x14ac:dyDescent="0.25">
      <c r="A105" s="128">
        <v>1</v>
      </c>
      <c r="B105" s="129"/>
      <c r="C105" s="231" t="s">
        <v>133</v>
      </c>
      <c r="D105" s="231"/>
      <c r="E105" s="112"/>
    </row>
    <row r="106" spans="1:5" ht="20.100000000000001" customHeight="1" x14ac:dyDescent="0.25">
      <c r="A106" s="128">
        <v>1</v>
      </c>
      <c r="B106" s="129"/>
      <c r="C106" s="231" t="s">
        <v>134</v>
      </c>
      <c r="D106" s="231"/>
      <c r="E106" s="112"/>
    </row>
    <row r="107" spans="1:5" ht="20.100000000000001" customHeight="1" x14ac:dyDescent="0.25">
      <c r="A107" s="128">
        <v>1</v>
      </c>
      <c r="B107" s="129"/>
      <c r="C107" s="231" t="s">
        <v>135</v>
      </c>
      <c r="D107" s="231"/>
      <c r="E107" s="112"/>
    </row>
    <row r="108" spans="1:5" ht="20.100000000000001" customHeight="1" x14ac:dyDescent="0.25">
      <c r="A108" s="128">
        <v>1</v>
      </c>
      <c r="B108" s="129"/>
      <c r="C108" s="231" t="s">
        <v>136</v>
      </c>
      <c r="D108" s="231"/>
      <c r="E108" s="112"/>
    </row>
    <row r="109" spans="1:5" ht="20.100000000000001" customHeight="1" x14ac:dyDescent="0.25">
      <c r="A109" s="128">
        <v>2</v>
      </c>
      <c r="B109" s="129"/>
      <c r="C109" s="231" t="s">
        <v>137</v>
      </c>
      <c r="D109" s="231"/>
      <c r="E109" s="112"/>
    </row>
    <row r="110" spans="1:5" ht="20.100000000000001" customHeight="1" x14ac:dyDescent="0.25">
      <c r="A110" s="128">
        <v>3</v>
      </c>
      <c r="B110" s="129"/>
      <c r="C110" s="231" t="s">
        <v>138</v>
      </c>
      <c r="D110" s="231"/>
      <c r="E110" s="112"/>
    </row>
    <row r="111" spans="1:5" ht="20.100000000000001" customHeight="1" x14ac:dyDescent="0.25">
      <c r="A111" s="128">
        <v>3</v>
      </c>
      <c r="B111" s="129"/>
      <c r="C111" s="231" t="s">
        <v>139</v>
      </c>
      <c r="D111" s="231"/>
      <c r="E111" s="112"/>
    </row>
    <row r="112" spans="1:5" ht="20.100000000000001" customHeight="1" x14ac:dyDescent="0.25">
      <c r="A112" s="128">
        <v>1</v>
      </c>
      <c r="B112" s="129"/>
      <c r="C112" s="231" t="s">
        <v>140</v>
      </c>
      <c r="D112" s="231"/>
      <c r="E112" s="112"/>
    </row>
    <row r="113" spans="1:5" ht="20.100000000000001" customHeight="1" x14ac:dyDescent="0.25">
      <c r="A113" s="128">
        <v>1</v>
      </c>
      <c r="B113" s="129"/>
      <c r="C113" s="231" t="s">
        <v>141</v>
      </c>
      <c r="D113" s="231"/>
      <c r="E113" s="112"/>
    </row>
    <row r="114" spans="1:5" ht="20.100000000000001" customHeight="1" x14ac:dyDescent="0.25">
      <c r="A114" s="128">
        <v>2</v>
      </c>
      <c r="B114" s="129"/>
      <c r="C114" s="231" t="s">
        <v>142</v>
      </c>
      <c r="D114" s="231"/>
      <c r="E114" s="112"/>
    </row>
    <row r="115" spans="1:5" ht="20.100000000000001" customHeight="1" x14ac:dyDescent="0.25">
      <c r="A115" s="128">
        <v>2</v>
      </c>
      <c r="B115" s="129"/>
      <c r="C115" s="231" t="s">
        <v>143</v>
      </c>
      <c r="D115" s="231"/>
      <c r="E115" s="112"/>
    </row>
    <row r="116" spans="1:5" ht="20.100000000000001" customHeight="1" x14ac:dyDescent="0.25">
      <c r="A116" s="128">
        <v>2</v>
      </c>
      <c r="B116" s="129"/>
      <c r="C116" s="231" t="s">
        <v>144</v>
      </c>
      <c r="D116" s="231"/>
      <c r="E116" s="112"/>
    </row>
    <row r="117" spans="1:5" ht="20.100000000000001" customHeight="1" x14ac:dyDescent="0.25">
      <c r="A117" s="128">
        <v>2</v>
      </c>
      <c r="B117" s="129"/>
      <c r="C117" s="231" t="s">
        <v>145</v>
      </c>
      <c r="D117" s="231"/>
      <c r="E117" s="112"/>
    </row>
    <row r="118" spans="1:5" ht="20.100000000000001" customHeight="1" x14ac:dyDescent="0.25">
      <c r="A118" s="128">
        <v>1</v>
      </c>
      <c r="B118" s="129"/>
      <c r="C118" s="231" t="s">
        <v>146</v>
      </c>
      <c r="D118" s="231"/>
      <c r="E118" s="112"/>
    </row>
    <row r="119" spans="1:5" ht="20.100000000000001" customHeight="1" x14ac:dyDescent="0.25">
      <c r="A119" s="128">
        <v>1</v>
      </c>
      <c r="B119" s="129"/>
      <c r="C119" s="231" t="s">
        <v>147</v>
      </c>
      <c r="D119" s="231"/>
      <c r="E119" s="112"/>
    </row>
    <row r="120" spans="1:5" ht="20.100000000000001" customHeight="1" x14ac:dyDescent="0.25">
      <c r="A120" s="128">
        <v>1</v>
      </c>
      <c r="B120" s="129"/>
      <c r="C120" s="231" t="s">
        <v>148</v>
      </c>
      <c r="D120" s="231"/>
      <c r="E120" s="112"/>
    </row>
    <row r="121" spans="1:5" ht="20.100000000000001" customHeight="1" x14ac:dyDescent="0.25">
      <c r="A121" s="128">
        <v>1</v>
      </c>
      <c r="B121" s="129"/>
      <c r="C121" s="231" t="s">
        <v>149</v>
      </c>
      <c r="D121" s="231"/>
      <c r="E121" s="112"/>
    </row>
    <row r="122" spans="1:5" ht="20.100000000000001" customHeight="1" x14ac:dyDescent="0.25">
      <c r="A122" s="128">
        <v>4</v>
      </c>
      <c r="B122" s="129"/>
      <c r="C122" s="231" t="s">
        <v>150</v>
      </c>
      <c r="D122" s="231"/>
      <c r="E122" s="112"/>
    </row>
    <row r="123" spans="1:5" ht="20.100000000000001" customHeight="1" x14ac:dyDescent="0.25">
      <c r="A123" s="128">
        <v>6</v>
      </c>
      <c r="B123" s="129"/>
      <c r="C123" s="231" t="s">
        <v>151</v>
      </c>
      <c r="D123" s="231"/>
      <c r="E123" s="112"/>
    </row>
    <row r="124" spans="1:5" ht="20.100000000000001" customHeight="1" x14ac:dyDescent="0.25">
      <c r="A124" s="128">
        <v>1</v>
      </c>
      <c r="B124" s="129"/>
      <c r="C124" s="231" t="s">
        <v>152</v>
      </c>
      <c r="D124" s="231"/>
      <c r="E124" s="112"/>
    </row>
    <row r="125" spans="1:5" ht="20.100000000000001" customHeight="1" x14ac:dyDescent="0.25">
      <c r="A125" s="128">
        <v>1</v>
      </c>
      <c r="B125" s="129"/>
      <c r="C125" s="231" t="s">
        <v>153</v>
      </c>
      <c r="D125" s="231"/>
      <c r="E125" s="112"/>
    </row>
    <row r="126" spans="1:5" ht="20.100000000000001" customHeight="1" x14ac:dyDescent="0.25">
      <c r="A126" s="128">
        <v>2</v>
      </c>
      <c r="B126" s="129"/>
      <c r="C126" s="231" t="s">
        <v>154</v>
      </c>
      <c r="D126" s="231"/>
      <c r="E126" s="112"/>
    </row>
    <row r="127" spans="1:5" ht="20.100000000000001" customHeight="1" x14ac:dyDescent="0.25">
      <c r="A127" s="128">
        <v>1</v>
      </c>
      <c r="B127" s="129"/>
      <c r="C127" s="231" t="s">
        <v>155</v>
      </c>
      <c r="D127" s="231"/>
      <c r="E127" s="112"/>
    </row>
    <row r="128" spans="1:5" ht="20.100000000000001" customHeight="1" x14ac:dyDescent="0.25">
      <c r="A128" s="128">
        <v>1</v>
      </c>
      <c r="B128" s="129"/>
      <c r="C128" s="231" t="s">
        <v>156</v>
      </c>
      <c r="D128" s="231"/>
      <c r="E128" s="112"/>
    </row>
    <row r="129" spans="1:5" ht="20.100000000000001" customHeight="1" x14ac:dyDescent="0.25">
      <c r="A129" s="128">
        <v>1</v>
      </c>
      <c r="B129" s="129"/>
      <c r="C129" s="231" t="s">
        <v>157</v>
      </c>
      <c r="D129" s="231"/>
      <c r="E129" s="112"/>
    </row>
    <row r="130" spans="1:5" ht="20.100000000000001" customHeight="1" x14ac:dyDescent="0.25">
      <c r="A130" s="128">
        <v>1</v>
      </c>
      <c r="B130" s="129"/>
      <c r="C130" s="231" t="s">
        <v>158</v>
      </c>
      <c r="D130" s="231"/>
      <c r="E130" s="112"/>
    </row>
    <row r="131" spans="1:5" ht="20.100000000000001" customHeight="1" x14ac:dyDescent="0.25">
      <c r="A131" s="128">
        <v>2</v>
      </c>
      <c r="B131" s="129"/>
      <c r="C131" s="231" t="s">
        <v>159</v>
      </c>
      <c r="D131" s="231"/>
      <c r="E131" s="112"/>
    </row>
    <row r="132" spans="1:5" ht="20.100000000000001" customHeight="1" x14ac:dyDescent="0.25">
      <c r="A132" s="128">
        <v>1</v>
      </c>
      <c r="B132" s="129"/>
      <c r="C132" s="231" t="s">
        <v>160</v>
      </c>
      <c r="D132" s="231"/>
      <c r="E132" s="112"/>
    </row>
    <row r="133" spans="1:5" ht="20.100000000000001" customHeight="1" x14ac:dyDescent="0.25">
      <c r="A133" s="109"/>
      <c r="B133" s="130"/>
      <c r="C133" s="111"/>
      <c r="D133" s="112"/>
      <c r="E133" s="112"/>
    </row>
    <row r="134" spans="1:5" ht="20.100000000000001" customHeight="1" x14ac:dyDescent="0.25">
      <c r="A134" s="131">
        <v>1</v>
      </c>
      <c r="B134" s="131"/>
      <c r="C134" s="132" t="s">
        <v>220</v>
      </c>
      <c r="D134" s="133"/>
    </row>
    <row r="135" spans="1:5" ht="20.100000000000001" customHeight="1" x14ac:dyDescent="0.25">
      <c r="A135" s="134">
        <v>2</v>
      </c>
      <c r="B135" s="134"/>
      <c r="C135" s="135" t="s">
        <v>57</v>
      </c>
      <c r="D135" s="133"/>
    </row>
    <row r="136" spans="1:5" ht="20.100000000000001" customHeight="1" x14ac:dyDescent="0.25">
      <c r="A136" s="136"/>
      <c r="B136" s="136"/>
      <c r="C136" s="137"/>
      <c r="D136" s="133"/>
    </row>
    <row r="137" spans="1:5" ht="20.100000000000001" customHeight="1" x14ac:dyDescent="0.25">
      <c r="C137" s="139"/>
    </row>
    <row r="138" spans="1:5" ht="20.100000000000001" customHeight="1" x14ac:dyDescent="0.25">
      <c r="A138" s="232" t="s">
        <v>59</v>
      </c>
      <c r="B138" s="232"/>
      <c r="C138" s="139"/>
    </row>
    <row r="141" spans="1:5" ht="20.100000000000001" customHeight="1" x14ac:dyDescent="0.25">
      <c r="A141" s="232" t="s">
        <v>60</v>
      </c>
      <c r="B141" s="232"/>
    </row>
  </sheetData>
  <mergeCells count="40">
    <mergeCell ref="A2:E2"/>
    <mergeCell ref="A100:D100"/>
    <mergeCell ref="A5:C5"/>
    <mergeCell ref="A6:C6"/>
    <mergeCell ref="A20:C20"/>
    <mergeCell ref="A99:D99"/>
    <mergeCell ref="A101:D101"/>
    <mergeCell ref="A102:D102"/>
    <mergeCell ref="C103:D103"/>
    <mergeCell ref="C104:D104"/>
    <mergeCell ref="C105:D105"/>
    <mergeCell ref="C117:D117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114:D114"/>
    <mergeCell ref="C115:D115"/>
    <mergeCell ref="C116:D116"/>
    <mergeCell ref="C129:D129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30:D130"/>
    <mergeCell ref="C131:D131"/>
    <mergeCell ref="C132:D132"/>
    <mergeCell ref="A141:B141"/>
    <mergeCell ref="A138:B138"/>
  </mergeCells>
  <pageMargins left="0.7" right="0.7" top="0.75" bottom="0.75" header="0.3" footer="0.3"/>
  <pageSetup paperSize="9" scale="50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4</vt:i4>
      </vt:variant>
    </vt:vector>
  </HeadingPairs>
  <TitlesOfParts>
    <vt:vector size="10" baseType="lpstr">
      <vt:lpstr>EQUIPO UNO ACERO TITA </vt:lpstr>
      <vt:lpstr>Hoja1</vt:lpstr>
      <vt:lpstr>EQUIPO DOS ACERO TITA</vt:lpstr>
      <vt:lpstr>EQUIPO TRES TITANIO </vt:lpstr>
      <vt:lpstr>PLACAS ADICIONALES </vt:lpstr>
      <vt:lpstr>EQUIPO 4 TITANIO COMPLETA </vt:lpstr>
      <vt:lpstr>'EQUIPO 4 TITANIO COMPLETA '!Área_de_impresión</vt:lpstr>
      <vt:lpstr>'EQUIPO DOS ACERO TITA'!Área_de_impresión</vt:lpstr>
      <vt:lpstr>'EQUIPO UNO ACERO TITA '!Área_de_impresión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2022-07-02T17:18:58Z</cp:lastPrinted>
  <dcterms:created xsi:type="dcterms:W3CDTF">2021-06-14T15:57:45Z</dcterms:created>
  <dcterms:modified xsi:type="dcterms:W3CDTF">2022-07-02T17:19:02Z</dcterms:modified>
</cp:coreProperties>
</file>