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7ECFA544-A415-4A55-B22D-54FF3F82555D}" xr6:coauthVersionLast="47" xr6:coauthVersionMax="47" xr10:uidLastSave="{00000000-0000-0000-0000-000000000000}"/>
  <bookViews>
    <workbookView xWindow="-120" yWindow="-120" windowWidth="29040" windowHeight="15840" activeTab="1" xr2:uid="{847735A5-E65D-44AB-9DF8-8FAB073BA78E}"/>
  </bookViews>
  <sheets>
    <sheet name="JAIRO" sheetId="1" r:id="rId1"/>
    <sheet name="INQUIORT" sheetId="4" r:id="rId2"/>
    <sheet name="Hoja1" sheetId="5" r:id="rId3"/>
  </sheets>
  <definedNames>
    <definedName name="_xlnm.Print_Area" localSheetId="2">Hoja1!$A$1:$G$75</definedName>
    <definedName name="_xlnm.Print_Area" localSheetId="1">INQUIORT!$A$1:$G$58</definedName>
    <definedName name="_xlnm.Print_Area" localSheetId="0">JAIRO!$A$1:$G$75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G24" i="5"/>
  <c r="G23" i="5"/>
  <c r="C13" i="5"/>
  <c r="C7" i="5"/>
  <c r="G32" i="5" l="1"/>
  <c r="G33" i="5" s="1"/>
  <c r="G30" i="4"/>
  <c r="G29" i="4"/>
  <c r="G28" i="4"/>
  <c r="G27" i="4"/>
  <c r="G26" i="4"/>
  <c r="G25" i="4"/>
  <c r="G24" i="4"/>
  <c r="G23" i="4"/>
  <c r="C7" i="4"/>
  <c r="C7" i="1"/>
  <c r="G30" i="1"/>
  <c r="G29" i="1"/>
  <c r="G28" i="1"/>
  <c r="G27" i="1"/>
  <c r="G26" i="1"/>
  <c r="G25" i="1"/>
  <c r="G24" i="1"/>
  <c r="G23" i="1"/>
  <c r="G31" i="4" l="1"/>
  <c r="G32" i="4" s="1"/>
  <c r="G33" i="4" s="1"/>
  <c r="G31" i="1"/>
  <c r="G32" i="1" s="1"/>
  <c r="G33" i="1" s="1"/>
</calcChain>
</file>

<file path=xl/sharedStrings.xml><?xml version="1.0" encoding="utf-8"?>
<sst xmlns="http://schemas.openxmlformats.org/spreadsheetml/2006/main" count="236" uniqueCount="123">
  <si>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</si>
  <si>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</si>
  <si>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</si>
  <si>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</si>
  <si>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</si>
  <si>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</si>
  <si>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</si>
  <si>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</si>
  <si>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</si>
  <si>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</si>
  <si>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</si>
  <si>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</si>
  <si>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</si>
  <si>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</si>
  <si>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</si>
  <si>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</si>
  <si>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</si>
  <si>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</si>
  <si>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</si>
  <si>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</si>
  <si>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</si>
  <si>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</si>
  <si>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</si>
  <si>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</si>
  <si>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</si>
  <si>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</si>
  <si>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</si>
  <si>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</si>
  <si>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</si>
  <si>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</si>
  <si>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</si>
  <si>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</si>
  <si>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</si>
  <si>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</si>
  <si>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</si>
  <si>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</si>
  <si>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</si>
  <si>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</si>
  <si>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</si>
  <si>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</si>
  <si>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</si>
  <si>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 xml:space="preserve">INSTRUMENTAL 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</si>
  <si>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</si>
  <si>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</si>
  <si>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</si>
  <si>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</si>
  <si>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</si>
  <si>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</si>
  <si>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</si>
  <si>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</si>
  <si>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</si>
  <si>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</si>
  <si>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</si>
  <si>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</si>
  <si>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</si>
  <si>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</si>
  <si>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</si>
  <si>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</si>
  <si>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</si>
  <si>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</si>
  <si>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</si>
  <si>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</si>
  <si>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</si>
  <si>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</si>
  <si>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</si>
  <si>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</si>
  <si>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</si>
  <si>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</si>
  <si>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</si>
  <si>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</si>
  <si>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</si>
  <si>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</si>
  <si>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</si>
  <si>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</si>
  <si>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</si>
  <si>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</si>
  <si>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</si>
  <si>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TORNILLERA 2,7MM DOS</t>
  </si>
  <si>
    <t>INSRUMENTADOR</t>
  </si>
  <si>
    <t>VERIFICADO POR:</t>
  </si>
  <si>
    <t>No. IDENTIFICACION</t>
  </si>
  <si>
    <t>M190704601</t>
  </si>
  <si>
    <t>CLAVO ELASTICO (TEN) 2.0 *400 MM TITANIO</t>
  </si>
  <si>
    <t>CLAVO ELASTICO (TEN) 3.0 *400 MM TITANIO</t>
  </si>
  <si>
    <t>NEIQ0180</t>
  </si>
  <si>
    <t>HOSPITAL CLINICA SAN FRANCISCO</t>
  </si>
  <si>
    <t>0990763070001</t>
  </si>
  <si>
    <t>AV. ALEJANDRO ANDRADE 27-29 JUAN ROLANDO CUELLO</t>
  </si>
  <si>
    <t xml:space="preserve">DR. MORENO </t>
  </si>
  <si>
    <t xml:space="preserve">NUÑEZ SALSEDO NELSON ALFREDO </t>
  </si>
  <si>
    <t xml:space="preserve">SALUD </t>
  </si>
  <si>
    <t xml:space="preserve">8:00PM </t>
  </si>
  <si>
    <t xml:space="preserve">NOTA DE RETIRO </t>
  </si>
  <si>
    <t>NEIQ0275</t>
  </si>
  <si>
    <t>29 DE SEPTIEMBRE DE 2022</t>
  </si>
  <si>
    <t xml:space="preserve">9:00AM </t>
  </si>
  <si>
    <t xml:space="preserve">DR. ZAPATA </t>
  </si>
  <si>
    <t>TIPO DE SEGURO</t>
  </si>
  <si>
    <t xml:space="preserve">NUMERO DE CEDULA/HI. CLINICA </t>
  </si>
  <si>
    <t>S77071313</t>
  </si>
  <si>
    <t>GRAPA DE COMPRESIÓN ACUTEC ™ 13 MM × 13 MM</t>
  </si>
  <si>
    <t>S77071315</t>
  </si>
  <si>
    <t>GRAPA DE COMPRESIÓN ACUTEC ™ 13 MM × 15 MM</t>
  </si>
  <si>
    <t>S77071511</t>
  </si>
  <si>
    <t>GRAPA DE COMPRESIÓN ACUTEC ™ 15 MM × 11 MM</t>
  </si>
  <si>
    <t>S77071513</t>
  </si>
  <si>
    <t>GRAPA DE COMPRESIÓN ACUTEC ™ 15 MM × 13 MM</t>
  </si>
  <si>
    <t>S77071515</t>
  </si>
  <si>
    <t>GRAPA DE COMPRESIÓN ACUTEC ™ 15 MM × 15 MM</t>
  </si>
  <si>
    <t>S77072015</t>
  </si>
  <si>
    <t>GRAPA DE COMPRESIÓN ACUTEC ™ 20 MM × 15 MM</t>
  </si>
  <si>
    <t>S77072020</t>
  </si>
  <si>
    <t>GRAPA DE COMPRESIÓN ACUTEC ™ 20 MM × 20 MM</t>
  </si>
  <si>
    <t>S77072025</t>
  </si>
  <si>
    <t xml:space="preserve">GRAPA DE COMPRESIÓN ACUTEC ™ 20 MM × 25 MM </t>
  </si>
  <si>
    <t xml:space="preserve">GRAPAS ACUTEC </t>
  </si>
  <si>
    <t xml:space="preserve">PIEZAS DE INSTRUMENTAL </t>
  </si>
  <si>
    <t xml:space="preserve">MARTILLO MACIZO </t>
  </si>
  <si>
    <t xml:space="preserve">CINCELES </t>
  </si>
  <si>
    <t xml:space="preserve">BASICO </t>
  </si>
  <si>
    <t xml:space="preserve">SIERRA </t>
  </si>
  <si>
    <t xml:space="preserve">HOJAS DE SIERRA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</si>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</sst>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rgb="FF20212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0" fontId="19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1" xfId="1" applyFont="1" applyBorder="1" applyAlignment="1">
      <alignment horizontal="center" wrapText="1"/>
    </xf>
    <xf numFmtId="0" fontId="21" fillId="0" borderId="1" xfId="1" applyFont="1" applyBorder="1" applyAlignment="1">
      <alignment wrapText="1"/>
    </xf>
    <xf numFmtId="0" fontId="21" fillId="0" borderId="1" xfId="1" applyFont="1" applyBorder="1" applyAlignment="1">
      <alignment horizontal="center"/>
    </xf>
    <xf numFmtId="166" fontId="21" fillId="0" borderId="1" xfId="2" applyNumberFormat="1" applyFont="1" applyFill="1" applyBorder="1"/>
    <xf numFmtId="49" fontId="20" fillId="0" borderId="1" xfId="0" applyNumberFormat="1" applyFont="1" applyBorder="1" applyAlignment="1">
      <alignment horizontal="center" vertical="center"/>
    </xf>
    <xf numFmtId="166" fontId="21" fillId="0" borderId="1" xfId="2" applyNumberFormat="1" applyFont="1" applyBorder="1"/>
    <xf numFmtId="0" fontId="21" fillId="0" borderId="0" xfId="1" applyFont="1"/>
    <xf numFmtId="49" fontId="20" fillId="0" borderId="0" xfId="0" applyNumberFormat="1" applyFont="1" applyAlignment="1">
      <alignment horizontal="center" vertical="center"/>
    </xf>
    <xf numFmtId="0" fontId="21" fillId="0" borderId="0" xfId="1" applyFont="1" applyAlignment="1">
      <alignment wrapText="1"/>
    </xf>
    <xf numFmtId="166" fontId="22" fillId="0" borderId="0" xfId="1" applyNumberFormat="1" applyFont="1" applyAlignment="1">
      <alignment wrapText="1"/>
    </xf>
    <xf numFmtId="166" fontId="22" fillId="0" borderId="1" xfId="3" applyNumberFormat="1" applyFont="1" applyBorder="1" applyAlignment="1"/>
    <xf numFmtId="165" fontId="24" fillId="0" borderId="1" xfId="0" applyNumberFormat="1" applyFont="1" applyBorder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/>
    <xf numFmtId="0" fontId="24" fillId="0" borderId="0" xfId="0" applyFont="1" applyAlignment="1">
      <alignment horizontal="left"/>
    </xf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 wrapText="1"/>
    </xf>
    <xf numFmtId="0" fontId="24" fillId="0" borderId="0" xfId="0" applyFont="1"/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2" fontId="24" fillId="0" borderId="1" xfId="0" applyNumberFormat="1" applyFont="1" applyBorder="1" applyAlignment="1">
      <alignment horizontal="center" vertical="center"/>
    </xf>
    <xf numFmtId="20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2" fillId="0" borderId="5" xfId="0" quotePrefix="1" applyFont="1" applyBorder="1" applyAlignment="1">
      <alignment horizontal="center" wrapText="1"/>
    </xf>
    <xf numFmtId="0" fontId="22" fillId="0" borderId="6" xfId="0" quotePrefix="1" applyFont="1" applyBorder="1" applyAlignment="1">
      <alignment horizontal="center" wrapText="1"/>
    </xf>
    <xf numFmtId="0" fontId="22" fillId="0" borderId="7" xfId="0" quotePrefix="1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 applyProtection="1">
      <alignment horizontal="center" vertical="center" wrapText="1" readingOrder="1"/>
      <protection locked="0"/>
    </xf>
    <xf numFmtId="164" fontId="21" fillId="0" borderId="0" xfId="2" applyFont="1" applyBorder="1"/>
    <xf numFmtId="0" fontId="22" fillId="0" borderId="1" xfId="1" applyFont="1" applyBorder="1" applyAlignment="1">
      <alignment horizontal="center"/>
    </xf>
    <xf numFmtId="0" fontId="22" fillId="0" borderId="1" xfId="1" applyFont="1" applyBorder="1" applyAlignment="1">
      <alignment horizontal="center"/>
    </xf>
    <xf numFmtId="0" fontId="21" fillId="0" borderId="1" xfId="1" applyFont="1" applyBorder="1" applyAlignment="1">
      <alignment horizontal="left"/>
    </xf>
    <xf numFmtId="0" fontId="21" fillId="0" borderId="0" xfId="1" applyFont="1" applyAlignment="1">
      <alignment horizontal="left"/>
    </xf>
    <xf numFmtId="0" fontId="27" fillId="0" borderId="0" xfId="0" applyFont="1"/>
    <xf numFmtId="0" fontId="27" fillId="0" borderId="4" xfId="0" applyFont="1" applyBorder="1"/>
    <xf numFmtId="0" fontId="28" fillId="4" borderId="3" xfId="0" applyFont="1" applyFill="1" applyBorder="1" applyAlignment="1">
      <alignment horizontal="center"/>
    </xf>
    <xf numFmtId="166" fontId="21" fillId="0" borderId="1" xfId="3" applyNumberFormat="1" applyFont="1" applyBorder="1" applyAlignment="1"/>
    <xf numFmtId="0" fontId="21" fillId="0" borderId="0" xfId="1" applyFont="1" applyAlignment="1">
      <alignment horizontal="center"/>
    </xf>
    <xf numFmtId="0" fontId="21" fillId="0" borderId="0" xfId="0" applyFont="1" applyAlignment="1">
      <alignment horizont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3</xdr:row>
      <xdr:rowOff>280489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4D7B2-F455-4179-A92E-77D0C3914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3A524A-F4C2-4823-9021-0904DCB725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75"/>
  <sheetViews>
    <sheetView showGridLines="0" zoomScale="78" zoomScaleNormal="78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s="17" customFormat="1" ht="20.100000000000001" customHeight="1" x14ac:dyDescent="0.2">
      <c r="A1" s="15"/>
      <c r="B1" s="15"/>
      <c r="C1" s="16"/>
      <c r="D1" s="16"/>
      <c r="E1" s="16"/>
      <c r="F1" s="16"/>
    </row>
    <row r="2" spans="1:15" s="17" customFormat="1" ht="20.100000000000001" customHeight="1" x14ac:dyDescent="0.25">
      <c r="A2" s="82" t="s">
        <v>55</v>
      </c>
      <c r="B2" s="82"/>
      <c r="C2" s="82"/>
      <c r="D2" s="82"/>
      <c r="E2" s="82"/>
      <c r="F2" s="82"/>
      <c r="G2" s="82"/>
      <c r="H2" s="32"/>
    </row>
    <row r="3" spans="1:15" s="17" customFormat="1" ht="20.100000000000001" customHeight="1" x14ac:dyDescent="0.25">
      <c r="A3" s="82" t="s">
        <v>56</v>
      </c>
      <c r="B3" s="82"/>
      <c r="C3" s="82"/>
      <c r="D3" s="82"/>
      <c r="E3" s="82"/>
      <c r="F3" s="82"/>
      <c r="G3" s="82"/>
      <c r="H3" s="32"/>
    </row>
    <row r="4" spans="1:15" s="17" customFormat="1" ht="20.100000000000001" customHeight="1" x14ac:dyDescent="0.25">
      <c r="A4" s="82" t="s">
        <v>57</v>
      </c>
      <c r="B4" s="82"/>
      <c r="C4" s="82"/>
      <c r="D4" s="82"/>
      <c r="E4" s="82"/>
      <c r="F4" s="82"/>
      <c r="G4" s="82"/>
      <c r="H4" s="32"/>
      <c r="N4" s="83"/>
      <c r="O4" s="83"/>
    </row>
    <row r="5" spans="1:15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83"/>
      <c r="O5" s="83"/>
    </row>
    <row r="6" spans="1:15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5" s="17" customFormat="1" ht="20.100000000000001" customHeight="1" x14ac:dyDescent="0.2">
      <c r="A7" s="84" t="s">
        <v>58</v>
      </c>
      <c r="B7" s="85"/>
      <c r="C7" s="51">
        <f ca="1">NOW()</f>
        <v>44832.836591319443</v>
      </c>
      <c r="D7" s="34" t="s">
        <v>59</v>
      </c>
      <c r="E7" s="30"/>
      <c r="F7" s="35"/>
      <c r="G7" s="35"/>
      <c r="N7" s="33"/>
      <c r="O7" s="33"/>
    </row>
    <row r="8" spans="1:15" s="17" customFormat="1" ht="20.100000000000001" customHeight="1" x14ac:dyDescent="0.25">
      <c r="A8" s="14"/>
      <c r="B8" s="21"/>
      <c r="C8" s="21"/>
      <c r="D8" s="21"/>
      <c r="E8" s="21"/>
      <c r="F8" s="21"/>
      <c r="G8" s="14"/>
      <c r="N8" s="33"/>
      <c r="O8" s="33"/>
    </row>
    <row r="9" spans="1:15" s="17" customFormat="1" ht="20.100000000000001" customHeight="1" x14ac:dyDescent="0.2">
      <c r="A9" s="84" t="s">
        <v>60</v>
      </c>
      <c r="B9" s="85"/>
      <c r="C9" s="28"/>
      <c r="D9" s="36" t="s">
        <v>61</v>
      </c>
      <c r="E9" s="37"/>
      <c r="F9" s="38"/>
      <c r="G9" s="38"/>
      <c r="N9" s="33"/>
      <c r="O9" s="33"/>
    </row>
    <row r="10" spans="1:15" s="17" customFormat="1" ht="20.100000000000001" customHeight="1" x14ac:dyDescent="0.25">
      <c r="A10" s="14"/>
      <c r="B10" s="21"/>
      <c r="C10" s="21"/>
      <c r="D10" s="21"/>
      <c r="E10" s="21"/>
      <c r="F10" s="21"/>
      <c r="G10" s="14"/>
      <c r="N10" s="33"/>
      <c r="O10" s="33"/>
    </row>
    <row r="11" spans="1:15" s="17" customFormat="1" ht="20.100000000000001" customHeight="1" x14ac:dyDescent="0.2">
      <c r="A11" s="84" t="s">
        <v>62</v>
      </c>
      <c r="B11" s="85"/>
      <c r="C11" s="29"/>
      <c r="D11" s="36" t="s">
        <v>63</v>
      </c>
      <c r="E11" s="28" t="s">
        <v>64</v>
      </c>
      <c r="F11" s="22"/>
      <c r="G11" s="22"/>
      <c r="N11" s="33"/>
      <c r="O11" s="33"/>
    </row>
    <row r="12" spans="1:15" s="17" customFormat="1" ht="20.100000000000001" customHeight="1" x14ac:dyDescent="0.25">
      <c r="A12" s="14"/>
      <c r="B12" s="21"/>
      <c r="C12" s="21"/>
      <c r="D12" s="21"/>
      <c r="E12" s="21"/>
      <c r="F12" s="21"/>
      <c r="G12" s="14"/>
      <c r="N12" s="39"/>
      <c r="O12" s="39"/>
    </row>
    <row r="13" spans="1:15" s="17" customFormat="1" ht="20.100000000000001" customHeight="1" x14ac:dyDescent="0.2">
      <c r="A13" s="84" t="s">
        <v>65</v>
      </c>
      <c r="B13" s="85"/>
      <c r="C13" s="51"/>
      <c r="D13" s="36" t="s">
        <v>66</v>
      </c>
      <c r="E13" s="40"/>
      <c r="F13" s="41"/>
      <c r="G13" s="41"/>
      <c r="N13" s="39"/>
      <c r="O13" s="39"/>
    </row>
    <row r="14" spans="1:15" s="17" customFormat="1" ht="20.100000000000001" customHeight="1" x14ac:dyDescent="0.25">
      <c r="A14" s="14"/>
      <c r="B14" s="21"/>
      <c r="C14" s="21"/>
      <c r="D14" s="21"/>
      <c r="E14" s="21"/>
      <c r="F14" s="21"/>
      <c r="G14" s="20"/>
      <c r="N14" s="42"/>
      <c r="O14" s="42"/>
    </row>
    <row r="15" spans="1:15" s="17" customFormat="1" ht="20.100000000000001" customHeight="1" x14ac:dyDescent="0.2">
      <c r="A15" s="84" t="s">
        <v>67</v>
      </c>
      <c r="B15" s="85"/>
      <c r="C15" s="28"/>
      <c r="D15" s="22"/>
      <c r="E15" s="43"/>
      <c r="F15" s="43"/>
      <c r="G15" s="22"/>
      <c r="N15" s="42"/>
      <c r="O15" s="42"/>
    </row>
    <row r="16" spans="1:15" s="17" customFormat="1" ht="20.100000000000001" customHeight="1" x14ac:dyDescent="0.25">
      <c r="A16" s="14"/>
      <c r="B16" s="21"/>
      <c r="C16" s="21"/>
      <c r="D16" s="21"/>
      <c r="E16" s="21"/>
      <c r="F16" s="21"/>
      <c r="G16" s="20"/>
      <c r="N16" s="42"/>
      <c r="O16" s="42"/>
    </row>
    <row r="17" spans="1:15" s="17" customFormat="1" ht="20.100000000000001" customHeight="1" x14ac:dyDescent="0.2">
      <c r="A17" s="84" t="s">
        <v>68</v>
      </c>
      <c r="B17" s="85"/>
      <c r="C17" s="28"/>
      <c r="D17" s="36" t="s">
        <v>80</v>
      </c>
      <c r="E17" s="40"/>
      <c r="F17" s="43"/>
      <c r="G17" s="22"/>
      <c r="N17" s="42"/>
      <c r="O17" s="42"/>
    </row>
    <row r="18" spans="1:15" s="17" customFormat="1" ht="20.100000000000001" customHeight="1" x14ac:dyDescent="0.25">
      <c r="A18" s="14"/>
      <c r="B18" s="21"/>
      <c r="C18" s="21"/>
      <c r="D18" s="21"/>
      <c r="E18" s="21"/>
      <c r="F18" s="21"/>
      <c r="G18" s="20"/>
      <c r="N18" s="44"/>
      <c r="O18" s="44"/>
    </row>
    <row r="19" spans="1:15" s="17" customFormat="1" ht="20.100000000000001" customHeight="1" x14ac:dyDescent="0.2">
      <c r="A19" s="84" t="s">
        <v>69</v>
      </c>
      <c r="B19" s="85"/>
      <c r="C19" s="30"/>
      <c r="D19" s="35"/>
      <c r="E19" s="45"/>
      <c r="F19" s="45"/>
      <c r="G19" s="2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86" t="s">
        <v>77</v>
      </c>
      <c r="B21" s="86"/>
      <c r="C21" s="86"/>
      <c r="D21" s="86"/>
      <c r="E21" s="86"/>
      <c r="F21" s="86"/>
      <c r="G21" s="86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">
      <c r="A23" s="4" t="s">
        <v>9</v>
      </c>
      <c r="B23" s="13" t="s">
        <v>49</v>
      </c>
      <c r="C23" s="5" t="s">
        <v>82</v>
      </c>
      <c r="D23" s="3">
        <v>2</v>
      </c>
      <c r="E23" s="5"/>
      <c r="F23" s="52">
        <v>180</v>
      </c>
      <c r="G23" s="52">
        <f t="shared" ref="G23:G30" si="0">+D23*F23</f>
        <v>360</v>
      </c>
    </row>
    <row r="24" spans="1:15" ht="20.100000000000001" customHeight="1" x14ac:dyDescent="0.2">
      <c r="A24" s="6" t="s">
        <v>7</v>
      </c>
      <c r="B24" s="13" t="s">
        <v>50</v>
      </c>
      <c r="C24" s="5" t="s">
        <v>8</v>
      </c>
      <c r="D24" s="3">
        <v>2</v>
      </c>
      <c r="E24" s="5"/>
      <c r="F24" s="52">
        <v>180</v>
      </c>
      <c r="G24" s="52">
        <f t="shared" si="0"/>
        <v>360</v>
      </c>
    </row>
    <row r="25" spans="1:15" ht="20.100000000000001" customHeight="1" x14ac:dyDescent="0.2">
      <c r="A25" s="4" t="s">
        <v>12</v>
      </c>
      <c r="B25" s="13" t="s">
        <v>51</v>
      </c>
      <c r="C25" s="5" t="s">
        <v>83</v>
      </c>
      <c r="D25" s="3">
        <v>2</v>
      </c>
      <c r="E25" s="5"/>
      <c r="F25" s="52">
        <v>180</v>
      </c>
      <c r="G25" s="52">
        <f t="shared" si="0"/>
        <v>360</v>
      </c>
    </row>
    <row r="26" spans="1:15" ht="20.100000000000001" customHeight="1" x14ac:dyDescent="0.2">
      <c r="A26" s="6" t="s">
        <v>10</v>
      </c>
      <c r="B26" s="13" t="s">
        <v>81</v>
      </c>
      <c r="C26" s="5" t="s">
        <v>11</v>
      </c>
      <c r="D26" s="3">
        <v>2</v>
      </c>
      <c r="E26" s="5"/>
      <c r="F26" s="52">
        <v>180</v>
      </c>
      <c r="G26" s="52">
        <f t="shared" si="0"/>
        <v>360</v>
      </c>
    </row>
    <row r="27" spans="1:15" ht="20.100000000000001" customHeight="1" x14ac:dyDescent="0.2">
      <c r="A27" s="6" t="s">
        <v>13</v>
      </c>
      <c r="B27" s="13" t="s">
        <v>52</v>
      </c>
      <c r="C27" s="5" t="s">
        <v>14</v>
      </c>
      <c r="D27" s="3">
        <v>2</v>
      </c>
      <c r="E27" s="5"/>
      <c r="F27" s="52">
        <v>180</v>
      </c>
      <c r="G27" s="52">
        <f t="shared" si="0"/>
        <v>360</v>
      </c>
    </row>
    <row r="28" spans="1:15" ht="45.75" customHeight="1" x14ac:dyDescent="0.2">
      <c r="A28" s="4" t="s">
        <v>15</v>
      </c>
      <c r="B28" s="13" t="s">
        <v>53</v>
      </c>
      <c r="C28" s="5" t="s">
        <v>16</v>
      </c>
      <c r="D28" s="3">
        <v>4</v>
      </c>
      <c r="E28" s="5"/>
      <c r="F28" s="52">
        <v>180</v>
      </c>
      <c r="G28" s="52">
        <f t="shared" si="0"/>
        <v>720</v>
      </c>
    </row>
    <row r="29" spans="1:15" ht="38.25" customHeight="1" x14ac:dyDescent="0.2">
      <c r="A29" s="4" t="s">
        <v>17</v>
      </c>
      <c r="B29" s="13" t="s">
        <v>54</v>
      </c>
      <c r="C29" s="5" t="s">
        <v>18</v>
      </c>
      <c r="D29" s="3">
        <v>4</v>
      </c>
      <c r="E29" s="5"/>
      <c r="F29" s="53">
        <v>60</v>
      </c>
      <c r="G29" s="52">
        <f t="shared" si="0"/>
        <v>240</v>
      </c>
    </row>
    <row r="30" spans="1:15" ht="42" customHeight="1" x14ac:dyDescent="0.2">
      <c r="A30" s="6" t="s">
        <v>5</v>
      </c>
      <c r="B30" s="13" t="s">
        <v>48</v>
      </c>
      <c r="C30" s="5" t="s">
        <v>6</v>
      </c>
      <c r="D30" s="3">
        <v>2</v>
      </c>
      <c r="E30" s="5"/>
      <c r="F30" s="53">
        <v>60</v>
      </c>
      <c r="G30" s="52">
        <f t="shared" si="0"/>
        <v>120</v>
      </c>
    </row>
    <row r="31" spans="1:15" ht="15.75" x14ac:dyDescent="0.25">
      <c r="B31" s="7"/>
      <c r="F31" s="54" t="s">
        <v>74</v>
      </c>
      <c r="G31" s="55">
        <f>SUM(G23:G30)</f>
        <v>2880</v>
      </c>
    </row>
    <row r="32" spans="1:15" ht="15.75" x14ac:dyDescent="0.25">
      <c r="B32" s="7"/>
      <c r="F32" s="54" t="s">
        <v>2</v>
      </c>
      <c r="G32" s="55">
        <f>+G31*0.12</f>
        <v>345.59999999999997</v>
      </c>
    </row>
    <row r="33" spans="2:7" ht="15.75" x14ac:dyDescent="0.25">
      <c r="B33" s="7"/>
      <c r="F33" s="54" t="s">
        <v>75</v>
      </c>
      <c r="G33" s="55">
        <f>+G31+G32</f>
        <v>3225.6</v>
      </c>
    </row>
    <row r="34" spans="2:7" ht="15" x14ac:dyDescent="0.2">
      <c r="B34" s="7"/>
      <c r="F34" s="12"/>
      <c r="G34" s="12"/>
    </row>
    <row r="35" spans="2:7" ht="20.100000000000001" customHeight="1" x14ac:dyDescent="0.25">
      <c r="B35" s="87" t="s">
        <v>41</v>
      </c>
      <c r="C35" s="87"/>
      <c r="D35" s="11"/>
      <c r="E35" s="11"/>
    </row>
    <row r="36" spans="2:7" ht="20.100000000000001" customHeight="1" x14ac:dyDescent="0.25">
      <c r="B36" s="8"/>
      <c r="C36" s="8" t="s">
        <v>21</v>
      </c>
      <c r="D36" s="11"/>
      <c r="E36" s="11"/>
    </row>
    <row r="37" spans="2:7" ht="20.100000000000001" customHeight="1" x14ac:dyDescent="0.25">
      <c r="B37" s="8">
        <v>2</v>
      </c>
      <c r="C37" s="9" t="s">
        <v>31</v>
      </c>
      <c r="D37" s="2"/>
      <c r="E37" s="2"/>
    </row>
    <row r="38" spans="2:7" ht="20.100000000000001" customHeight="1" x14ac:dyDescent="0.25">
      <c r="B38" s="8">
        <v>1</v>
      </c>
      <c r="C38" s="9" t="s">
        <v>23</v>
      </c>
      <c r="D38" s="2"/>
      <c r="E38" s="2"/>
    </row>
    <row r="39" spans="2:7" ht="20.100000000000001" customHeight="1" x14ac:dyDescent="0.25">
      <c r="B39" s="8">
        <v>1</v>
      </c>
      <c r="C39" s="9" t="s">
        <v>24</v>
      </c>
      <c r="D39" s="2"/>
      <c r="E39" s="2"/>
    </row>
    <row r="40" spans="2:7" ht="20.100000000000001" customHeight="1" x14ac:dyDescent="0.25">
      <c r="B40" s="8">
        <v>1</v>
      </c>
      <c r="C40" s="9" t="s">
        <v>25</v>
      </c>
      <c r="D40" s="2"/>
      <c r="E40" s="2"/>
    </row>
    <row r="41" spans="2:7" ht="20.100000000000001" customHeight="1" x14ac:dyDescent="0.25">
      <c r="B41" s="8">
        <v>1</v>
      </c>
      <c r="C41" s="9" t="s">
        <v>26</v>
      </c>
      <c r="D41" s="2"/>
      <c r="E41" s="2"/>
    </row>
    <row r="42" spans="2:7" ht="20.100000000000001" customHeight="1" x14ac:dyDescent="0.25">
      <c r="B42" s="8" t="s">
        <v>28</v>
      </c>
      <c r="C42" s="9" t="s">
        <v>27</v>
      </c>
      <c r="D42" s="2"/>
      <c r="E42" s="2"/>
    </row>
    <row r="43" spans="2:7" ht="20.100000000000001" customHeight="1" x14ac:dyDescent="0.25">
      <c r="B43" s="8">
        <v>1</v>
      </c>
      <c r="C43" s="9" t="s">
        <v>29</v>
      </c>
      <c r="D43" s="2"/>
      <c r="E43" s="2"/>
    </row>
    <row r="44" spans="2:7" ht="20.100000000000001" customHeight="1" x14ac:dyDescent="0.25">
      <c r="B44" s="8">
        <v>3</v>
      </c>
      <c r="C44" s="9" t="s">
        <v>30</v>
      </c>
      <c r="D44" s="2"/>
      <c r="E44" s="2"/>
    </row>
    <row r="45" spans="2:7" ht="20.100000000000001" customHeight="1" x14ac:dyDescent="0.25">
      <c r="B45" s="8">
        <v>1</v>
      </c>
      <c r="C45" s="9" t="s">
        <v>40</v>
      </c>
      <c r="D45" s="2"/>
      <c r="E45" s="2"/>
    </row>
    <row r="46" spans="2:7" ht="20.100000000000001" customHeight="1" x14ac:dyDescent="0.25">
      <c r="B46" s="8">
        <v>4</v>
      </c>
      <c r="C46" s="9" t="s">
        <v>42</v>
      </c>
      <c r="D46" s="2"/>
      <c r="E46" s="2"/>
    </row>
    <row r="47" spans="2:7" ht="20.100000000000001" customHeight="1" x14ac:dyDescent="0.25">
      <c r="B47" s="8">
        <v>1</v>
      </c>
      <c r="C47" s="9" t="s">
        <v>43</v>
      </c>
      <c r="D47" s="2"/>
      <c r="E47" s="2"/>
    </row>
    <row r="48" spans="2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1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3">
    <mergeCell ref="B35:C35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21:G21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3898-0DC1-42FA-96CF-0DF15D7E73F9}">
  <dimension ref="A1:P60"/>
  <sheetViews>
    <sheetView showGridLines="0" tabSelected="1" zoomScale="78" zoomScaleNormal="78" workbookViewId="0">
      <selection activeCell="C40" sqref="C40"/>
    </sheetView>
  </sheetViews>
  <sheetFormatPr baseColWidth="10" defaultColWidth="11.42578125" defaultRowHeight="24.95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.95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24.95" customHeight="1" x14ac:dyDescent="0.25">
      <c r="A2" s="82" t="s">
        <v>19</v>
      </c>
      <c r="B2" s="82"/>
      <c r="C2" s="82"/>
      <c r="D2" s="82"/>
      <c r="E2" s="82"/>
      <c r="F2" s="82"/>
      <c r="G2" s="82"/>
      <c r="H2" s="47"/>
      <c r="I2" s="47"/>
      <c r="J2" s="47"/>
      <c r="K2" s="47"/>
      <c r="L2" s="48"/>
      <c r="M2" s="49"/>
    </row>
    <row r="3" spans="1:16" customFormat="1" ht="24.95" customHeight="1" x14ac:dyDescent="0.35">
      <c r="A3" s="82" t="s">
        <v>20</v>
      </c>
      <c r="B3" s="82"/>
      <c r="C3" s="82"/>
      <c r="D3" s="82"/>
      <c r="E3" s="82"/>
      <c r="F3" s="82"/>
      <c r="G3" s="82"/>
      <c r="H3" s="50"/>
      <c r="I3" s="50"/>
      <c r="J3" s="50"/>
      <c r="K3" s="50"/>
      <c r="L3" s="50"/>
      <c r="M3" s="50"/>
    </row>
    <row r="4" spans="1:16" customFormat="1" ht="24.95" customHeight="1" x14ac:dyDescent="0.35">
      <c r="A4" s="93" t="s">
        <v>57</v>
      </c>
      <c r="B4" s="93"/>
      <c r="C4" s="93"/>
      <c r="D4" s="93"/>
      <c r="E4" s="93"/>
      <c r="F4" s="93"/>
      <c r="G4" s="93"/>
      <c r="H4" s="50"/>
      <c r="I4" s="50"/>
      <c r="J4" s="50"/>
      <c r="K4" s="50"/>
      <c r="L4" s="50"/>
      <c r="M4" s="50"/>
      <c r="N4" s="83"/>
      <c r="O4" s="83"/>
      <c r="P4" s="17"/>
    </row>
    <row r="5" spans="1:16" s="17" customFormat="1" ht="24.95" customHeight="1" x14ac:dyDescent="0.25">
      <c r="A5" s="32"/>
      <c r="B5" s="32"/>
      <c r="C5" s="32"/>
      <c r="D5" s="32"/>
      <c r="E5" s="32"/>
      <c r="F5" s="32"/>
      <c r="G5" s="32"/>
      <c r="N5" s="83"/>
      <c r="O5" s="83"/>
    </row>
    <row r="6" spans="1:16" s="17" customFormat="1" ht="24.95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4.95" customHeight="1" x14ac:dyDescent="0.2">
      <c r="A7" s="88" t="s">
        <v>58</v>
      </c>
      <c r="B7" s="89"/>
      <c r="C7" s="69">
        <f ca="1">NOW()</f>
        <v>44832.836591319443</v>
      </c>
      <c r="D7" s="70" t="s">
        <v>59</v>
      </c>
      <c r="E7" s="97" t="s">
        <v>93</v>
      </c>
      <c r="F7" s="97"/>
      <c r="G7" s="97"/>
      <c r="N7" s="33"/>
      <c r="O7" s="33"/>
    </row>
    <row r="8" spans="1:16" s="17" customFormat="1" ht="24.95" customHeight="1" x14ac:dyDescent="0.3">
      <c r="A8" s="71"/>
      <c r="B8" s="72"/>
      <c r="C8" s="72"/>
      <c r="D8" s="72"/>
      <c r="E8" s="72"/>
      <c r="F8" s="72"/>
      <c r="G8" s="71"/>
      <c r="N8" s="33"/>
      <c r="O8" s="33"/>
    </row>
    <row r="9" spans="1:16" s="17" customFormat="1" ht="24.95" customHeight="1" x14ac:dyDescent="0.25">
      <c r="A9" s="88" t="s">
        <v>60</v>
      </c>
      <c r="B9" s="89"/>
      <c r="C9" s="73" t="s">
        <v>85</v>
      </c>
      <c r="D9" s="74" t="s">
        <v>61</v>
      </c>
      <c r="E9" s="94" t="s">
        <v>86</v>
      </c>
      <c r="F9" s="95"/>
      <c r="G9" s="96"/>
      <c r="N9" s="33"/>
      <c r="O9" s="33"/>
    </row>
    <row r="10" spans="1:16" s="17" customFormat="1" ht="24.95" customHeight="1" x14ac:dyDescent="0.3">
      <c r="A10" s="71"/>
      <c r="B10" s="72"/>
      <c r="C10" s="72"/>
      <c r="D10" s="72"/>
      <c r="E10" s="72"/>
      <c r="F10" s="72"/>
      <c r="G10" s="71"/>
      <c r="N10" s="33"/>
      <c r="O10" s="33"/>
    </row>
    <row r="11" spans="1:16" s="17" customFormat="1" ht="24.95" customHeight="1" x14ac:dyDescent="0.25">
      <c r="A11" s="88" t="s">
        <v>62</v>
      </c>
      <c r="B11" s="89"/>
      <c r="C11" s="56" t="s">
        <v>87</v>
      </c>
      <c r="D11" s="74" t="s">
        <v>63</v>
      </c>
      <c r="E11" s="92" t="s">
        <v>64</v>
      </c>
      <c r="F11" s="92"/>
      <c r="G11" s="92"/>
      <c r="N11" s="33"/>
      <c r="O11" s="33"/>
    </row>
    <row r="12" spans="1:16" s="17" customFormat="1" ht="24.95" customHeight="1" x14ac:dyDescent="0.3">
      <c r="A12" s="71"/>
      <c r="B12" s="72"/>
      <c r="C12" s="72"/>
      <c r="D12" s="72"/>
      <c r="E12" s="72"/>
      <c r="F12" s="72"/>
      <c r="G12" s="71"/>
      <c r="N12" s="39"/>
      <c r="O12" s="39"/>
    </row>
    <row r="13" spans="1:16" s="17" customFormat="1" ht="24.95" customHeight="1" x14ac:dyDescent="0.2">
      <c r="A13" s="88" t="s">
        <v>65</v>
      </c>
      <c r="B13" s="89"/>
      <c r="C13" s="51" t="s">
        <v>94</v>
      </c>
      <c r="D13" s="74" t="s">
        <v>66</v>
      </c>
      <c r="E13" s="91" t="s">
        <v>95</v>
      </c>
      <c r="F13" s="91"/>
      <c r="G13" s="91"/>
      <c r="N13" s="39"/>
      <c r="O13" s="39"/>
    </row>
    <row r="14" spans="1:16" s="17" customFormat="1" ht="24.95" customHeight="1" x14ac:dyDescent="0.3">
      <c r="A14" s="71"/>
      <c r="B14" s="72"/>
      <c r="C14" s="72"/>
      <c r="D14" s="72"/>
      <c r="E14" s="72"/>
      <c r="F14" s="72"/>
      <c r="G14" s="75"/>
      <c r="N14" s="42"/>
      <c r="O14" s="42"/>
    </row>
    <row r="15" spans="1:16" s="17" customFormat="1" ht="24.95" customHeight="1" x14ac:dyDescent="0.2">
      <c r="A15" s="88" t="s">
        <v>67</v>
      </c>
      <c r="B15" s="89"/>
      <c r="C15" s="76" t="s">
        <v>96</v>
      </c>
      <c r="D15" s="77"/>
      <c r="E15" s="78"/>
      <c r="F15" s="78"/>
      <c r="G15" s="77"/>
      <c r="N15" s="42"/>
      <c r="O15" s="42"/>
    </row>
    <row r="16" spans="1:16" s="17" customFormat="1" ht="24.95" customHeight="1" x14ac:dyDescent="0.3">
      <c r="A16" s="71"/>
      <c r="B16" s="72"/>
      <c r="C16" s="72"/>
      <c r="D16" s="72"/>
      <c r="E16" s="72"/>
      <c r="F16" s="72"/>
      <c r="G16" s="75"/>
      <c r="N16" s="42"/>
      <c r="O16" s="42"/>
    </row>
    <row r="17" spans="1:15" s="17" customFormat="1" ht="24.95" customHeight="1" x14ac:dyDescent="0.2">
      <c r="A17" s="88" t="s">
        <v>68</v>
      </c>
      <c r="B17" s="89"/>
      <c r="C17" s="76"/>
      <c r="D17" s="74" t="s">
        <v>97</v>
      </c>
      <c r="E17" s="90"/>
      <c r="F17" s="90"/>
      <c r="G17" s="90"/>
      <c r="N17" s="42"/>
      <c r="O17" s="42"/>
    </row>
    <row r="18" spans="1:15" s="17" customFormat="1" ht="24.95" customHeight="1" x14ac:dyDescent="0.3">
      <c r="A18" s="71"/>
      <c r="B18" s="72"/>
      <c r="C18" s="72"/>
      <c r="D18" s="72"/>
      <c r="E18" s="72"/>
      <c r="F18" s="72"/>
      <c r="G18" s="75"/>
      <c r="N18" s="44"/>
      <c r="O18" s="44"/>
    </row>
    <row r="19" spans="1:15" s="17" customFormat="1" ht="24.95" customHeight="1" x14ac:dyDescent="0.2">
      <c r="A19" s="88" t="s">
        <v>98</v>
      </c>
      <c r="B19" s="89"/>
      <c r="C19" s="76"/>
      <c r="D19" s="79"/>
      <c r="E19" s="80"/>
      <c r="F19" s="80"/>
      <c r="G19" s="81"/>
      <c r="N19" s="44"/>
      <c r="O19" s="44"/>
    </row>
    <row r="20" spans="1:15" s="17" customFormat="1" ht="24.95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4.95" customHeight="1" x14ac:dyDescent="0.25">
      <c r="A21" s="107" t="s">
        <v>115</v>
      </c>
      <c r="B21" s="107"/>
      <c r="C21" s="107"/>
      <c r="D21" s="107"/>
      <c r="E21" s="107"/>
      <c r="F21" s="107"/>
      <c r="G21" s="107"/>
      <c r="N21" s="44"/>
      <c r="O21" s="44"/>
    </row>
    <row r="22" spans="1:15" s="17" customFormat="1" ht="39" customHeight="1" x14ac:dyDescent="0.2">
      <c r="A22" s="98" t="s">
        <v>71</v>
      </c>
      <c r="B22" s="98" t="s">
        <v>73</v>
      </c>
      <c r="C22" s="98" t="s">
        <v>72</v>
      </c>
      <c r="D22" s="98" t="s">
        <v>70</v>
      </c>
      <c r="E22" s="98" t="s">
        <v>76</v>
      </c>
      <c r="F22" s="99" t="s">
        <v>0</v>
      </c>
      <c r="G22" s="99" t="s">
        <v>1</v>
      </c>
      <c r="N22" s="44"/>
      <c r="O22" s="44"/>
    </row>
    <row r="23" spans="1:15" ht="24.95" customHeight="1" x14ac:dyDescent="0.25">
      <c r="A23" s="57" t="s">
        <v>99</v>
      </c>
      <c r="B23" s="58">
        <v>10161009007</v>
      </c>
      <c r="C23" s="59" t="s">
        <v>100</v>
      </c>
      <c r="D23" s="60">
        <v>2</v>
      </c>
      <c r="E23" s="59"/>
      <c r="F23" s="61">
        <v>160</v>
      </c>
      <c r="G23" s="61">
        <f t="shared" ref="G23:G30" si="0">+D23*F23</f>
        <v>320</v>
      </c>
    </row>
    <row r="24" spans="1:15" ht="24.95" customHeight="1" x14ac:dyDescent="0.25">
      <c r="A24" s="62" t="s">
        <v>101</v>
      </c>
      <c r="B24" s="58">
        <v>10161009007</v>
      </c>
      <c r="C24" s="59" t="s">
        <v>102</v>
      </c>
      <c r="D24" s="60">
        <v>3</v>
      </c>
      <c r="E24" s="59"/>
      <c r="F24" s="61">
        <v>160</v>
      </c>
      <c r="G24" s="61">
        <f t="shared" si="0"/>
        <v>480</v>
      </c>
    </row>
    <row r="25" spans="1:15" ht="24.95" customHeight="1" x14ac:dyDescent="0.25">
      <c r="A25" s="57" t="s">
        <v>103</v>
      </c>
      <c r="B25" s="58">
        <v>10161009007</v>
      </c>
      <c r="C25" s="59" t="s">
        <v>104</v>
      </c>
      <c r="D25" s="60">
        <v>3</v>
      </c>
      <c r="E25" s="59"/>
      <c r="F25" s="61">
        <v>160</v>
      </c>
      <c r="G25" s="61">
        <f t="shared" si="0"/>
        <v>480</v>
      </c>
    </row>
    <row r="26" spans="1:15" ht="24.95" customHeight="1" x14ac:dyDescent="0.25">
      <c r="A26" s="62" t="s">
        <v>105</v>
      </c>
      <c r="B26" s="58">
        <v>10161009009</v>
      </c>
      <c r="C26" s="59" t="s">
        <v>106</v>
      </c>
      <c r="D26" s="60">
        <v>3</v>
      </c>
      <c r="E26" s="59"/>
      <c r="F26" s="61">
        <v>160</v>
      </c>
      <c r="G26" s="61">
        <f t="shared" si="0"/>
        <v>480</v>
      </c>
    </row>
    <row r="27" spans="1:15" ht="24.95" customHeight="1" x14ac:dyDescent="0.25">
      <c r="A27" s="62" t="s">
        <v>107</v>
      </c>
      <c r="B27" s="58">
        <v>10161009009</v>
      </c>
      <c r="C27" s="59" t="s">
        <v>108</v>
      </c>
      <c r="D27" s="60">
        <v>3</v>
      </c>
      <c r="E27" s="59"/>
      <c r="F27" s="61">
        <v>160</v>
      </c>
      <c r="G27" s="61">
        <f t="shared" si="0"/>
        <v>480</v>
      </c>
    </row>
    <row r="28" spans="1:15" ht="24.95" customHeight="1" x14ac:dyDescent="0.25">
      <c r="A28" s="57" t="s">
        <v>109</v>
      </c>
      <c r="B28" s="58">
        <v>10161009009</v>
      </c>
      <c r="C28" s="59" t="s">
        <v>110</v>
      </c>
      <c r="D28" s="60">
        <v>3</v>
      </c>
      <c r="E28" s="59"/>
      <c r="F28" s="61">
        <v>160</v>
      </c>
      <c r="G28" s="61">
        <f t="shared" si="0"/>
        <v>480</v>
      </c>
    </row>
    <row r="29" spans="1:15" ht="24.95" customHeight="1" x14ac:dyDescent="0.25">
      <c r="A29" s="57" t="s">
        <v>111</v>
      </c>
      <c r="B29" s="58">
        <v>10161009009</v>
      </c>
      <c r="C29" s="59" t="s">
        <v>112</v>
      </c>
      <c r="D29" s="60">
        <v>3</v>
      </c>
      <c r="E29" s="59"/>
      <c r="F29" s="61">
        <v>160</v>
      </c>
      <c r="G29" s="61">
        <f t="shared" si="0"/>
        <v>480</v>
      </c>
    </row>
    <row r="30" spans="1:15" ht="24.95" customHeight="1" x14ac:dyDescent="0.25">
      <c r="A30" s="62" t="s">
        <v>113</v>
      </c>
      <c r="B30" s="58">
        <v>10161009009</v>
      </c>
      <c r="C30" s="59" t="s">
        <v>114</v>
      </c>
      <c r="D30" s="60">
        <v>3</v>
      </c>
      <c r="E30" s="59"/>
      <c r="F30" s="61">
        <v>160</v>
      </c>
      <c r="G30" s="61">
        <f t="shared" si="0"/>
        <v>480</v>
      </c>
    </row>
    <row r="31" spans="1:15" ht="24.95" customHeight="1" x14ac:dyDescent="0.25">
      <c r="A31" s="64"/>
      <c r="B31" s="65"/>
      <c r="C31" s="66"/>
      <c r="D31" s="66"/>
      <c r="E31" s="66"/>
      <c r="F31" s="67" t="s">
        <v>74</v>
      </c>
      <c r="G31" s="108">
        <f>SUM(G23:G30)</f>
        <v>3680</v>
      </c>
    </row>
    <row r="32" spans="1:15" ht="24.95" customHeight="1" x14ac:dyDescent="0.25">
      <c r="A32" s="64"/>
      <c r="B32" s="65"/>
      <c r="C32" s="66"/>
      <c r="D32" s="66"/>
      <c r="E32" s="66"/>
      <c r="F32" s="67" t="s">
        <v>2</v>
      </c>
      <c r="G32" s="108">
        <f>+G31*0.12</f>
        <v>441.59999999999997</v>
      </c>
    </row>
    <row r="33" spans="1:8" ht="24.95" customHeight="1" x14ac:dyDescent="0.25">
      <c r="A33" s="64"/>
      <c r="B33" s="65"/>
      <c r="C33" s="66"/>
      <c r="D33" s="66"/>
      <c r="E33" s="66"/>
      <c r="F33" s="67" t="s">
        <v>75</v>
      </c>
      <c r="G33" s="108">
        <f>+G31+G32</f>
        <v>4121.6000000000004</v>
      </c>
    </row>
    <row r="34" spans="1:8" ht="24.95" customHeight="1" x14ac:dyDescent="0.25">
      <c r="A34" s="64"/>
      <c r="B34" s="65"/>
      <c r="C34" s="66"/>
      <c r="D34" s="66"/>
      <c r="E34" s="66"/>
      <c r="F34" s="100"/>
      <c r="G34" s="100"/>
    </row>
    <row r="35" spans="1:8" ht="24.95" customHeight="1" x14ac:dyDescent="0.25">
      <c r="A35" s="64"/>
      <c r="B35" s="101" t="s">
        <v>41</v>
      </c>
      <c r="C35" s="101"/>
      <c r="D35" s="109"/>
      <c r="E35" s="109"/>
      <c r="F35" s="64"/>
      <c r="G35" s="64"/>
    </row>
    <row r="36" spans="1:8" ht="24.95" customHeight="1" x14ac:dyDescent="0.25">
      <c r="A36" s="64"/>
      <c r="B36" s="60">
        <v>5</v>
      </c>
      <c r="C36" s="103" t="s">
        <v>31</v>
      </c>
      <c r="D36" s="104"/>
      <c r="E36" s="104"/>
      <c r="F36" s="64"/>
      <c r="G36" s="64"/>
    </row>
    <row r="37" spans="1:8" ht="24.95" customHeight="1" x14ac:dyDescent="0.25">
      <c r="A37" s="64"/>
      <c r="B37" s="60">
        <v>1</v>
      </c>
      <c r="C37" s="103" t="s">
        <v>117</v>
      </c>
      <c r="D37" s="104"/>
      <c r="E37" s="104"/>
      <c r="F37" s="64"/>
      <c r="G37" s="64"/>
    </row>
    <row r="38" spans="1:8" ht="24.95" customHeight="1" x14ac:dyDescent="0.25">
      <c r="A38" s="64"/>
      <c r="B38" s="60">
        <v>9</v>
      </c>
      <c r="C38" s="103" t="s">
        <v>116</v>
      </c>
      <c r="D38" s="104"/>
      <c r="E38" s="104"/>
      <c r="F38" s="64"/>
      <c r="G38" s="64"/>
    </row>
    <row r="39" spans="1:8" ht="24.95" customHeight="1" x14ac:dyDescent="0.25">
      <c r="A39" s="64"/>
      <c r="B39" s="60">
        <v>3</v>
      </c>
      <c r="C39" s="103" t="s">
        <v>118</v>
      </c>
      <c r="D39" s="104"/>
      <c r="E39" s="104"/>
      <c r="F39" s="64"/>
      <c r="G39" s="64"/>
    </row>
    <row r="40" spans="1:8" ht="24.95" customHeight="1" x14ac:dyDescent="0.25">
      <c r="A40" s="64"/>
      <c r="B40" s="60"/>
      <c r="C40" s="102" t="s">
        <v>119</v>
      </c>
      <c r="D40" s="104"/>
      <c r="E40" s="104"/>
      <c r="F40" s="64"/>
      <c r="G40" s="64"/>
    </row>
    <row r="41" spans="1:8" ht="24.95" customHeight="1" x14ac:dyDescent="0.25">
      <c r="A41" s="64"/>
      <c r="B41" s="60">
        <v>13</v>
      </c>
      <c r="C41" s="103" t="s">
        <v>116</v>
      </c>
      <c r="D41" s="104"/>
      <c r="E41" s="104"/>
      <c r="F41" s="64"/>
      <c r="G41" s="64"/>
    </row>
    <row r="42" spans="1:8" ht="24.95" customHeight="1" x14ac:dyDescent="0.25">
      <c r="A42" s="64"/>
      <c r="B42" s="60">
        <v>1</v>
      </c>
      <c r="C42" s="59" t="s">
        <v>120</v>
      </c>
      <c r="D42" s="66"/>
      <c r="E42" s="66"/>
      <c r="F42" s="64"/>
      <c r="G42" s="64"/>
    </row>
    <row r="43" spans="1:8" ht="24.95" customHeight="1" x14ac:dyDescent="0.25">
      <c r="A43" s="64"/>
      <c r="B43" s="60">
        <v>4</v>
      </c>
      <c r="C43" s="59" t="s">
        <v>121</v>
      </c>
      <c r="D43" s="66"/>
      <c r="E43" s="66"/>
      <c r="F43" s="64"/>
      <c r="G43" s="64"/>
    </row>
    <row r="44" spans="1:8" ht="24.95" customHeight="1" x14ac:dyDescent="0.25">
      <c r="A44" s="64"/>
      <c r="B44" s="60">
        <v>2</v>
      </c>
      <c r="C44" s="59" t="s">
        <v>122</v>
      </c>
      <c r="D44" s="66"/>
      <c r="E44" s="66"/>
      <c r="F44" s="64"/>
      <c r="G44" s="64"/>
    </row>
    <row r="45" spans="1:8" ht="24.95" customHeight="1" x14ac:dyDescent="0.25">
      <c r="A45" s="64"/>
      <c r="B45" s="104"/>
      <c r="C45" s="66"/>
      <c r="D45" s="66"/>
      <c r="E45" s="66"/>
      <c r="F45" s="64"/>
      <c r="G45" s="64"/>
    </row>
    <row r="46" spans="1:8" s="14" customFormat="1" ht="24.95" customHeight="1" x14ac:dyDescent="0.25">
      <c r="A46" s="71"/>
      <c r="B46" s="110"/>
      <c r="C46" s="71"/>
      <c r="D46" s="71"/>
      <c r="E46" s="71"/>
      <c r="F46" s="71"/>
      <c r="G46" s="71"/>
    </row>
    <row r="47" spans="1:8" s="18" customFormat="1" ht="24.95" customHeight="1" thickBot="1" x14ac:dyDescent="0.35">
      <c r="A47" s="105" t="s">
        <v>3</v>
      </c>
      <c r="B47" s="105"/>
      <c r="C47" s="106"/>
      <c r="D47" s="105"/>
      <c r="E47" s="105"/>
      <c r="F47" s="105"/>
      <c r="G47" s="105"/>
    </row>
    <row r="48" spans="1:8" s="18" customFormat="1" ht="24.95" customHeight="1" x14ac:dyDescent="0.3">
      <c r="A48" s="105"/>
      <c r="B48" s="105"/>
      <c r="C48" s="105"/>
      <c r="D48" s="105"/>
      <c r="E48" s="105"/>
      <c r="F48" s="105"/>
      <c r="G48" s="105"/>
      <c r="H48" s="19"/>
    </row>
    <row r="49" spans="1:8" s="18" customFormat="1" ht="24.95" customHeight="1" x14ac:dyDescent="0.3">
      <c r="A49" s="105"/>
      <c r="B49" s="105"/>
      <c r="C49" s="105"/>
      <c r="D49" s="105"/>
      <c r="E49" s="105"/>
      <c r="F49" s="105"/>
      <c r="G49" s="105"/>
      <c r="H49" s="19"/>
    </row>
    <row r="50" spans="1:8" s="18" customFormat="1" ht="24.95" customHeight="1" x14ac:dyDescent="0.3">
      <c r="A50" s="105"/>
      <c r="B50" s="105"/>
      <c r="C50" s="105"/>
      <c r="D50" s="105"/>
      <c r="E50" s="105"/>
      <c r="F50" s="105"/>
      <c r="G50" s="105"/>
      <c r="H50" s="19"/>
    </row>
    <row r="51" spans="1:8" s="18" customFormat="1" ht="24.95" customHeight="1" thickBot="1" x14ac:dyDescent="0.35">
      <c r="A51" s="105" t="s">
        <v>4</v>
      </c>
      <c r="B51" s="105"/>
      <c r="C51" s="106"/>
      <c r="D51" s="105"/>
      <c r="E51" s="105"/>
      <c r="F51" s="105"/>
      <c r="G51" s="105"/>
      <c r="H51" s="19"/>
    </row>
    <row r="52" spans="1:8" s="18" customFormat="1" ht="24.95" customHeight="1" x14ac:dyDescent="0.3">
      <c r="A52" s="105"/>
      <c r="B52" s="105"/>
      <c r="C52" s="105"/>
      <c r="D52" s="105"/>
      <c r="E52" s="105"/>
      <c r="F52" s="105"/>
      <c r="G52" s="105"/>
      <c r="H52" s="19"/>
    </row>
    <row r="53" spans="1:8" customFormat="1" ht="24.95" customHeight="1" x14ac:dyDescent="0.3">
      <c r="A53" s="105"/>
      <c r="B53" s="105"/>
      <c r="C53" s="105"/>
      <c r="D53" s="105"/>
      <c r="E53" s="105"/>
      <c r="F53" s="105"/>
      <c r="G53" s="105"/>
    </row>
    <row r="54" spans="1:8" customFormat="1" ht="24.95" customHeight="1" x14ac:dyDescent="0.3">
      <c r="A54" s="105"/>
      <c r="B54" s="105"/>
      <c r="C54" s="105"/>
      <c r="D54" s="105"/>
      <c r="E54" s="105"/>
      <c r="F54" s="105"/>
      <c r="G54" s="105"/>
    </row>
    <row r="55" spans="1:8" s="18" customFormat="1" ht="24.95" customHeight="1" thickBot="1" x14ac:dyDescent="0.35">
      <c r="A55" s="105" t="s">
        <v>78</v>
      </c>
      <c r="B55" s="105"/>
      <c r="C55" s="106"/>
      <c r="D55" s="105"/>
      <c r="E55" s="105"/>
      <c r="F55" s="105"/>
      <c r="G55" s="105"/>
      <c r="H55" s="19"/>
    </row>
    <row r="56" spans="1:8" s="18" customFormat="1" ht="24.95" customHeight="1" x14ac:dyDescent="0.3">
      <c r="A56" s="105"/>
      <c r="B56" s="105"/>
      <c r="C56" s="105"/>
      <c r="D56" s="105"/>
      <c r="E56" s="105"/>
      <c r="F56" s="105"/>
      <c r="G56" s="105"/>
      <c r="H56" s="19"/>
    </row>
    <row r="57" spans="1:8" ht="24.95" customHeight="1" x14ac:dyDescent="0.25">
      <c r="A57" s="104"/>
      <c r="B57" s="104"/>
      <c r="C57" s="66"/>
      <c r="D57" s="64"/>
      <c r="E57" s="64"/>
      <c r="F57" s="64"/>
      <c r="G57" s="64"/>
    </row>
    <row r="58" spans="1:8" ht="24.95" customHeight="1" thickBot="1" x14ac:dyDescent="0.35">
      <c r="A58" s="105" t="s">
        <v>79</v>
      </c>
      <c r="B58" s="105"/>
      <c r="C58" s="106"/>
      <c r="D58" s="64"/>
      <c r="E58" s="64"/>
      <c r="F58" s="64"/>
      <c r="G58" s="64"/>
    </row>
    <row r="59" spans="1:8" ht="24.95" customHeight="1" x14ac:dyDescent="0.25">
      <c r="A59" s="64"/>
      <c r="B59" s="104"/>
      <c r="C59" s="66"/>
      <c r="D59" s="66"/>
      <c r="E59" s="66"/>
      <c r="F59" s="64"/>
      <c r="G59" s="64"/>
    </row>
    <row r="60" spans="1:8" ht="24.95" customHeight="1" x14ac:dyDescent="0.25">
      <c r="A60" s="64"/>
      <c r="B60" s="104"/>
      <c r="C60" s="66"/>
      <c r="D60" s="66"/>
      <c r="E60" s="66"/>
      <c r="F60" s="64"/>
      <c r="G60" s="64"/>
    </row>
  </sheetData>
  <mergeCells count="18">
    <mergeCell ref="A9:B9"/>
    <mergeCell ref="A2:G2"/>
    <mergeCell ref="A3:G3"/>
    <mergeCell ref="A4:G4"/>
    <mergeCell ref="N4:O5"/>
    <mergeCell ref="A7:B7"/>
    <mergeCell ref="E9:G9"/>
    <mergeCell ref="E7:G7"/>
    <mergeCell ref="B35:C35"/>
    <mergeCell ref="A11:B11"/>
    <mergeCell ref="A13:B13"/>
    <mergeCell ref="A15:B15"/>
    <mergeCell ref="A17:B17"/>
    <mergeCell ref="A19:B19"/>
    <mergeCell ref="A21:G21"/>
    <mergeCell ref="E17:G17"/>
    <mergeCell ref="E13:G13"/>
    <mergeCell ref="E11:G11"/>
  </mergeCells>
  <pageMargins left="0.31496062992125984" right="0.11811023622047245" top="0.35433070866141736" bottom="0.35433070866141736" header="0.31496062992125984" footer="0.31496062992125984"/>
  <pageSetup paperSize="9" scale="5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1A32-A8B4-4908-B073-0C376EE2CD79}">
  <dimension ref="A1:P75"/>
  <sheetViews>
    <sheetView view="pageBreakPreview" zoomScale="60" zoomScaleNormal="100" workbookViewId="0">
      <selection activeCell="E1" sqref="E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15.85546875" style="10" customWidth="1"/>
    <col min="5" max="5" width="18.28515625" style="10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82" t="s">
        <v>19</v>
      </c>
      <c r="B2" s="82"/>
      <c r="C2" s="82"/>
      <c r="D2" s="82"/>
      <c r="E2" s="82"/>
      <c r="F2" s="82"/>
      <c r="G2" s="82"/>
      <c r="H2" s="47"/>
      <c r="I2" s="47"/>
      <c r="J2" s="47"/>
      <c r="K2" s="47"/>
      <c r="L2" s="48"/>
      <c r="M2" s="49"/>
    </row>
    <row r="3" spans="1:16" customFormat="1" ht="23.25" x14ac:dyDescent="0.35">
      <c r="A3" s="82" t="s">
        <v>20</v>
      </c>
      <c r="B3" s="82"/>
      <c r="C3" s="82"/>
      <c r="D3" s="82"/>
      <c r="E3" s="82"/>
      <c r="F3" s="82"/>
      <c r="G3" s="82"/>
      <c r="H3" s="50"/>
      <c r="I3" s="50"/>
      <c r="J3" s="50"/>
      <c r="K3" s="50"/>
      <c r="L3" s="50"/>
      <c r="M3" s="50"/>
    </row>
    <row r="4" spans="1:16" customFormat="1" ht="23.25" x14ac:dyDescent="0.35">
      <c r="A4" s="93" t="s">
        <v>92</v>
      </c>
      <c r="B4" s="93"/>
      <c r="C4" s="93"/>
      <c r="D4" s="93"/>
      <c r="E4" s="93"/>
      <c r="F4" s="93"/>
      <c r="G4" s="93"/>
      <c r="H4" s="50"/>
      <c r="I4" s="50"/>
      <c r="J4" s="50"/>
      <c r="K4" s="50"/>
      <c r="L4" s="50"/>
      <c r="M4" s="50"/>
      <c r="N4" s="83"/>
      <c r="O4" s="83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83"/>
      <c r="O5" s="83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88" t="s">
        <v>58</v>
      </c>
      <c r="B7" s="89"/>
      <c r="C7" s="69">
        <f ca="1">NOW()</f>
        <v>44832.836591319443</v>
      </c>
      <c r="D7" s="70" t="s">
        <v>59</v>
      </c>
      <c r="E7" s="97" t="s">
        <v>84</v>
      </c>
      <c r="F7" s="97"/>
      <c r="G7" s="97"/>
      <c r="N7" s="33"/>
      <c r="O7" s="33"/>
    </row>
    <row r="8" spans="1:16" s="17" customFormat="1" ht="20.100000000000001" customHeight="1" x14ac:dyDescent="0.3">
      <c r="A8" s="71"/>
      <c r="B8" s="72"/>
      <c r="C8" s="72"/>
      <c r="D8" s="72"/>
      <c r="E8" s="72"/>
      <c r="F8" s="72"/>
      <c r="G8" s="71"/>
      <c r="N8" s="33"/>
      <c r="O8" s="33"/>
    </row>
    <row r="9" spans="1:16" s="17" customFormat="1" ht="20.100000000000001" customHeight="1" x14ac:dyDescent="0.25">
      <c r="A9" s="88" t="s">
        <v>60</v>
      </c>
      <c r="B9" s="89"/>
      <c r="C9" s="73" t="s">
        <v>85</v>
      </c>
      <c r="D9" s="74" t="s">
        <v>61</v>
      </c>
      <c r="E9" s="94" t="s">
        <v>86</v>
      </c>
      <c r="F9" s="95"/>
      <c r="G9" s="96"/>
      <c r="N9" s="33"/>
      <c r="O9" s="33"/>
    </row>
    <row r="10" spans="1:16" s="17" customFormat="1" ht="20.100000000000001" customHeight="1" x14ac:dyDescent="0.3">
      <c r="A10" s="71"/>
      <c r="B10" s="72"/>
      <c r="C10" s="72"/>
      <c r="D10" s="72"/>
      <c r="E10" s="72"/>
      <c r="F10" s="72"/>
      <c r="G10" s="71"/>
      <c r="N10" s="33"/>
      <c r="O10" s="33"/>
    </row>
    <row r="11" spans="1:16" s="17" customFormat="1" ht="20.100000000000001" customHeight="1" x14ac:dyDescent="0.25">
      <c r="A11" s="88" t="s">
        <v>62</v>
      </c>
      <c r="B11" s="89"/>
      <c r="C11" s="56" t="s">
        <v>87</v>
      </c>
      <c r="D11" s="74" t="s">
        <v>63</v>
      </c>
      <c r="E11" s="92" t="s">
        <v>64</v>
      </c>
      <c r="F11" s="92"/>
      <c r="G11" s="92"/>
      <c r="N11" s="33"/>
      <c r="O11" s="33"/>
    </row>
    <row r="12" spans="1:16" s="17" customFormat="1" ht="20.100000000000001" customHeight="1" x14ac:dyDescent="0.3">
      <c r="A12" s="71"/>
      <c r="B12" s="72"/>
      <c r="C12" s="72"/>
      <c r="D12" s="72"/>
      <c r="E12" s="72"/>
      <c r="F12" s="72"/>
      <c r="G12" s="71"/>
      <c r="N12" s="39"/>
      <c r="O12" s="39"/>
    </row>
    <row r="13" spans="1:16" s="17" customFormat="1" ht="20.100000000000001" customHeight="1" x14ac:dyDescent="0.2">
      <c r="A13" s="88" t="s">
        <v>65</v>
      </c>
      <c r="B13" s="89"/>
      <c r="C13" s="69">
        <f ca="1">NOW()</f>
        <v>44832.836591319443</v>
      </c>
      <c r="D13" s="74" t="s">
        <v>66</v>
      </c>
      <c r="E13" s="91" t="s">
        <v>91</v>
      </c>
      <c r="F13" s="91"/>
      <c r="G13" s="91"/>
      <c r="N13" s="39"/>
      <c r="O13" s="39"/>
    </row>
    <row r="14" spans="1:16" s="17" customFormat="1" ht="20.100000000000001" customHeight="1" x14ac:dyDescent="0.3">
      <c r="A14" s="71"/>
      <c r="B14" s="72"/>
      <c r="C14" s="72"/>
      <c r="D14" s="72"/>
      <c r="E14" s="72"/>
      <c r="F14" s="72"/>
      <c r="G14" s="75"/>
      <c r="N14" s="42"/>
      <c r="O14" s="42"/>
    </row>
    <row r="15" spans="1:16" s="17" customFormat="1" ht="20.100000000000001" customHeight="1" x14ac:dyDescent="0.2">
      <c r="A15" s="88" t="s">
        <v>67</v>
      </c>
      <c r="B15" s="89"/>
      <c r="C15" s="76" t="s">
        <v>88</v>
      </c>
      <c r="D15" s="77"/>
      <c r="E15" s="78"/>
      <c r="F15" s="78"/>
      <c r="G15" s="77"/>
      <c r="N15" s="42"/>
      <c r="O15" s="42"/>
    </row>
    <row r="16" spans="1:16" s="17" customFormat="1" ht="20.100000000000001" customHeight="1" x14ac:dyDescent="0.3">
      <c r="A16" s="71"/>
      <c r="B16" s="72"/>
      <c r="C16" s="72"/>
      <c r="D16" s="72"/>
      <c r="E16" s="72"/>
      <c r="F16" s="72"/>
      <c r="G16" s="75"/>
      <c r="N16" s="42"/>
      <c r="O16" s="42"/>
    </row>
    <row r="17" spans="1:15" s="17" customFormat="1" ht="20.100000000000001" customHeight="1" x14ac:dyDescent="0.2">
      <c r="A17" s="88" t="s">
        <v>68</v>
      </c>
      <c r="B17" s="89"/>
      <c r="C17" s="76" t="s">
        <v>89</v>
      </c>
      <c r="D17" s="74" t="s">
        <v>80</v>
      </c>
      <c r="E17" s="90">
        <v>932392608</v>
      </c>
      <c r="F17" s="90"/>
      <c r="G17" s="90"/>
      <c r="N17" s="42"/>
      <c r="O17" s="42"/>
    </row>
    <row r="18" spans="1:15" s="17" customFormat="1" ht="20.100000000000001" customHeight="1" x14ac:dyDescent="0.3">
      <c r="A18" s="71"/>
      <c r="B18" s="72"/>
      <c r="C18" s="72"/>
      <c r="D18" s="72"/>
      <c r="E18" s="72"/>
      <c r="F18" s="72"/>
      <c r="G18" s="75"/>
      <c r="N18" s="44"/>
      <c r="O18" s="44"/>
    </row>
    <row r="19" spans="1:15" s="17" customFormat="1" ht="20.100000000000001" customHeight="1" x14ac:dyDescent="0.2">
      <c r="A19" s="88" t="s">
        <v>69</v>
      </c>
      <c r="B19" s="89"/>
      <c r="C19" s="76" t="s">
        <v>90</v>
      </c>
      <c r="D19" s="79"/>
      <c r="E19" s="80"/>
      <c r="F19" s="80"/>
      <c r="G19" s="81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86" t="s">
        <v>77</v>
      </c>
      <c r="B21" s="86"/>
      <c r="C21" s="86"/>
      <c r="D21" s="86"/>
      <c r="E21" s="86"/>
      <c r="F21" s="86"/>
      <c r="G21" s="86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5">
      <c r="A23" s="57" t="s">
        <v>9</v>
      </c>
      <c r="B23" s="58" t="s">
        <v>49</v>
      </c>
      <c r="C23" s="59" t="s">
        <v>82</v>
      </c>
      <c r="D23" s="60">
        <v>2</v>
      </c>
      <c r="E23" s="59"/>
      <c r="F23" s="61">
        <v>150</v>
      </c>
      <c r="G23" s="61">
        <f t="shared" ref="G23:G30" si="0">+D23*F23</f>
        <v>300</v>
      </c>
    </row>
    <row r="24" spans="1:15" ht="20.100000000000001" customHeight="1" x14ac:dyDescent="0.25">
      <c r="A24" s="62" t="s">
        <v>7</v>
      </c>
      <c r="B24" s="58" t="s">
        <v>50</v>
      </c>
      <c r="C24" s="59" t="s">
        <v>8</v>
      </c>
      <c r="D24" s="60">
        <v>2</v>
      </c>
      <c r="E24" s="59"/>
      <c r="F24" s="61">
        <v>150</v>
      </c>
      <c r="G24" s="61">
        <f t="shared" si="0"/>
        <v>300</v>
      </c>
    </row>
    <row r="25" spans="1:15" ht="20.100000000000001" customHeight="1" x14ac:dyDescent="0.25">
      <c r="A25" s="57" t="s">
        <v>12</v>
      </c>
      <c r="B25" s="58" t="s">
        <v>51</v>
      </c>
      <c r="C25" s="59" t="s">
        <v>83</v>
      </c>
      <c r="D25" s="60">
        <v>2</v>
      </c>
      <c r="E25" s="59"/>
      <c r="F25" s="61">
        <v>150</v>
      </c>
      <c r="G25" s="61">
        <f t="shared" si="0"/>
        <v>300</v>
      </c>
    </row>
    <row r="26" spans="1:15" ht="20.100000000000001" customHeight="1" x14ac:dyDescent="0.25">
      <c r="A26" s="62" t="s">
        <v>10</v>
      </c>
      <c r="B26" s="58" t="s">
        <v>81</v>
      </c>
      <c r="C26" s="59" t="s">
        <v>11</v>
      </c>
      <c r="D26" s="60">
        <v>2</v>
      </c>
      <c r="E26" s="59"/>
      <c r="F26" s="61">
        <v>150</v>
      </c>
      <c r="G26" s="61">
        <f t="shared" si="0"/>
        <v>300</v>
      </c>
    </row>
    <row r="27" spans="1:15" ht="20.100000000000001" customHeight="1" x14ac:dyDescent="0.25">
      <c r="A27" s="62" t="s">
        <v>13</v>
      </c>
      <c r="B27" s="58" t="s">
        <v>52</v>
      </c>
      <c r="C27" s="59" t="s">
        <v>14</v>
      </c>
      <c r="D27" s="60">
        <v>2</v>
      </c>
      <c r="E27" s="59"/>
      <c r="F27" s="61">
        <v>150</v>
      </c>
      <c r="G27" s="61">
        <f t="shared" si="0"/>
        <v>300</v>
      </c>
    </row>
    <row r="28" spans="1:15" ht="37.5" customHeight="1" x14ac:dyDescent="0.25">
      <c r="A28" s="57" t="s">
        <v>15</v>
      </c>
      <c r="B28" s="58" t="s">
        <v>53</v>
      </c>
      <c r="C28" s="59" t="s">
        <v>16</v>
      </c>
      <c r="D28" s="60">
        <v>4</v>
      </c>
      <c r="E28" s="59"/>
      <c r="F28" s="61">
        <v>50</v>
      </c>
      <c r="G28" s="61">
        <f t="shared" si="0"/>
        <v>200</v>
      </c>
    </row>
    <row r="29" spans="1:15" ht="38.25" customHeight="1" x14ac:dyDescent="0.25">
      <c r="A29" s="57" t="s">
        <v>17</v>
      </c>
      <c r="B29" s="58" t="s">
        <v>54</v>
      </c>
      <c r="C29" s="59" t="s">
        <v>18</v>
      </c>
      <c r="D29" s="60">
        <v>4</v>
      </c>
      <c r="E29" s="59"/>
      <c r="F29" s="63">
        <v>50</v>
      </c>
      <c r="G29" s="61">
        <f t="shared" si="0"/>
        <v>200</v>
      </c>
    </row>
    <row r="30" spans="1:15" ht="42" customHeight="1" x14ac:dyDescent="0.25">
      <c r="A30" s="62" t="s">
        <v>5</v>
      </c>
      <c r="B30" s="58" t="s">
        <v>48</v>
      </c>
      <c r="C30" s="59" t="s">
        <v>6</v>
      </c>
      <c r="D30" s="60">
        <v>2</v>
      </c>
      <c r="E30" s="59"/>
      <c r="F30" s="63">
        <v>150</v>
      </c>
      <c r="G30" s="61">
        <f t="shared" si="0"/>
        <v>300</v>
      </c>
    </row>
    <row r="31" spans="1:15" ht="18" x14ac:dyDescent="0.25">
      <c r="A31" s="64"/>
      <c r="B31" s="65"/>
      <c r="C31" s="66"/>
      <c r="D31" s="66"/>
      <c r="E31" s="66"/>
      <c r="F31" s="67" t="s">
        <v>74</v>
      </c>
      <c r="G31" s="68">
        <f>SUM(G23:G30)</f>
        <v>2200</v>
      </c>
    </row>
    <row r="32" spans="1:15" ht="18" x14ac:dyDescent="0.25">
      <c r="A32" s="64"/>
      <c r="B32" s="65"/>
      <c r="C32" s="66"/>
      <c r="D32" s="66"/>
      <c r="E32" s="66"/>
      <c r="F32" s="67" t="s">
        <v>2</v>
      </c>
      <c r="G32" s="68">
        <f>+G31*0.12</f>
        <v>264</v>
      </c>
    </row>
    <row r="33" spans="1:7" ht="18" x14ac:dyDescent="0.25">
      <c r="A33" s="64"/>
      <c r="B33" s="65"/>
      <c r="C33" s="66"/>
      <c r="D33" s="66"/>
      <c r="E33" s="66"/>
      <c r="F33" s="67" t="s">
        <v>75</v>
      </c>
      <c r="G33" s="68">
        <f>+G31+G32</f>
        <v>2464</v>
      </c>
    </row>
    <row r="34" spans="1:7" ht="15" x14ac:dyDescent="0.2">
      <c r="B34" s="7"/>
      <c r="F34" s="12"/>
      <c r="G34" s="12"/>
    </row>
    <row r="35" spans="1:7" ht="20.100000000000001" customHeight="1" x14ac:dyDescent="0.25">
      <c r="B35" s="87" t="s">
        <v>41</v>
      </c>
      <c r="C35" s="87"/>
      <c r="D35" s="11"/>
      <c r="E35" s="11"/>
    </row>
    <row r="36" spans="1:7" ht="20.100000000000001" customHeight="1" x14ac:dyDescent="0.25">
      <c r="B36" s="8"/>
      <c r="C36" s="8" t="s">
        <v>21</v>
      </c>
      <c r="D36" s="11"/>
      <c r="E36" s="11"/>
    </row>
    <row r="37" spans="1:7" ht="20.100000000000001" customHeight="1" x14ac:dyDescent="0.25">
      <c r="B37" s="8">
        <v>2</v>
      </c>
      <c r="C37" s="9" t="s">
        <v>31</v>
      </c>
      <c r="D37" s="2"/>
      <c r="E37" s="2"/>
    </row>
    <row r="38" spans="1:7" ht="20.100000000000001" customHeight="1" x14ac:dyDescent="0.25">
      <c r="B38" s="8">
        <v>1</v>
      </c>
      <c r="C38" s="9" t="s">
        <v>23</v>
      </c>
      <c r="D38" s="2"/>
      <c r="E38" s="2"/>
    </row>
    <row r="39" spans="1:7" ht="20.100000000000001" customHeight="1" x14ac:dyDescent="0.25">
      <c r="B39" s="8">
        <v>1</v>
      </c>
      <c r="C39" s="9" t="s">
        <v>24</v>
      </c>
      <c r="D39" s="2"/>
      <c r="E39" s="2"/>
    </row>
    <row r="40" spans="1:7" ht="20.100000000000001" customHeight="1" x14ac:dyDescent="0.25">
      <c r="B40" s="8">
        <v>1</v>
      </c>
      <c r="C40" s="9" t="s">
        <v>25</v>
      </c>
      <c r="D40" s="2"/>
      <c r="E40" s="2"/>
    </row>
    <row r="41" spans="1:7" ht="20.100000000000001" customHeight="1" x14ac:dyDescent="0.25">
      <c r="B41" s="8">
        <v>1</v>
      </c>
      <c r="C41" s="9" t="s">
        <v>26</v>
      </c>
      <c r="D41" s="2"/>
      <c r="E41" s="2"/>
    </row>
    <row r="42" spans="1:7" ht="20.100000000000001" customHeight="1" x14ac:dyDescent="0.25">
      <c r="B42" s="8" t="s">
        <v>28</v>
      </c>
      <c r="C42" s="9" t="s">
        <v>27</v>
      </c>
      <c r="D42" s="2"/>
      <c r="E42" s="2"/>
    </row>
    <row r="43" spans="1:7" ht="20.100000000000001" customHeight="1" x14ac:dyDescent="0.25">
      <c r="B43" s="8">
        <v>1</v>
      </c>
      <c r="C43" s="9" t="s">
        <v>29</v>
      </c>
      <c r="D43" s="2"/>
      <c r="E43" s="2"/>
    </row>
    <row r="44" spans="1:7" ht="20.100000000000001" customHeight="1" x14ac:dyDescent="0.25">
      <c r="B44" s="8">
        <v>3</v>
      </c>
      <c r="C44" s="9" t="s">
        <v>30</v>
      </c>
      <c r="D44" s="2"/>
      <c r="E44" s="2"/>
    </row>
    <row r="45" spans="1:7" ht="20.100000000000001" customHeight="1" x14ac:dyDescent="0.25">
      <c r="B45" s="8">
        <v>1</v>
      </c>
      <c r="C45" s="9" t="s">
        <v>40</v>
      </c>
      <c r="D45" s="2"/>
      <c r="E45" s="2"/>
    </row>
    <row r="46" spans="1:7" ht="20.100000000000001" customHeight="1" x14ac:dyDescent="0.25">
      <c r="B46" s="8">
        <v>4</v>
      </c>
      <c r="C46" s="9" t="s">
        <v>42</v>
      </c>
      <c r="D46" s="2"/>
      <c r="E46" s="2"/>
    </row>
    <row r="47" spans="1:7" ht="20.100000000000001" customHeight="1" x14ac:dyDescent="0.25">
      <c r="B47" s="8">
        <v>1</v>
      </c>
      <c r="C47" s="9" t="s">
        <v>43</v>
      </c>
      <c r="D47" s="2"/>
      <c r="E47" s="2"/>
    </row>
    <row r="48" spans="1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0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8">
    <mergeCell ref="A2:G2"/>
    <mergeCell ref="A3:G3"/>
    <mergeCell ref="A4:G4"/>
    <mergeCell ref="N4:O5"/>
    <mergeCell ref="A7:B7"/>
    <mergeCell ref="E7:G7"/>
    <mergeCell ref="B35:C35"/>
    <mergeCell ref="A9:B9"/>
    <mergeCell ref="E9:G9"/>
    <mergeCell ref="A11:B11"/>
    <mergeCell ref="E11:G11"/>
    <mergeCell ref="A13:B13"/>
    <mergeCell ref="E13:G13"/>
    <mergeCell ref="A15:B15"/>
    <mergeCell ref="A17:B17"/>
    <mergeCell ref="E17:G17"/>
    <mergeCell ref="A19:B19"/>
    <mergeCell ref="A21:G21"/>
  </mergeCells>
  <pageMargins left="0.51181102362204722" right="0.51181102362204722" top="0.35433070866141736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JAIRO</vt:lpstr>
      <vt:lpstr>INQUIORT</vt:lpstr>
      <vt:lpstr>Hoja1</vt:lpstr>
      <vt:lpstr>Hoja1!Área_de_impresión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2022-09-29T01:04:59Z</cp:lastPrinted>
  <dcterms:created xsi:type="dcterms:W3CDTF">2021-06-02T02:57:55Z</dcterms:created>
  <dcterms:modified xsi:type="dcterms:W3CDTF">2022-09-29T01:05:04Z</dcterms:modified>
</cp:coreProperties>
</file>