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9049AAC6-D0C4-4748-B920-E19717AC9565}" xr6:coauthVersionLast="47" xr6:coauthVersionMax="47" xr10:uidLastSave="{00000000-0000-0000-0000-000000000000}"/>
  <bookViews>
    <workbookView xWindow="-120" yWindow="-120" windowWidth="29040" windowHeight="15840" activeTab="3" xr2:uid="{847735A5-E65D-44AB-9DF8-8FAB073BA78E}"/>
  </bookViews>
  <sheets>
    <sheet name="JAIRO" sheetId="1" r:id="rId1"/>
    <sheet name="INQUIORT" sheetId="4" r:id="rId2"/>
    <sheet name="Hoja1" sheetId="5" r:id="rId3"/>
    <sheet name="Hoja2" sheetId="6" r:id="rId4"/>
  </sheets>
  <definedNames>
    <definedName name="_xlnm.Print_Area" localSheetId="2">Hoja1!$A$1:$G$75</definedName>
    <definedName name="_xlnm.Print_Area" localSheetId="3">Hoja2!$A$1:$G$150</definedName>
    <definedName name="_xlnm.Print_Area" localSheetId="1">INQUIORT!$A$1:$G$151</definedName>
    <definedName name="_xlnm.Print_Area" localSheetId="0">JAIRO!$A$1:$G$75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3" i="6" l="1"/>
  <c r="B90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75" i="6" s="1"/>
  <c r="C13" i="6"/>
  <c r="C7" i="6"/>
  <c r="B113" i="4"/>
  <c r="B90" i="4"/>
  <c r="G76" i="6" l="1"/>
  <c r="G77" i="6" s="1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22" i="4"/>
  <c r="G75" i="4" l="1"/>
  <c r="G31" i="5"/>
  <c r="G30" i="5"/>
  <c r="G29" i="5"/>
  <c r="G28" i="5"/>
  <c r="G27" i="5"/>
  <c r="G26" i="5"/>
  <c r="G25" i="5"/>
  <c r="G24" i="5"/>
  <c r="G23" i="5"/>
  <c r="C13" i="5"/>
  <c r="C7" i="5"/>
  <c r="G32" i="5" l="1"/>
  <c r="G33" i="5" s="1"/>
  <c r="C13" i="4"/>
  <c r="C7" i="4"/>
  <c r="C7" i="1"/>
  <c r="G30" i="1"/>
  <c r="G29" i="1"/>
  <c r="G28" i="1"/>
  <c r="G27" i="1"/>
  <c r="G26" i="1"/>
  <c r="G25" i="1"/>
  <c r="G24" i="1"/>
  <c r="G23" i="1"/>
  <c r="G76" i="4" l="1"/>
  <c r="G77" i="4" s="1"/>
  <c r="G31" i="1"/>
  <c r="G32" i="1" s="1"/>
  <c r="G33" i="1" s="1"/>
</calcChain>
</file>

<file path=xl/sharedStrings.xml><?xml version="1.0" encoding="utf-8"?>
<sst xmlns="http://schemas.openxmlformats.org/spreadsheetml/2006/main" count="576" uniqueCount="264">
  <si>
    <t>PRECIO UNITARIO</t>
  </si>
  <si>
    <t>PRECIO TOTAL</t>
  </si>
  <si>
    <t>IVA 12%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</si>
  <si>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</si>
  <si>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</si>
  <si>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</si>
  <si>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</si>
  <si>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</si>
  <si>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</si>
  <si>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</si>
  <si>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070460400</t>
  </si>
  <si>
    <t>CLAVO ELÁSTICO  (TEN) 3.5 * 400 MM TITANIO</t>
  </si>
  <si>
    <t>070450400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</si>
  <si>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</si>
  <si>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</si>
  <si>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</si>
  <si>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</si>
  <si>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</si>
  <si>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</si>
  <si>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</si>
  <si>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</si>
  <si>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</si>
  <si>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</si>
  <si>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</si>
  <si>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</si>
  <si>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</si>
  <si>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</si>
  <si>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Cortadora Calibrada </t>
  </si>
  <si>
    <t>2 piezas</t>
  </si>
  <si>
    <t xml:space="preserve">Martillo canulado </t>
  </si>
  <si>
    <t xml:space="preserve">Barras </t>
  </si>
  <si>
    <t xml:space="preserve">Impactor de topes </t>
  </si>
  <si>
    <t xml:space="preserve">BANDEJA SUPERIOR </t>
  </si>
  <si>
    <t>Llave</t>
  </si>
  <si>
    <t xml:space="preserve">Insector de clavo elastico </t>
  </si>
  <si>
    <t xml:space="preserve">Alicate de bloqueo </t>
  </si>
  <si>
    <t xml:space="preserve">Guia de Martillo </t>
  </si>
  <si>
    <t xml:space="preserve">Dobladoras </t>
  </si>
  <si>
    <t>Punzon recto</t>
  </si>
  <si>
    <t xml:space="preserve">Punzon curvo </t>
  </si>
  <si>
    <t xml:space="preserve">Regleta F Tool </t>
  </si>
  <si>
    <t xml:space="preserve">INSTRUMENTAL </t>
  </si>
  <si>
    <t xml:space="preserve">Brocas en T </t>
  </si>
  <si>
    <t xml:space="preserve">Playo </t>
  </si>
  <si>
    <t xml:space="preserve">Martillo Macizo </t>
  </si>
  <si>
    <t xml:space="preserve">Cortadora Grande </t>
  </si>
  <si>
    <t xml:space="preserve">Motor </t>
  </si>
  <si>
    <t xml:space="preserve">Baterias </t>
  </si>
  <si>
    <t>J200435202</t>
  </si>
  <si>
    <t>F180704301</t>
  </si>
  <si>
    <t>D190704408</t>
  </si>
  <si>
    <t>M190704501</t>
  </si>
  <si>
    <t>1505070472</t>
  </si>
  <si>
    <t>H140304103</t>
  </si>
  <si>
    <t>F200716301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</si>
  <si>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</si>
  <si>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</si>
  <si>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</si>
  <si>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</si>
  <si>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</si>
  <si>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</si>
  <si>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</si>
  <si>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</si>
  <si>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</si>
  <si>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</si>
  <si>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</si>
  <si>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</si>
  <si>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</si>
  <si>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</si>
  <si>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</si>
  <si>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</si>
  <si>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</si>
  <si>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</si>
  <si>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</si>
  <si>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</si>
  <si>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</si>
  <si>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</si>
  <si>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TORNILLERA 2,7MM DOS</t>
  </si>
  <si>
    <t>INSRUMENTADOR</t>
  </si>
  <si>
    <t>VERIFICADO POR:</t>
  </si>
  <si>
    <t>No. IDENTIFICACION</t>
  </si>
  <si>
    <t>M190704601</t>
  </si>
  <si>
    <t>CLAVO ELASTICO (TEN) 2.0 *400 MM TITANIO</t>
  </si>
  <si>
    <t>CLAVO ELASTICO (TEN) 3.0 *400 MM TITANIO</t>
  </si>
  <si>
    <t>NEIQ0180</t>
  </si>
  <si>
    <t>HOSPITAL CLINICA SAN FRANCISCO</t>
  </si>
  <si>
    <t>0990763070001</t>
  </si>
  <si>
    <t>AV. ALEJANDRO ANDRADE 27-29 JUAN ROLANDO CUELLO</t>
  </si>
  <si>
    <t xml:space="preserve">DR. MORENO </t>
  </si>
  <si>
    <t xml:space="preserve">NUÑEZ SALSEDO NELSON ALFREDO </t>
  </si>
  <si>
    <t xml:space="preserve">SALUD </t>
  </si>
  <si>
    <t xml:space="preserve">8:00PM </t>
  </si>
  <si>
    <t xml:space="preserve">NOTA DE RETIRO </t>
  </si>
  <si>
    <t>NEIQ0312</t>
  </si>
  <si>
    <t xml:space="preserve">DR. VARGAS </t>
  </si>
  <si>
    <t xml:space="preserve">TIPO DE SEGURO </t>
  </si>
  <si>
    <t xml:space="preserve">IDENTIFICACION DEL PACIENTE 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</si>
  <si>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</si>
  <si>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</si>
  <si>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</si>
  <si>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</si>
  <si>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</si>
  <si>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</si>
  <si>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</si>
  <si>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</si>
  <si>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</si>
  <si>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</si>
  <si>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</si>
  <si>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</si>
  <si>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</si>
  <si>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</si>
  <si>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</si>
  <si>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</si>
  <si>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</si>
  <si>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</si>
  <si>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</si>
  <si>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</si>
  <si>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</si>
  <si>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</si>
  <si>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</si>
  <si>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</si>
  <si>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</si>
  <si>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4.5*45 MM TITANIO</t>
  </si>
  <si>
    <t>T500950042</t>
  </si>
  <si>
    <t>T500950044</t>
  </si>
  <si>
    <t>T500950046</t>
  </si>
  <si>
    <t>T500950048</t>
  </si>
  <si>
    <t>T500950050</t>
  </si>
  <si>
    <t>T500950052</t>
  </si>
  <si>
    <t>T500950054</t>
  </si>
  <si>
    <t>T500950056</t>
  </si>
  <si>
    <t>T500950058</t>
  </si>
  <si>
    <t>Ti-166.023</t>
  </si>
  <si>
    <t>PLACA DHS 4.5 MM BLOQ. *3 ORIF. TITANIO NET</t>
  </si>
  <si>
    <t>Ti-166.024</t>
  </si>
  <si>
    <t>PLACA DHS 4.5 MM BLOQ. *4 ORIF. TITANIO NET</t>
  </si>
  <si>
    <t>Ti-166.025</t>
  </si>
  <si>
    <t>PLACA DHS 4.5 MM BLOQ. *5 ORIF. TITANIO NET</t>
  </si>
  <si>
    <t>Ti-166.026</t>
  </si>
  <si>
    <t>PLACA DHS 4.5 MM BLOQ. *6 ORIF. TITANIO NET</t>
  </si>
  <si>
    <t>Ti-166.027</t>
  </si>
  <si>
    <t>PLACA DHS 4.5 MM BLOQ. *7 ORIF. TITANIO NET</t>
  </si>
  <si>
    <t>Ti-166.028</t>
  </si>
  <si>
    <t>PLACA DHS 4.5 MM BLOQ. *8 ORIF. TITANIO NET</t>
  </si>
  <si>
    <t>Ti-166.029</t>
  </si>
  <si>
    <t>PLACA DHS 4.5 MM BLOQ. *9 ORIF. TITANIO NET</t>
  </si>
  <si>
    <t>Ti-166.030</t>
  </si>
  <si>
    <t>PLACA DHS 4.5 MM BLOQ. *10 ORIF. TITANIO NET</t>
  </si>
  <si>
    <t>Ti-166.032</t>
  </si>
  <si>
    <t>PLACA DHS 4.5 MM BLOQ. *12 ORIF. TITANIO NET</t>
  </si>
  <si>
    <t>Ti-166.034</t>
  </si>
  <si>
    <t>PLACA DHS 4.5 MM BLOQ. *14 ORIF. TITANIO NET</t>
  </si>
  <si>
    <t>Ti-168.050</t>
  </si>
  <si>
    <t>Ti-168.055</t>
  </si>
  <si>
    <t>Ti-168.060</t>
  </si>
  <si>
    <t>Ti-168.065</t>
  </si>
  <si>
    <t>Ti-168.070</t>
  </si>
  <si>
    <t>Ti-168.075</t>
  </si>
  <si>
    <t>Ti-168.080</t>
  </si>
  <si>
    <t>Ti-168.085</t>
  </si>
  <si>
    <t>Ti-168.090</t>
  </si>
  <si>
    <t>Ti-168.095</t>
  </si>
  <si>
    <t>Ti-168.100</t>
  </si>
  <si>
    <t>Ti-168.105</t>
  </si>
  <si>
    <t>Ti-SF-167.006</t>
  </si>
  <si>
    <t>PLACA DCS BLOQ. *6 ORIF. TITANIO NET</t>
  </si>
  <si>
    <t>Ti-SF-167.008</t>
  </si>
  <si>
    <t>PLACA DCS BLOQ. *8 ORIF. TITANIO NET</t>
  </si>
  <si>
    <t>Ti-SF-167.010</t>
  </si>
  <si>
    <t>PLACA DCS BLOQ. *10 ORIF. TITANIO NET</t>
  </si>
  <si>
    <t>Ti-SF-167.012</t>
  </si>
  <si>
    <t>PLACA DCS BLOQ. *12 ORIF. TITANIO NET</t>
  </si>
  <si>
    <t xml:space="preserve">TORNILLO DESLIZANTE DHS/DCS X 50 MM TITANIO </t>
  </si>
  <si>
    <t xml:space="preserve">TORNILLO DESLIZANTE DHS/DCS X 55 MM TITANIO </t>
  </si>
  <si>
    <t xml:space="preserve">TORNILLO DESLIZANTE DHS/DCS X 60 MM TITANIO </t>
  </si>
  <si>
    <t xml:space="preserve">TORNILLO DESLIZANTE DHS/DCS X 65 MM TITANIO </t>
  </si>
  <si>
    <t xml:space="preserve">TORNILLO DESLIZANTE DHS/DCS X70 MM TITANIO </t>
  </si>
  <si>
    <t xml:space="preserve">TORNILLO DESLIZANTE DHS/DCS X75 MM TITANIO </t>
  </si>
  <si>
    <t xml:space="preserve">TORNILLO DESLIZANTE DHS/DCS X 80 MM TITANIO </t>
  </si>
  <si>
    <t xml:space="preserve">TORNILLO DESLIZANTE DHS/DCS X 85 MM TITANIO </t>
  </si>
  <si>
    <t xml:space="preserve">TORNILLO DESLIZANTE DHS/DCS X 90 MM TITANIO </t>
  </si>
  <si>
    <t xml:space="preserve">TORNILLO DESLIZANTE DHS/DCS X 95 MM TITANIO </t>
  </si>
  <si>
    <t xml:space="preserve">TORNILLO DESLIZANTE DHS/DCS X 100 MM TITANIO </t>
  </si>
  <si>
    <t xml:space="preserve">TORNILLO DESLIZANTE DHS/DCS X 105 MM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</si>
  <si>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</si>
  <si>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</si>
  <si>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</si>
  <si>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</si>
  <si>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</si>
  <si>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</si>
  <si>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</si>
  <si>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</si>
  <si>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</si>
  <si>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</si>
  <si>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 xml:space="preserve">TORNILLO BLOQ. 5.0*42 TITANIO </t>
  </si>
  <si>
    <t xml:space="preserve">TORNILLO BLOQ. 5.0*44 TITANIO </t>
  </si>
  <si>
    <t xml:space="preserve">TORNILLO BLOQ. 5.0*46 TITANIO </t>
  </si>
  <si>
    <t xml:space="preserve">TORNILLO BLOQ. 5.0*48 TITANIO </t>
  </si>
  <si>
    <t xml:space="preserve">TORNILLO BLOQ. 5.0*50 TITANIO </t>
  </si>
  <si>
    <t xml:space="preserve">TORNILLO BLOQ. 5.0*52 TITANIO </t>
  </si>
  <si>
    <t xml:space="preserve">TORNILLO BLOQ. 5.0*54 TITANIO </t>
  </si>
  <si>
    <t xml:space="preserve">TORNILLO BLOQ. 5.0*56 TITANIO </t>
  </si>
  <si>
    <t xml:space="preserve">TORNILLO BLOQ. 5.0*58 TITANIO </t>
  </si>
  <si>
    <t>INSTRUMENTAL BASICO # 4</t>
  </si>
  <si>
    <t>ANCLAJE DE TORQUE 5.0MM NEGRO</t>
  </si>
  <si>
    <t>PINZA DE PUNTAS</t>
  </si>
  <si>
    <t>MARTILLO</t>
  </si>
  <si>
    <t>ATORNILLADOR DE 4.5MM</t>
  </si>
  <si>
    <t>GUBIA</t>
  </si>
  <si>
    <t>ATORNILLADOR STARDRIVE</t>
  </si>
  <si>
    <t xml:space="preserve">DISECTOR DE COOB </t>
  </si>
  <si>
    <t xml:space="preserve">SEPARADORES DE HIBS </t>
  </si>
  <si>
    <t>SEPARADORES DE BENNET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</si>
  <si>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</si>
  <si>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</si>
  <si>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</si>
  <si>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</si>
  <si>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</si>
  <si>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>PINZA DE PLACAS VERBUGGRE</t>
  </si>
  <si>
    <t xml:space="preserve">MOTOR CANULADO </t>
  </si>
  <si>
    <t>A10-01-0001 21N1413</t>
  </si>
  <si>
    <t xml:space="preserve">PROTECTORES DE BATERIA </t>
  </si>
  <si>
    <t xml:space="preserve">ANCLAJES DE MOTOR </t>
  </si>
  <si>
    <t>N/A</t>
  </si>
  <si>
    <t xml:space="preserve">LLAVE JACOBS </t>
  </si>
  <si>
    <t>21N0800</t>
  </si>
  <si>
    <t xml:space="preserve">INTERCAMBIADOR DE BATERIA </t>
  </si>
  <si>
    <t>21N1427</t>
  </si>
  <si>
    <t xml:space="preserve">BATERIAS ROJAS </t>
  </si>
  <si>
    <t>B215351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</si>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</sst>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rgb="FF20212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" fillId="0" borderId="0"/>
  </cellStyleXfs>
  <cellXfs count="12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164" fontId="3" fillId="0" borderId="0" xfId="2" applyFont="1" applyBorder="1"/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10" fillId="0" borderId="1" xfId="0" applyNumberFormat="1" applyFont="1" applyBorder="1" applyAlignment="1">
      <alignment horizontal="left" vertical="center"/>
    </xf>
    <xf numFmtId="166" fontId="3" fillId="0" borderId="1" xfId="2" applyNumberFormat="1" applyFont="1" applyFill="1" applyBorder="1"/>
    <xf numFmtId="166" fontId="3" fillId="0" borderId="1" xfId="2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3" applyNumberFormat="1" applyFont="1" applyBorder="1" applyAlignment="1"/>
    <xf numFmtId="0" fontId="19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1" xfId="1" applyFont="1" applyBorder="1" applyAlignment="1">
      <alignment horizontal="center" wrapText="1"/>
    </xf>
    <xf numFmtId="0" fontId="21" fillId="0" borderId="1" xfId="1" applyFont="1" applyBorder="1" applyAlignment="1">
      <alignment wrapText="1"/>
    </xf>
    <xf numFmtId="0" fontId="21" fillId="0" borderId="1" xfId="1" applyFont="1" applyBorder="1" applyAlignment="1">
      <alignment horizontal="center"/>
    </xf>
    <xf numFmtId="166" fontId="21" fillId="0" borderId="1" xfId="2" applyNumberFormat="1" applyFont="1" applyFill="1" applyBorder="1"/>
    <xf numFmtId="49" fontId="20" fillId="0" borderId="1" xfId="0" applyNumberFormat="1" applyFont="1" applyBorder="1" applyAlignment="1">
      <alignment horizontal="center" vertical="center"/>
    </xf>
    <xf numFmtId="166" fontId="21" fillId="0" borderId="1" xfId="2" applyNumberFormat="1" applyFont="1" applyBorder="1"/>
    <xf numFmtId="0" fontId="21" fillId="0" borderId="0" xfId="1" applyFont="1"/>
    <xf numFmtId="49" fontId="20" fillId="0" borderId="0" xfId="0" applyNumberFormat="1" applyFont="1" applyAlignment="1">
      <alignment horizontal="center" vertical="center"/>
    </xf>
    <xf numFmtId="0" fontId="21" fillId="0" borderId="0" xfId="1" applyFont="1" applyAlignment="1">
      <alignment wrapText="1"/>
    </xf>
    <xf numFmtId="166" fontId="22" fillId="0" borderId="0" xfId="1" applyNumberFormat="1" applyFont="1" applyAlignment="1">
      <alignment wrapText="1"/>
    </xf>
    <xf numFmtId="166" fontId="22" fillId="0" borderId="1" xfId="3" applyNumberFormat="1" applyFont="1" applyBorder="1" applyAlignment="1"/>
    <xf numFmtId="165" fontId="24" fillId="0" borderId="1" xfId="0" applyNumberFormat="1" applyFont="1" applyBorder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/>
    <xf numFmtId="0" fontId="24" fillId="0" borderId="0" xfId="0" applyFont="1" applyAlignment="1">
      <alignment horizontal="left"/>
    </xf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 wrapText="1"/>
    </xf>
    <xf numFmtId="0" fontId="24" fillId="0" borderId="0" xfId="0" applyFont="1"/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 applyProtection="1">
      <alignment horizontal="center" vertical="center" wrapText="1" readingOrder="1"/>
      <protection locked="0"/>
    </xf>
    <xf numFmtId="2" fontId="4" fillId="0" borderId="1" xfId="0" applyNumberFormat="1" applyFont="1" applyBorder="1" applyAlignment="1">
      <alignment horizontal="center"/>
    </xf>
    <xf numFmtId="0" fontId="21" fillId="0" borderId="1" xfId="0" applyFont="1" applyBorder="1"/>
    <xf numFmtId="0" fontId="21" fillId="0" borderId="1" xfId="4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6" fillId="0" borderId="0" xfId="0" applyFont="1"/>
    <xf numFmtId="0" fontId="26" fillId="0" borderId="4" xfId="0" applyFont="1" applyBorder="1"/>
    <xf numFmtId="0" fontId="21" fillId="0" borderId="0" xfId="1" applyFont="1" applyAlignment="1">
      <alignment horizontal="left"/>
    </xf>
    <xf numFmtId="4" fontId="21" fillId="0" borderId="1" xfId="0" applyNumberFormat="1" applyFont="1" applyBorder="1"/>
    <xf numFmtId="0" fontId="20" fillId="0" borderId="1" xfId="0" applyFont="1" applyBorder="1" applyAlignment="1" applyProtection="1">
      <alignment horizontal="right" wrapText="1" readingOrder="1"/>
      <protection locked="0"/>
    </xf>
    <xf numFmtId="166" fontId="22" fillId="0" borderId="0" xfId="3" applyNumberFormat="1" applyFont="1" applyBorder="1" applyAlignment="1"/>
    <xf numFmtId="0" fontId="27" fillId="0" borderId="0" xfId="1" applyFont="1" applyAlignment="1" applyProtection="1">
      <alignment vertical="top"/>
      <protection locked="0"/>
    </xf>
    <xf numFmtId="0" fontId="21" fillId="0" borderId="1" xfId="4" applyFont="1" applyBorder="1" applyAlignment="1" applyProtection="1">
      <alignment horizontal="left"/>
      <protection locked="0"/>
    </xf>
    <xf numFmtId="0" fontId="21" fillId="0" borderId="1" xfId="4" applyFont="1" applyBorder="1" applyAlignment="1" applyProtection="1">
      <alignment horizontal="center"/>
      <protection locked="0"/>
    </xf>
    <xf numFmtId="2" fontId="20" fillId="0" borderId="1" xfId="0" applyNumberFormat="1" applyFont="1" applyBorder="1" applyAlignment="1">
      <alignment horizontal="center"/>
    </xf>
    <xf numFmtId="0" fontId="21" fillId="0" borderId="1" xfId="1" applyFont="1" applyBorder="1" applyAlignment="1" applyProtection="1">
      <alignment horizontal="left"/>
      <protection locked="0"/>
    </xf>
    <xf numFmtId="2" fontId="22" fillId="0" borderId="1" xfId="4" applyNumberFormat="1" applyFont="1" applyBorder="1" applyAlignment="1" applyProtection="1">
      <alignment horizontal="center"/>
      <protection locked="0"/>
    </xf>
    <xf numFmtId="2" fontId="28" fillId="0" borderId="1" xfId="0" applyNumberFormat="1" applyFont="1" applyBorder="1" applyAlignment="1">
      <alignment horizontal="center"/>
    </xf>
    <xf numFmtId="0" fontId="22" fillId="0" borderId="1" xfId="4" applyFont="1" applyBorder="1" applyAlignment="1" applyProtection="1">
      <alignment horizontal="left"/>
      <protection locked="0"/>
    </xf>
    <xf numFmtId="0" fontId="22" fillId="0" borderId="1" xfId="4" applyFont="1" applyBorder="1" applyAlignment="1" applyProtection="1">
      <alignment horizontal="center"/>
      <protection locked="0"/>
    </xf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20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2" fillId="0" borderId="1" xfId="1" applyFont="1" applyBorder="1" applyAlignment="1" applyProtection="1">
      <alignment horizontal="center"/>
      <protection locked="0"/>
    </xf>
    <xf numFmtId="0" fontId="23" fillId="3" borderId="0" xfId="0" applyFont="1" applyFill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22" fillId="0" borderId="5" xfId="0" quotePrefix="1" applyFont="1" applyBorder="1" applyAlignment="1">
      <alignment horizontal="center" wrapText="1"/>
    </xf>
    <xf numFmtId="0" fontId="22" fillId="0" borderId="6" xfId="0" quotePrefix="1" applyFont="1" applyBorder="1" applyAlignment="1">
      <alignment horizontal="center" wrapText="1"/>
    </xf>
    <xf numFmtId="0" fontId="22" fillId="0" borderId="7" xfId="0" quotePrefix="1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/>
    </xf>
  </cellXfs>
  <cellStyles count="5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  <cellStyle name="Normal 3" xfId="4" xr:uid="{41713E0F-4FAF-485A-8B0C-1B6DCAEFB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0C481837-4D60-471F-8F19-FE93227CD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34D7B2-F455-4179-A92E-77D0C3914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3A524A-F4C2-4823-9021-0904DCB725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6818" cy="11078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352425</xdr:colOff>
      <xdr:row>5</xdr:row>
      <xdr:rowOff>113577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FCE78-CDBA-4B5B-AFC3-FCABE9F473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1892858" cy="1359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75"/>
  <sheetViews>
    <sheetView showGridLines="0" zoomScale="78" zoomScaleNormal="78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5" s="17" customFormat="1" ht="20.100000000000001" customHeight="1" x14ac:dyDescent="0.2">
      <c r="A1" s="15"/>
      <c r="B1" s="15"/>
      <c r="C1" s="16"/>
      <c r="D1" s="16"/>
      <c r="E1" s="16"/>
      <c r="F1" s="16"/>
    </row>
    <row r="2" spans="1:15" s="17" customFormat="1" ht="20.100000000000001" customHeight="1" x14ac:dyDescent="0.25">
      <c r="A2" s="109" t="s">
        <v>55</v>
      </c>
      <c r="B2" s="109"/>
      <c r="C2" s="109"/>
      <c r="D2" s="109"/>
      <c r="E2" s="109"/>
      <c r="F2" s="109"/>
      <c r="G2" s="109"/>
      <c r="H2" s="32"/>
    </row>
    <row r="3" spans="1:15" s="17" customFormat="1" ht="20.100000000000001" customHeight="1" x14ac:dyDescent="0.25">
      <c r="A3" s="109" t="s">
        <v>56</v>
      </c>
      <c r="B3" s="109"/>
      <c r="C3" s="109"/>
      <c r="D3" s="109"/>
      <c r="E3" s="109"/>
      <c r="F3" s="109"/>
      <c r="G3" s="109"/>
      <c r="H3" s="32"/>
    </row>
    <row r="4" spans="1:15" s="17" customFormat="1" ht="20.100000000000001" customHeight="1" x14ac:dyDescent="0.25">
      <c r="A4" s="109" t="s">
        <v>57</v>
      </c>
      <c r="B4" s="109"/>
      <c r="C4" s="109"/>
      <c r="D4" s="109"/>
      <c r="E4" s="109"/>
      <c r="F4" s="109"/>
      <c r="G4" s="109"/>
      <c r="H4" s="32"/>
      <c r="N4" s="110"/>
      <c r="O4" s="110"/>
    </row>
    <row r="5" spans="1:15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110"/>
      <c r="O5" s="110"/>
    </row>
    <row r="6" spans="1:15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5" s="17" customFormat="1" ht="20.100000000000001" customHeight="1" x14ac:dyDescent="0.2">
      <c r="A7" s="111" t="s">
        <v>58</v>
      </c>
      <c r="B7" s="112"/>
      <c r="C7" s="51">
        <f ca="1">NOW()</f>
        <v>44875.573928819445</v>
      </c>
      <c r="D7" s="34" t="s">
        <v>59</v>
      </c>
      <c r="E7" s="30"/>
      <c r="F7" s="35"/>
      <c r="G7" s="35"/>
      <c r="N7" s="33"/>
      <c r="O7" s="33"/>
    </row>
    <row r="8" spans="1:15" s="17" customFormat="1" ht="20.100000000000001" customHeight="1" x14ac:dyDescent="0.25">
      <c r="A8" s="14"/>
      <c r="B8" s="21"/>
      <c r="C8" s="21"/>
      <c r="D8" s="21"/>
      <c r="E8" s="21"/>
      <c r="F8" s="21"/>
      <c r="G8" s="14"/>
      <c r="N8" s="33"/>
      <c r="O8" s="33"/>
    </row>
    <row r="9" spans="1:15" s="17" customFormat="1" ht="20.100000000000001" customHeight="1" x14ac:dyDescent="0.2">
      <c r="A9" s="111" t="s">
        <v>60</v>
      </c>
      <c r="B9" s="112"/>
      <c r="C9" s="28"/>
      <c r="D9" s="36" t="s">
        <v>61</v>
      </c>
      <c r="E9" s="37"/>
      <c r="F9" s="38"/>
      <c r="G9" s="38"/>
      <c r="N9" s="33"/>
      <c r="O9" s="33"/>
    </row>
    <row r="10" spans="1:15" s="17" customFormat="1" ht="20.100000000000001" customHeight="1" x14ac:dyDescent="0.25">
      <c r="A10" s="14"/>
      <c r="B10" s="21"/>
      <c r="C10" s="21"/>
      <c r="D10" s="21"/>
      <c r="E10" s="21"/>
      <c r="F10" s="21"/>
      <c r="G10" s="14"/>
      <c r="N10" s="33"/>
      <c r="O10" s="33"/>
    </row>
    <row r="11" spans="1:15" s="17" customFormat="1" ht="20.100000000000001" customHeight="1" x14ac:dyDescent="0.2">
      <c r="A11" s="111" t="s">
        <v>62</v>
      </c>
      <c r="B11" s="112"/>
      <c r="C11" s="29"/>
      <c r="D11" s="36" t="s">
        <v>63</v>
      </c>
      <c r="E11" s="28" t="s">
        <v>64</v>
      </c>
      <c r="F11" s="22"/>
      <c r="G11" s="22"/>
      <c r="N11" s="33"/>
      <c r="O11" s="33"/>
    </row>
    <row r="12" spans="1:15" s="17" customFormat="1" ht="20.100000000000001" customHeight="1" x14ac:dyDescent="0.25">
      <c r="A12" s="14"/>
      <c r="B12" s="21"/>
      <c r="C12" s="21"/>
      <c r="D12" s="21"/>
      <c r="E12" s="21"/>
      <c r="F12" s="21"/>
      <c r="G12" s="14"/>
      <c r="N12" s="39"/>
      <c r="O12" s="39"/>
    </row>
    <row r="13" spans="1:15" s="17" customFormat="1" ht="20.100000000000001" customHeight="1" x14ac:dyDescent="0.2">
      <c r="A13" s="111" t="s">
        <v>65</v>
      </c>
      <c r="B13" s="112"/>
      <c r="C13" s="51"/>
      <c r="D13" s="36" t="s">
        <v>66</v>
      </c>
      <c r="E13" s="40"/>
      <c r="F13" s="41"/>
      <c r="G13" s="41"/>
      <c r="N13" s="39"/>
      <c r="O13" s="39"/>
    </row>
    <row r="14" spans="1:15" s="17" customFormat="1" ht="20.100000000000001" customHeight="1" x14ac:dyDescent="0.25">
      <c r="A14" s="14"/>
      <c r="B14" s="21"/>
      <c r="C14" s="21"/>
      <c r="D14" s="21"/>
      <c r="E14" s="21"/>
      <c r="F14" s="21"/>
      <c r="G14" s="20"/>
      <c r="N14" s="42"/>
      <c r="O14" s="42"/>
    </row>
    <row r="15" spans="1:15" s="17" customFormat="1" ht="20.100000000000001" customHeight="1" x14ac:dyDescent="0.2">
      <c r="A15" s="111" t="s">
        <v>67</v>
      </c>
      <c r="B15" s="112"/>
      <c r="C15" s="28"/>
      <c r="D15" s="22"/>
      <c r="E15" s="43"/>
      <c r="F15" s="43"/>
      <c r="G15" s="22"/>
      <c r="N15" s="42"/>
      <c r="O15" s="42"/>
    </row>
    <row r="16" spans="1:15" s="17" customFormat="1" ht="20.100000000000001" customHeight="1" x14ac:dyDescent="0.25">
      <c r="A16" s="14"/>
      <c r="B16" s="21"/>
      <c r="C16" s="21"/>
      <c r="D16" s="21"/>
      <c r="E16" s="21"/>
      <c r="F16" s="21"/>
      <c r="G16" s="20"/>
      <c r="N16" s="42"/>
      <c r="O16" s="42"/>
    </row>
    <row r="17" spans="1:15" s="17" customFormat="1" ht="20.100000000000001" customHeight="1" x14ac:dyDescent="0.2">
      <c r="A17" s="111" t="s">
        <v>68</v>
      </c>
      <c r="B17" s="112"/>
      <c r="C17" s="28"/>
      <c r="D17" s="36" t="s">
        <v>80</v>
      </c>
      <c r="E17" s="40"/>
      <c r="F17" s="43"/>
      <c r="G17" s="22"/>
      <c r="N17" s="42"/>
      <c r="O17" s="42"/>
    </row>
    <row r="18" spans="1:15" s="17" customFormat="1" ht="20.100000000000001" customHeight="1" x14ac:dyDescent="0.25">
      <c r="A18" s="14"/>
      <c r="B18" s="21"/>
      <c r="C18" s="21"/>
      <c r="D18" s="21"/>
      <c r="E18" s="21"/>
      <c r="F18" s="21"/>
      <c r="G18" s="20"/>
      <c r="N18" s="44"/>
      <c r="O18" s="44"/>
    </row>
    <row r="19" spans="1:15" s="17" customFormat="1" ht="20.100000000000001" customHeight="1" x14ac:dyDescent="0.2">
      <c r="A19" s="111" t="s">
        <v>69</v>
      </c>
      <c r="B19" s="112"/>
      <c r="C19" s="30"/>
      <c r="D19" s="35"/>
      <c r="E19" s="45"/>
      <c r="F19" s="45"/>
      <c r="G19" s="27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0.100000000000001" customHeight="1" x14ac:dyDescent="0.2">
      <c r="A21" s="113" t="s">
        <v>77</v>
      </c>
      <c r="B21" s="113"/>
      <c r="C21" s="113"/>
      <c r="D21" s="113"/>
      <c r="E21" s="113"/>
      <c r="F21" s="113"/>
      <c r="G21" s="113"/>
      <c r="N21" s="44"/>
      <c r="O21" s="44"/>
    </row>
    <row r="22" spans="1:15" s="17" customFormat="1" ht="30" customHeight="1" x14ac:dyDescent="0.2">
      <c r="A22" s="24" t="s">
        <v>71</v>
      </c>
      <c r="B22" s="24" t="s">
        <v>73</v>
      </c>
      <c r="C22" s="24" t="s">
        <v>72</v>
      </c>
      <c r="D22" s="24" t="s">
        <v>70</v>
      </c>
      <c r="E22" s="24" t="s">
        <v>76</v>
      </c>
      <c r="F22" s="25" t="s">
        <v>0</v>
      </c>
      <c r="G22" s="25" t="s">
        <v>1</v>
      </c>
      <c r="N22" s="44"/>
      <c r="O22" s="44"/>
    </row>
    <row r="23" spans="1:15" ht="20.100000000000001" customHeight="1" x14ac:dyDescent="0.2">
      <c r="A23" s="4" t="s">
        <v>9</v>
      </c>
      <c r="B23" s="13" t="s">
        <v>49</v>
      </c>
      <c r="C23" s="5" t="s">
        <v>82</v>
      </c>
      <c r="D23" s="3">
        <v>2</v>
      </c>
      <c r="E23" s="5"/>
      <c r="F23" s="52">
        <v>180</v>
      </c>
      <c r="G23" s="52">
        <f t="shared" ref="G23:G30" si="0">+D23*F23</f>
        <v>360</v>
      </c>
    </row>
    <row r="24" spans="1:15" ht="20.100000000000001" customHeight="1" x14ac:dyDescent="0.2">
      <c r="A24" s="6" t="s">
        <v>7</v>
      </c>
      <c r="B24" s="13" t="s">
        <v>50</v>
      </c>
      <c r="C24" s="5" t="s">
        <v>8</v>
      </c>
      <c r="D24" s="3">
        <v>2</v>
      </c>
      <c r="E24" s="5"/>
      <c r="F24" s="52">
        <v>180</v>
      </c>
      <c r="G24" s="52">
        <f t="shared" si="0"/>
        <v>360</v>
      </c>
    </row>
    <row r="25" spans="1:15" ht="20.100000000000001" customHeight="1" x14ac:dyDescent="0.2">
      <c r="A25" s="4" t="s">
        <v>12</v>
      </c>
      <c r="B25" s="13" t="s">
        <v>51</v>
      </c>
      <c r="C25" s="5" t="s">
        <v>83</v>
      </c>
      <c r="D25" s="3">
        <v>2</v>
      </c>
      <c r="E25" s="5"/>
      <c r="F25" s="52">
        <v>180</v>
      </c>
      <c r="G25" s="52">
        <f t="shared" si="0"/>
        <v>360</v>
      </c>
    </row>
    <row r="26" spans="1:15" ht="20.100000000000001" customHeight="1" x14ac:dyDescent="0.2">
      <c r="A26" s="6" t="s">
        <v>10</v>
      </c>
      <c r="B26" s="13" t="s">
        <v>81</v>
      </c>
      <c r="C26" s="5" t="s">
        <v>11</v>
      </c>
      <c r="D26" s="3">
        <v>2</v>
      </c>
      <c r="E26" s="5"/>
      <c r="F26" s="52">
        <v>180</v>
      </c>
      <c r="G26" s="52">
        <f t="shared" si="0"/>
        <v>360</v>
      </c>
    </row>
    <row r="27" spans="1:15" ht="20.100000000000001" customHeight="1" x14ac:dyDescent="0.2">
      <c r="A27" s="6" t="s">
        <v>13</v>
      </c>
      <c r="B27" s="13" t="s">
        <v>52</v>
      </c>
      <c r="C27" s="5" t="s">
        <v>14</v>
      </c>
      <c r="D27" s="3">
        <v>2</v>
      </c>
      <c r="E27" s="5"/>
      <c r="F27" s="52">
        <v>180</v>
      </c>
      <c r="G27" s="52">
        <f t="shared" si="0"/>
        <v>360</v>
      </c>
    </row>
    <row r="28" spans="1:15" ht="45.75" customHeight="1" x14ac:dyDescent="0.2">
      <c r="A28" s="4" t="s">
        <v>15</v>
      </c>
      <c r="B28" s="13" t="s">
        <v>53</v>
      </c>
      <c r="C28" s="5" t="s">
        <v>16</v>
      </c>
      <c r="D28" s="3">
        <v>4</v>
      </c>
      <c r="E28" s="5"/>
      <c r="F28" s="52">
        <v>180</v>
      </c>
      <c r="G28" s="52">
        <f t="shared" si="0"/>
        <v>720</v>
      </c>
    </row>
    <row r="29" spans="1:15" ht="38.25" customHeight="1" x14ac:dyDescent="0.2">
      <c r="A29" s="4" t="s">
        <v>17</v>
      </c>
      <c r="B29" s="13" t="s">
        <v>54</v>
      </c>
      <c r="C29" s="5" t="s">
        <v>18</v>
      </c>
      <c r="D29" s="3">
        <v>4</v>
      </c>
      <c r="E29" s="5"/>
      <c r="F29" s="53">
        <v>60</v>
      </c>
      <c r="G29" s="52">
        <f t="shared" si="0"/>
        <v>240</v>
      </c>
    </row>
    <row r="30" spans="1:15" ht="42" customHeight="1" x14ac:dyDescent="0.2">
      <c r="A30" s="6" t="s">
        <v>5</v>
      </c>
      <c r="B30" s="13" t="s">
        <v>48</v>
      </c>
      <c r="C30" s="5" t="s">
        <v>6</v>
      </c>
      <c r="D30" s="3">
        <v>2</v>
      </c>
      <c r="E30" s="5"/>
      <c r="F30" s="53">
        <v>60</v>
      </c>
      <c r="G30" s="52">
        <f t="shared" si="0"/>
        <v>120</v>
      </c>
    </row>
    <row r="31" spans="1:15" ht="15.75" x14ac:dyDescent="0.25">
      <c r="B31" s="7"/>
      <c r="F31" s="54" t="s">
        <v>74</v>
      </c>
      <c r="G31" s="55">
        <f>SUM(G23:G30)</f>
        <v>2880</v>
      </c>
    </row>
    <row r="32" spans="1:15" ht="15.75" x14ac:dyDescent="0.25">
      <c r="B32" s="7"/>
      <c r="F32" s="54" t="s">
        <v>2</v>
      </c>
      <c r="G32" s="55">
        <f>+G31*0.12</f>
        <v>345.59999999999997</v>
      </c>
    </row>
    <row r="33" spans="2:7" ht="15.75" x14ac:dyDescent="0.25">
      <c r="B33" s="7"/>
      <c r="F33" s="54" t="s">
        <v>75</v>
      </c>
      <c r="G33" s="55">
        <f>+G31+G32</f>
        <v>3225.6</v>
      </c>
    </row>
    <row r="34" spans="2:7" ht="15" x14ac:dyDescent="0.2">
      <c r="B34" s="7"/>
      <c r="F34" s="12"/>
      <c r="G34" s="12"/>
    </row>
    <row r="35" spans="2:7" ht="20.100000000000001" customHeight="1" x14ac:dyDescent="0.25">
      <c r="B35" s="114" t="s">
        <v>41</v>
      </c>
      <c r="C35" s="114"/>
      <c r="D35" s="11"/>
      <c r="E35" s="11"/>
    </row>
    <row r="36" spans="2:7" ht="20.100000000000001" customHeight="1" x14ac:dyDescent="0.25">
      <c r="B36" s="8"/>
      <c r="C36" s="8" t="s">
        <v>21</v>
      </c>
      <c r="D36" s="11"/>
      <c r="E36" s="11"/>
    </row>
    <row r="37" spans="2:7" ht="20.100000000000001" customHeight="1" x14ac:dyDescent="0.25">
      <c r="B37" s="8">
        <v>2</v>
      </c>
      <c r="C37" s="9" t="s">
        <v>31</v>
      </c>
      <c r="D37" s="2"/>
      <c r="E37" s="2"/>
    </row>
    <row r="38" spans="2:7" ht="20.100000000000001" customHeight="1" x14ac:dyDescent="0.25">
      <c r="B38" s="8">
        <v>1</v>
      </c>
      <c r="C38" s="9" t="s">
        <v>23</v>
      </c>
      <c r="D38" s="2"/>
      <c r="E38" s="2"/>
    </row>
    <row r="39" spans="2:7" ht="20.100000000000001" customHeight="1" x14ac:dyDescent="0.25">
      <c r="B39" s="8">
        <v>1</v>
      </c>
      <c r="C39" s="9" t="s">
        <v>24</v>
      </c>
      <c r="D39" s="2"/>
      <c r="E39" s="2"/>
    </row>
    <row r="40" spans="2:7" ht="20.100000000000001" customHeight="1" x14ac:dyDescent="0.25">
      <c r="B40" s="8">
        <v>1</v>
      </c>
      <c r="C40" s="9" t="s">
        <v>25</v>
      </c>
      <c r="D40" s="2"/>
      <c r="E40" s="2"/>
    </row>
    <row r="41" spans="2:7" ht="20.100000000000001" customHeight="1" x14ac:dyDescent="0.25">
      <c r="B41" s="8">
        <v>1</v>
      </c>
      <c r="C41" s="9" t="s">
        <v>26</v>
      </c>
      <c r="D41" s="2"/>
      <c r="E41" s="2"/>
    </row>
    <row r="42" spans="2:7" ht="20.100000000000001" customHeight="1" x14ac:dyDescent="0.25">
      <c r="B42" s="8" t="s">
        <v>28</v>
      </c>
      <c r="C42" s="9" t="s">
        <v>27</v>
      </c>
      <c r="D42" s="2"/>
      <c r="E42" s="2"/>
    </row>
    <row r="43" spans="2:7" ht="20.100000000000001" customHeight="1" x14ac:dyDescent="0.25">
      <c r="B43" s="8">
        <v>1</v>
      </c>
      <c r="C43" s="9" t="s">
        <v>29</v>
      </c>
      <c r="D43" s="2"/>
      <c r="E43" s="2"/>
    </row>
    <row r="44" spans="2:7" ht="20.100000000000001" customHeight="1" x14ac:dyDescent="0.25">
      <c r="B44" s="8">
        <v>3</v>
      </c>
      <c r="C44" s="9" t="s">
        <v>30</v>
      </c>
      <c r="D44" s="2"/>
      <c r="E44" s="2"/>
    </row>
    <row r="45" spans="2:7" ht="20.100000000000001" customHeight="1" x14ac:dyDescent="0.25">
      <c r="B45" s="8">
        <v>1</v>
      </c>
      <c r="C45" s="9" t="s">
        <v>40</v>
      </c>
      <c r="D45" s="2"/>
      <c r="E45" s="2"/>
    </row>
    <row r="46" spans="2:7" ht="20.100000000000001" customHeight="1" x14ac:dyDescent="0.25">
      <c r="B46" s="8">
        <v>4</v>
      </c>
      <c r="C46" s="9" t="s">
        <v>42</v>
      </c>
      <c r="D46" s="2"/>
      <c r="E46" s="2"/>
    </row>
    <row r="47" spans="2:7" ht="20.100000000000001" customHeight="1" x14ac:dyDescent="0.25">
      <c r="B47" s="8">
        <v>1</v>
      </c>
      <c r="C47" s="9" t="s">
        <v>43</v>
      </c>
      <c r="D47" s="2"/>
      <c r="E47" s="2"/>
    </row>
    <row r="48" spans="2:7" ht="20.100000000000001" customHeight="1" x14ac:dyDescent="0.25">
      <c r="B48" s="8"/>
      <c r="C48" s="8" t="s">
        <v>32</v>
      </c>
      <c r="D48" s="11"/>
      <c r="E48" s="11"/>
    </row>
    <row r="49" spans="1:5" ht="20.100000000000001" customHeight="1" x14ac:dyDescent="0.25">
      <c r="B49" s="8">
        <v>1</v>
      </c>
      <c r="C49" s="9" t="s">
        <v>22</v>
      </c>
      <c r="D49" s="2"/>
      <c r="E49" s="2"/>
    </row>
    <row r="50" spans="1:5" ht="20.100000000000001" customHeight="1" x14ac:dyDescent="0.25">
      <c r="B50" s="8">
        <v>1</v>
      </c>
      <c r="C50" s="9" t="s">
        <v>33</v>
      </c>
      <c r="D50" s="2"/>
      <c r="E50" s="2"/>
    </row>
    <row r="51" spans="1:5" ht="20.100000000000001" customHeight="1" x14ac:dyDescent="0.25">
      <c r="B51" s="8">
        <v>1</v>
      </c>
      <c r="C51" s="9" t="s">
        <v>34</v>
      </c>
      <c r="D51" s="2"/>
      <c r="E51" s="2"/>
    </row>
    <row r="52" spans="1:5" ht="20.100000000000001" customHeight="1" x14ac:dyDescent="0.25">
      <c r="B52" s="8">
        <v>1</v>
      </c>
      <c r="C52" s="9" t="s">
        <v>35</v>
      </c>
      <c r="D52" s="2"/>
      <c r="E52" s="2"/>
    </row>
    <row r="53" spans="1:5" ht="20.100000000000001" customHeight="1" x14ac:dyDescent="0.25">
      <c r="B53" s="8">
        <v>1</v>
      </c>
      <c r="C53" s="9" t="s">
        <v>36</v>
      </c>
      <c r="D53" s="2"/>
      <c r="E53" s="2"/>
    </row>
    <row r="54" spans="1:5" ht="20.100000000000001" customHeight="1" x14ac:dyDescent="0.25">
      <c r="B54" s="8">
        <v>1</v>
      </c>
      <c r="C54" s="9" t="s">
        <v>38</v>
      </c>
      <c r="D54" s="2"/>
      <c r="E54" s="2"/>
    </row>
    <row r="55" spans="1:5" ht="20.100000000000001" customHeight="1" x14ac:dyDescent="0.25">
      <c r="B55" s="8">
        <v>1</v>
      </c>
      <c r="C55" s="9" t="s">
        <v>39</v>
      </c>
      <c r="D55" s="2"/>
      <c r="E55" s="2"/>
    </row>
    <row r="56" spans="1:5" ht="20.100000000000001" customHeight="1" x14ac:dyDescent="0.25">
      <c r="B56" s="8">
        <v>2</v>
      </c>
      <c r="C56" s="9" t="s">
        <v>37</v>
      </c>
      <c r="D56" s="2"/>
      <c r="E56" s="2"/>
    </row>
    <row r="57" spans="1:5" ht="20.100000000000001" customHeight="1" x14ac:dyDescent="0.25">
      <c r="B57" s="8">
        <v>1</v>
      </c>
      <c r="C57" s="9" t="s">
        <v>44</v>
      </c>
      <c r="D57" s="2"/>
      <c r="E57" s="2"/>
    </row>
    <row r="58" spans="1:5" ht="20.100000000000001" customHeight="1" x14ac:dyDescent="0.2">
      <c r="B58" s="3"/>
      <c r="C58" s="5"/>
    </row>
    <row r="59" spans="1:5" ht="20.100000000000001" customHeight="1" x14ac:dyDescent="0.2">
      <c r="B59" s="3">
        <v>1</v>
      </c>
      <c r="C59" s="5" t="s">
        <v>45</v>
      </c>
    </row>
    <row r="60" spans="1:5" ht="20.100000000000001" customHeight="1" x14ac:dyDescent="0.2">
      <c r="B60" s="3">
        <v>1</v>
      </c>
      <c r="C60" s="5" t="s">
        <v>46</v>
      </c>
    </row>
    <row r="61" spans="1:5" ht="20.100000000000001" customHeight="1" x14ac:dyDescent="0.2">
      <c r="B61" s="3">
        <v>2</v>
      </c>
      <c r="C61" s="5" t="s">
        <v>47</v>
      </c>
    </row>
    <row r="63" spans="1:5" s="14" customFormat="1" ht="20.100000000000001" customHeight="1" x14ac:dyDescent="0.25">
      <c r="B63" s="26"/>
    </row>
    <row r="64" spans="1:5" s="18" customFormat="1" ht="16.5" thickBot="1" x14ac:dyDescent="0.3">
      <c r="A64" s="18" t="s">
        <v>3</v>
      </c>
      <c r="C64" s="31"/>
    </row>
    <row r="65" spans="1:8" s="18" customFormat="1" ht="15.75" x14ac:dyDescent="0.25">
      <c r="H65" s="19"/>
    </row>
    <row r="66" spans="1:8" s="18" customFormat="1" ht="15.75" x14ac:dyDescent="0.25">
      <c r="H66" s="19"/>
    </row>
    <row r="67" spans="1:8" s="18" customFormat="1" ht="15.75" x14ac:dyDescent="0.25">
      <c r="H67" s="19"/>
    </row>
    <row r="68" spans="1:8" s="18" customFormat="1" ht="16.5" thickBot="1" x14ac:dyDescent="0.3">
      <c r="A68" s="18" t="s">
        <v>4</v>
      </c>
      <c r="C68" s="31"/>
      <c r="H68" s="19"/>
    </row>
    <row r="69" spans="1:8" s="18" customFormat="1" ht="15.75" x14ac:dyDescent="0.25">
      <c r="H69" s="19"/>
    </row>
    <row r="70" spans="1:8" customFormat="1" ht="15" x14ac:dyDescent="0.25"/>
    <row r="71" spans="1:8" customFormat="1" ht="15" x14ac:dyDescent="0.25"/>
    <row r="72" spans="1:8" s="18" customFormat="1" ht="16.5" thickBot="1" x14ac:dyDescent="0.3">
      <c r="A72" s="18" t="s">
        <v>78</v>
      </c>
      <c r="C72" s="31"/>
      <c r="H72" s="19"/>
    </row>
    <row r="73" spans="1:8" s="18" customFormat="1" ht="15.75" x14ac:dyDescent="0.25">
      <c r="H73" s="19"/>
    </row>
    <row r="74" spans="1:8" ht="20.100000000000001" customHeight="1" x14ac:dyDescent="0.2">
      <c r="A74" s="2"/>
      <c r="D74" s="1"/>
      <c r="E74" s="1"/>
    </row>
    <row r="75" spans="1:8" ht="20.100000000000001" customHeight="1" thickBot="1" x14ac:dyDescent="0.3">
      <c r="A75" s="18" t="s">
        <v>79</v>
      </c>
      <c r="B75" s="18"/>
      <c r="C75" s="31"/>
      <c r="D75" s="1"/>
      <c r="E75" s="1"/>
    </row>
  </sheetData>
  <mergeCells count="13">
    <mergeCell ref="B35:C35"/>
    <mergeCell ref="A4:G4"/>
    <mergeCell ref="A7:B7"/>
    <mergeCell ref="A9:B9"/>
    <mergeCell ref="A17:B17"/>
    <mergeCell ref="A11:B11"/>
    <mergeCell ref="A13:B13"/>
    <mergeCell ref="A2:G2"/>
    <mergeCell ref="A3:G3"/>
    <mergeCell ref="N4:O5"/>
    <mergeCell ref="A15:B15"/>
    <mergeCell ref="A21:G21"/>
    <mergeCell ref="A19:B19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3898-0DC1-42FA-96CF-0DF15D7E73F9}">
  <dimension ref="A1:P154"/>
  <sheetViews>
    <sheetView showGridLines="0" view="pageBreakPreview" zoomScale="60" zoomScaleNormal="78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70.710937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6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 x14ac:dyDescent="0.25">
      <c r="A2" s="109" t="s">
        <v>19</v>
      </c>
      <c r="B2" s="109"/>
      <c r="C2" s="109"/>
      <c r="D2" s="109"/>
      <c r="E2" s="109"/>
      <c r="F2" s="109"/>
      <c r="G2" s="109"/>
      <c r="H2" s="47"/>
      <c r="I2" s="47"/>
      <c r="J2" s="47"/>
      <c r="K2" s="47"/>
      <c r="L2" s="48"/>
      <c r="M2" s="49"/>
    </row>
    <row r="3" spans="1:16" customFormat="1" ht="23.25" x14ac:dyDescent="0.35">
      <c r="A3" s="109" t="s">
        <v>20</v>
      </c>
      <c r="B3" s="109"/>
      <c r="C3" s="109"/>
      <c r="D3" s="109"/>
      <c r="E3" s="109"/>
      <c r="F3" s="109"/>
      <c r="G3" s="109"/>
      <c r="H3" s="50"/>
      <c r="I3" s="50"/>
      <c r="J3" s="50"/>
      <c r="K3" s="50"/>
      <c r="L3" s="50"/>
      <c r="M3" s="50"/>
    </row>
    <row r="4" spans="1:16" customFormat="1" ht="23.25" x14ac:dyDescent="0.35">
      <c r="A4" s="121" t="s">
        <v>57</v>
      </c>
      <c r="B4" s="121"/>
      <c r="C4" s="121"/>
      <c r="D4" s="121"/>
      <c r="E4" s="121"/>
      <c r="F4" s="121"/>
      <c r="G4" s="121"/>
      <c r="H4" s="50"/>
      <c r="I4" s="50"/>
      <c r="J4" s="50"/>
      <c r="K4" s="50"/>
      <c r="L4" s="50"/>
      <c r="M4" s="50"/>
      <c r="N4" s="110"/>
      <c r="O4" s="110"/>
      <c r="P4" s="17"/>
    </row>
    <row r="5" spans="1:16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110"/>
      <c r="O5" s="110"/>
    </row>
    <row r="6" spans="1:16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6" s="17" customFormat="1" ht="20.100000000000001" customHeight="1" x14ac:dyDescent="0.2">
      <c r="A7" s="119" t="s">
        <v>58</v>
      </c>
      <c r="B7" s="120"/>
      <c r="C7" s="69">
        <f ca="1">NOW()</f>
        <v>44875.573928819445</v>
      </c>
      <c r="D7" s="70" t="s">
        <v>59</v>
      </c>
      <c r="E7" s="125" t="s">
        <v>93</v>
      </c>
      <c r="F7" s="125"/>
      <c r="G7" s="125"/>
      <c r="N7" s="33"/>
      <c r="O7" s="33"/>
    </row>
    <row r="8" spans="1:16" s="17" customFormat="1" ht="20.100000000000001" customHeight="1" x14ac:dyDescent="0.3">
      <c r="A8" s="71"/>
      <c r="B8" s="72"/>
      <c r="C8" s="72"/>
      <c r="D8" s="72"/>
      <c r="E8" s="72"/>
      <c r="F8" s="72"/>
      <c r="G8" s="71"/>
      <c r="N8" s="33"/>
      <c r="O8" s="33"/>
    </row>
    <row r="9" spans="1:16" s="17" customFormat="1" ht="20.100000000000001" customHeight="1" x14ac:dyDescent="0.25">
      <c r="A9" s="119" t="s">
        <v>60</v>
      </c>
      <c r="B9" s="120"/>
      <c r="C9" s="73" t="s">
        <v>85</v>
      </c>
      <c r="D9" s="74" t="s">
        <v>61</v>
      </c>
      <c r="E9" s="122" t="s">
        <v>86</v>
      </c>
      <c r="F9" s="123"/>
      <c r="G9" s="124"/>
      <c r="N9" s="33"/>
      <c r="O9" s="33"/>
    </row>
    <row r="10" spans="1:16" s="17" customFormat="1" ht="20.100000000000001" customHeight="1" x14ac:dyDescent="0.3">
      <c r="A10" s="71"/>
      <c r="B10" s="72"/>
      <c r="C10" s="72"/>
      <c r="D10" s="72"/>
      <c r="E10" s="72"/>
      <c r="F10" s="72"/>
      <c r="G10" s="71"/>
      <c r="N10" s="33"/>
      <c r="O10" s="33"/>
    </row>
    <row r="11" spans="1:16" s="17" customFormat="1" ht="20.100000000000001" customHeight="1" x14ac:dyDescent="0.25">
      <c r="A11" s="119" t="s">
        <v>62</v>
      </c>
      <c r="B11" s="120"/>
      <c r="C11" s="56" t="s">
        <v>87</v>
      </c>
      <c r="D11" s="74" t="s">
        <v>63</v>
      </c>
      <c r="E11" s="117" t="s">
        <v>64</v>
      </c>
      <c r="F11" s="117"/>
      <c r="G11" s="117"/>
      <c r="N11" s="33"/>
      <c r="O11" s="33"/>
    </row>
    <row r="12" spans="1:16" s="17" customFormat="1" ht="20.100000000000001" customHeight="1" x14ac:dyDescent="0.3">
      <c r="A12" s="71"/>
      <c r="B12" s="72"/>
      <c r="C12" s="72"/>
      <c r="D12" s="72"/>
      <c r="E12" s="72"/>
      <c r="F12" s="72"/>
      <c r="G12" s="71"/>
      <c r="N12" s="39"/>
      <c r="O12" s="39"/>
    </row>
    <row r="13" spans="1:16" s="17" customFormat="1" ht="20.100000000000001" customHeight="1" x14ac:dyDescent="0.2">
      <c r="A13" s="119" t="s">
        <v>65</v>
      </c>
      <c r="B13" s="120"/>
      <c r="C13" s="69">
        <f ca="1">NOW()</f>
        <v>44875.573928819445</v>
      </c>
      <c r="D13" s="74" t="s">
        <v>66</v>
      </c>
      <c r="E13" s="116"/>
      <c r="F13" s="116"/>
      <c r="G13" s="116"/>
      <c r="N13" s="39"/>
      <c r="O13" s="39"/>
    </row>
    <row r="14" spans="1:16" s="17" customFormat="1" ht="20.100000000000001" customHeight="1" x14ac:dyDescent="0.3">
      <c r="A14" s="71"/>
      <c r="B14" s="72"/>
      <c r="C14" s="72"/>
      <c r="D14" s="72"/>
      <c r="E14" s="72"/>
      <c r="F14" s="72"/>
      <c r="G14" s="75"/>
      <c r="N14" s="42"/>
      <c r="O14" s="42"/>
    </row>
    <row r="15" spans="1:16" s="17" customFormat="1" ht="20.100000000000001" customHeight="1" x14ac:dyDescent="0.2">
      <c r="A15" s="119" t="s">
        <v>67</v>
      </c>
      <c r="B15" s="120"/>
      <c r="C15" s="76" t="s">
        <v>94</v>
      </c>
      <c r="D15" s="77"/>
      <c r="E15" s="78"/>
      <c r="F15" s="78"/>
      <c r="G15" s="77"/>
      <c r="N15" s="42"/>
      <c r="O15" s="42"/>
    </row>
    <row r="16" spans="1:16" s="17" customFormat="1" ht="20.100000000000001" customHeight="1" x14ac:dyDescent="0.3">
      <c r="A16" s="71"/>
      <c r="B16" s="72"/>
      <c r="C16" s="72"/>
      <c r="D16" s="72"/>
      <c r="E16" s="72"/>
      <c r="F16" s="72"/>
      <c r="G16" s="75"/>
      <c r="N16" s="42"/>
      <c r="O16" s="42"/>
    </row>
    <row r="17" spans="1:15" s="17" customFormat="1" ht="20.100000000000001" customHeight="1" x14ac:dyDescent="0.2">
      <c r="A17" s="119" t="s">
        <v>68</v>
      </c>
      <c r="B17" s="120"/>
      <c r="C17" s="76"/>
      <c r="D17" s="74" t="s">
        <v>95</v>
      </c>
      <c r="E17" s="115"/>
      <c r="F17" s="115"/>
      <c r="G17" s="115"/>
      <c r="N17" s="42"/>
      <c r="O17" s="42"/>
    </row>
    <row r="18" spans="1:15" s="17" customFormat="1" ht="20.100000000000001" customHeight="1" x14ac:dyDescent="0.3">
      <c r="A18" s="71"/>
      <c r="B18" s="72"/>
      <c r="C18" s="72"/>
      <c r="D18" s="72"/>
      <c r="E18" s="72"/>
      <c r="F18" s="72"/>
      <c r="G18" s="75"/>
      <c r="N18" s="44"/>
      <c r="O18" s="44"/>
    </row>
    <row r="19" spans="1:15" s="17" customFormat="1" ht="20.100000000000001" customHeight="1" x14ac:dyDescent="0.2">
      <c r="A19" s="119" t="s">
        <v>96</v>
      </c>
      <c r="B19" s="120"/>
      <c r="C19" s="76"/>
      <c r="D19" s="79"/>
      <c r="E19" s="80"/>
      <c r="F19" s="80"/>
      <c r="G19" s="81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30" customHeight="1" x14ac:dyDescent="0.2">
      <c r="A21" s="24" t="s">
        <v>71</v>
      </c>
      <c r="B21" s="24" t="s">
        <v>73</v>
      </c>
      <c r="C21" s="24" t="s">
        <v>72</v>
      </c>
      <c r="D21" s="24" t="s">
        <v>70</v>
      </c>
      <c r="E21" s="24" t="s">
        <v>76</v>
      </c>
      <c r="F21" s="25" t="s">
        <v>0</v>
      </c>
      <c r="G21" s="25" t="s">
        <v>1</v>
      </c>
      <c r="N21" s="44"/>
      <c r="O21" s="44"/>
    </row>
    <row r="22" spans="1:15" s="17" customFormat="1" ht="30" customHeight="1" x14ac:dyDescent="0.25">
      <c r="A22" s="83" t="s">
        <v>132</v>
      </c>
      <c r="B22" s="83">
        <v>200112542</v>
      </c>
      <c r="C22" s="84" t="s">
        <v>133</v>
      </c>
      <c r="D22" s="83">
        <v>1</v>
      </c>
      <c r="E22" s="85"/>
      <c r="F22" s="97">
        <v>400</v>
      </c>
      <c r="G22" s="97">
        <f>+D22*F22</f>
        <v>400</v>
      </c>
      <c r="N22" s="44"/>
      <c r="O22" s="44"/>
    </row>
    <row r="23" spans="1:15" s="17" customFormat="1" ht="30" customHeight="1" x14ac:dyDescent="0.25">
      <c r="A23" s="83" t="s">
        <v>134</v>
      </c>
      <c r="B23" s="83">
        <v>200112543</v>
      </c>
      <c r="C23" s="84" t="s">
        <v>135</v>
      </c>
      <c r="D23" s="83">
        <v>1</v>
      </c>
      <c r="E23" s="85"/>
      <c r="F23" s="97">
        <v>400</v>
      </c>
      <c r="G23" s="97">
        <f t="shared" ref="G23:G74" si="0">+D23*F23</f>
        <v>400</v>
      </c>
      <c r="N23" s="44"/>
      <c r="O23" s="44"/>
    </row>
    <row r="24" spans="1:15" s="17" customFormat="1" ht="30" customHeight="1" x14ac:dyDescent="0.25">
      <c r="A24" s="83" t="s">
        <v>136</v>
      </c>
      <c r="B24" s="83">
        <v>200112544</v>
      </c>
      <c r="C24" s="84" t="s">
        <v>137</v>
      </c>
      <c r="D24" s="83">
        <v>1</v>
      </c>
      <c r="E24" s="85"/>
      <c r="F24" s="97">
        <v>400</v>
      </c>
      <c r="G24" s="97">
        <f t="shared" si="0"/>
        <v>400</v>
      </c>
      <c r="N24" s="44"/>
      <c r="O24" s="44"/>
    </row>
    <row r="25" spans="1:15" s="17" customFormat="1" ht="30" customHeight="1" x14ac:dyDescent="0.25">
      <c r="A25" s="83" t="s">
        <v>138</v>
      </c>
      <c r="B25" s="83">
        <v>200112545</v>
      </c>
      <c r="C25" s="84" t="s">
        <v>139</v>
      </c>
      <c r="D25" s="83">
        <v>1</v>
      </c>
      <c r="E25" s="85"/>
      <c r="F25" s="97">
        <v>400</v>
      </c>
      <c r="G25" s="97">
        <f t="shared" si="0"/>
        <v>400</v>
      </c>
      <c r="N25" s="44"/>
      <c r="O25" s="44"/>
    </row>
    <row r="26" spans="1:15" s="17" customFormat="1" ht="30" customHeight="1" x14ac:dyDescent="0.25">
      <c r="A26" s="83" t="s">
        <v>140</v>
      </c>
      <c r="B26" s="83">
        <v>200112546</v>
      </c>
      <c r="C26" s="84" t="s">
        <v>141</v>
      </c>
      <c r="D26" s="83">
        <v>1</v>
      </c>
      <c r="E26" s="85"/>
      <c r="F26" s="97">
        <v>400</v>
      </c>
      <c r="G26" s="97">
        <f t="shared" si="0"/>
        <v>400</v>
      </c>
      <c r="N26" s="44"/>
      <c r="O26" s="44"/>
    </row>
    <row r="27" spans="1:15" s="17" customFormat="1" ht="30" customHeight="1" x14ac:dyDescent="0.25">
      <c r="A27" s="83" t="s">
        <v>142</v>
      </c>
      <c r="B27" s="83">
        <v>200112547</v>
      </c>
      <c r="C27" s="84" t="s">
        <v>143</v>
      </c>
      <c r="D27" s="83">
        <v>1</v>
      </c>
      <c r="E27" s="85"/>
      <c r="F27" s="97">
        <v>400</v>
      </c>
      <c r="G27" s="97">
        <f t="shared" si="0"/>
        <v>400</v>
      </c>
      <c r="N27" s="44"/>
      <c r="O27" s="44"/>
    </row>
    <row r="28" spans="1:15" s="17" customFormat="1" ht="30" customHeight="1" x14ac:dyDescent="0.25">
      <c r="A28" s="83" t="s">
        <v>144</v>
      </c>
      <c r="B28" s="83">
        <v>200112548</v>
      </c>
      <c r="C28" s="84" t="s">
        <v>145</v>
      </c>
      <c r="D28" s="83">
        <v>1</v>
      </c>
      <c r="E28" s="85"/>
      <c r="F28" s="97">
        <v>400</v>
      </c>
      <c r="G28" s="97">
        <f t="shared" si="0"/>
        <v>400</v>
      </c>
      <c r="N28" s="44"/>
      <c r="O28" s="44"/>
    </row>
    <row r="29" spans="1:15" s="17" customFormat="1" ht="30" customHeight="1" x14ac:dyDescent="0.25">
      <c r="A29" s="83" t="s">
        <v>146</v>
      </c>
      <c r="B29" s="83">
        <v>200112549</v>
      </c>
      <c r="C29" s="84" t="s">
        <v>147</v>
      </c>
      <c r="D29" s="83">
        <v>1</v>
      </c>
      <c r="E29" s="85"/>
      <c r="F29" s="97">
        <v>400</v>
      </c>
      <c r="G29" s="97">
        <f t="shared" si="0"/>
        <v>400</v>
      </c>
      <c r="N29" s="44"/>
      <c r="O29" s="44"/>
    </row>
    <row r="30" spans="1:15" s="17" customFormat="1" ht="30" customHeight="1" x14ac:dyDescent="0.25">
      <c r="A30" s="83" t="s">
        <v>148</v>
      </c>
      <c r="B30" s="83">
        <v>200112550</v>
      </c>
      <c r="C30" s="84" t="s">
        <v>149</v>
      </c>
      <c r="D30" s="83">
        <v>1</v>
      </c>
      <c r="E30" s="85"/>
      <c r="F30" s="97">
        <v>400</v>
      </c>
      <c r="G30" s="97">
        <f t="shared" si="0"/>
        <v>400</v>
      </c>
      <c r="N30" s="44"/>
      <c r="O30" s="44"/>
    </row>
    <row r="31" spans="1:15" s="17" customFormat="1" ht="30" customHeight="1" x14ac:dyDescent="0.25">
      <c r="A31" s="83" t="s">
        <v>150</v>
      </c>
      <c r="B31" s="83">
        <v>200112551</v>
      </c>
      <c r="C31" s="84" t="s">
        <v>151</v>
      </c>
      <c r="D31" s="83">
        <v>1</v>
      </c>
      <c r="E31" s="85"/>
      <c r="F31" s="97">
        <v>400</v>
      </c>
      <c r="G31" s="97">
        <f t="shared" si="0"/>
        <v>400</v>
      </c>
      <c r="N31" s="44"/>
      <c r="O31" s="44"/>
    </row>
    <row r="32" spans="1:15" s="17" customFormat="1" ht="30" customHeight="1" x14ac:dyDescent="0.25">
      <c r="A32" s="83" t="s">
        <v>164</v>
      </c>
      <c r="B32" s="83">
        <v>200112552</v>
      </c>
      <c r="C32" s="84" t="s">
        <v>165</v>
      </c>
      <c r="D32" s="83">
        <v>1</v>
      </c>
      <c r="E32" s="85"/>
      <c r="F32" s="97">
        <v>400</v>
      </c>
      <c r="G32" s="97">
        <f t="shared" si="0"/>
        <v>400</v>
      </c>
      <c r="N32" s="44"/>
      <c r="O32" s="44"/>
    </row>
    <row r="33" spans="1:15" s="17" customFormat="1" ht="30" customHeight="1" x14ac:dyDescent="0.25">
      <c r="A33" s="83" t="s">
        <v>166</v>
      </c>
      <c r="B33" s="83">
        <v>200112553</v>
      </c>
      <c r="C33" s="84" t="s">
        <v>167</v>
      </c>
      <c r="D33" s="83">
        <v>1</v>
      </c>
      <c r="E33" s="85"/>
      <c r="F33" s="97">
        <v>400</v>
      </c>
      <c r="G33" s="97">
        <f t="shared" si="0"/>
        <v>400</v>
      </c>
      <c r="N33" s="44"/>
      <c r="O33" s="44"/>
    </row>
    <row r="34" spans="1:15" s="17" customFormat="1" ht="30" customHeight="1" x14ac:dyDescent="0.25">
      <c r="A34" s="83" t="s">
        <v>168</v>
      </c>
      <c r="B34" s="83">
        <v>200112554</v>
      </c>
      <c r="C34" s="84" t="s">
        <v>169</v>
      </c>
      <c r="D34" s="83">
        <v>1</v>
      </c>
      <c r="E34" s="85"/>
      <c r="F34" s="97">
        <v>400</v>
      </c>
      <c r="G34" s="97">
        <f t="shared" si="0"/>
        <v>400</v>
      </c>
      <c r="N34" s="44"/>
      <c r="O34" s="44"/>
    </row>
    <row r="35" spans="1:15" s="17" customFormat="1" ht="30" customHeight="1" x14ac:dyDescent="0.25">
      <c r="A35" s="83" t="s">
        <v>170</v>
      </c>
      <c r="B35" s="83">
        <v>200112555</v>
      </c>
      <c r="C35" s="84" t="s">
        <v>171</v>
      </c>
      <c r="D35" s="83">
        <v>1</v>
      </c>
      <c r="E35" s="85"/>
      <c r="F35" s="97">
        <v>400</v>
      </c>
      <c r="G35" s="97">
        <f t="shared" si="0"/>
        <v>400</v>
      </c>
      <c r="N35" s="44"/>
      <c r="O35" s="44"/>
    </row>
    <row r="36" spans="1:15" s="17" customFormat="1" ht="30" customHeight="1" x14ac:dyDescent="0.25">
      <c r="A36" s="83" t="s">
        <v>152</v>
      </c>
      <c r="B36" s="83">
        <v>201123687</v>
      </c>
      <c r="C36" s="84" t="s">
        <v>172</v>
      </c>
      <c r="D36" s="83">
        <v>1</v>
      </c>
      <c r="E36" s="85"/>
      <c r="F36" s="98">
        <v>200</v>
      </c>
      <c r="G36" s="97">
        <f t="shared" si="0"/>
        <v>200</v>
      </c>
      <c r="N36" s="44"/>
      <c r="O36" s="44"/>
    </row>
    <row r="37" spans="1:15" s="17" customFormat="1" ht="30" customHeight="1" x14ac:dyDescent="0.25">
      <c r="A37" s="83" t="s">
        <v>153</v>
      </c>
      <c r="B37" s="83">
        <v>210126678</v>
      </c>
      <c r="C37" s="84" t="s">
        <v>173</v>
      </c>
      <c r="D37" s="83">
        <v>1</v>
      </c>
      <c r="E37" s="85"/>
      <c r="F37" s="98">
        <v>200</v>
      </c>
      <c r="G37" s="97">
        <f t="shared" si="0"/>
        <v>200</v>
      </c>
      <c r="N37" s="44"/>
      <c r="O37" s="44"/>
    </row>
    <row r="38" spans="1:15" s="17" customFormat="1" ht="30" customHeight="1" x14ac:dyDescent="0.25">
      <c r="A38" s="83" t="s">
        <v>154</v>
      </c>
      <c r="B38" s="83">
        <v>201124668</v>
      </c>
      <c r="C38" s="84" t="s">
        <v>174</v>
      </c>
      <c r="D38" s="83">
        <v>1</v>
      </c>
      <c r="E38" s="85"/>
      <c r="F38" s="98">
        <v>200</v>
      </c>
      <c r="G38" s="97">
        <f t="shared" si="0"/>
        <v>200</v>
      </c>
      <c r="N38" s="44"/>
      <c r="O38" s="44"/>
    </row>
    <row r="39" spans="1:15" s="17" customFormat="1" ht="30" customHeight="1" x14ac:dyDescent="0.25">
      <c r="A39" s="83" t="s">
        <v>155</v>
      </c>
      <c r="B39" s="83">
        <v>210126679</v>
      </c>
      <c r="C39" s="84" t="s">
        <v>175</v>
      </c>
      <c r="D39" s="83">
        <v>1</v>
      </c>
      <c r="E39" s="85"/>
      <c r="F39" s="98">
        <v>200</v>
      </c>
      <c r="G39" s="97">
        <f t="shared" si="0"/>
        <v>200</v>
      </c>
      <c r="N39" s="44"/>
      <c r="O39" s="44"/>
    </row>
    <row r="40" spans="1:15" s="17" customFormat="1" ht="30" customHeight="1" x14ac:dyDescent="0.25">
      <c r="A40" s="83" t="s">
        <v>156</v>
      </c>
      <c r="B40" s="83">
        <v>210126679</v>
      </c>
      <c r="C40" s="84" t="s">
        <v>176</v>
      </c>
      <c r="D40" s="83">
        <v>1</v>
      </c>
      <c r="E40" s="85"/>
      <c r="F40" s="98">
        <v>200</v>
      </c>
      <c r="G40" s="97">
        <f t="shared" si="0"/>
        <v>200</v>
      </c>
      <c r="N40" s="44"/>
      <c r="O40" s="44"/>
    </row>
    <row r="41" spans="1:15" s="17" customFormat="1" ht="30" customHeight="1" x14ac:dyDescent="0.25">
      <c r="A41" s="83" t="s">
        <v>157</v>
      </c>
      <c r="B41" s="83">
        <v>210126679</v>
      </c>
      <c r="C41" s="84" t="s">
        <v>177</v>
      </c>
      <c r="D41" s="83">
        <v>1</v>
      </c>
      <c r="E41" s="85"/>
      <c r="F41" s="98">
        <v>200</v>
      </c>
      <c r="G41" s="97">
        <f t="shared" si="0"/>
        <v>200</v>
      </c>
      <c r="N41" s="44"/>
      <c r="O41" s="44"/>
    </row>
    <row r="42" spans="1:15" s="17" customFormat="1" ht="30" customHeight="1" x14ac:dyDescent="0.25">
      <c r="A42" s="83" t="s">
        <v>158</v>
      </c>
      <c r="B42" s="83">
        <v>200316507</v>
      </c>
      <c r="C42" s="84" t="s">
        <v>178</v>
      </c>
      <c r="D42" s="83">
        <v>1</v>
      </c>
      <c r="E42" s="85"/>
      <c r="F42" s="98">
        <v>200</v>
      </c>
      <c r="G42" s="97">
        <f t="shared" si="0"/>
        <v>200</v>
      </c>
      <c r="N42" s="44"/>
      <c r="O42" s="44"/>
    </row>
    <row r="43" spans="1:15" s="17" customFormat="1" ht="30" customHeight="1" x14ac:dyDescent="0.25">
      <c r="A43" s="83" t="s">
        <v>159</v>
      </c>
      <c r="B43" s="83">
        <v>201124667</v>
      </c>
      <c r="C43" s="84" t="s">
        <v>179</v>
      </c>
      <c r="D43" s="83">
        <v>1</v>
      </c>
      <c r="E43" s="85"/>
      <c r="F43" s="98">
        <v>200</v>
      </c>
      <c r="G43" s="97">
        <f t="shared" si="0"/>
        <v>200</v>
      </c>
      <c r="N43" s="44"/>
      <c r="O43" s="44"/>
    </row>
    <row r="44" spans="1:15" s="17" customFormat="1" ht="30" customHeight="1" x14ac:dyDescent="0.25">
      <c r="A44" s="83" t="s">
        <v>160</v>
      </c>
      <c r="B44" s="83">
        <v>210126680</v>
      </c>
      <c r="C44" s="84" t="s">
        <v>180</v>
      </c>
      <c r="D44" s="83">
        <v>1</v>
      </c>
      <c r="E44" s="85"/>
      <c r="F44" s="98">
        <v>200</v>
      </c>
      <c r="G44" s="97">
        <f t="shared" si="0"/>
        <v>200</v>
      </c>
      <c r="N44" s="44"/>
      <c r="O44" s="44"/>
    </row>
    <row r="45" spans="1:15" s="17" customFormat="1" ht="30" customHeight="1" x14ac:dyDescent="0.25">
      <c r="A45" s="83" t="s">
        <v>161</v>
      </c>
      <c r="B45" s="83">
        <v>210126681</v>
      </c>
      <c r="C45" s="84" t="s">
        <v>181</v>
      </c>
      <c r="D45" s="83">
        <v>1</v>
      </c>
      <c r="E45" s="85"/>
      <c r="F45" s="98">
        <v>200</v>
      </c>
      <c r="G45" s="97">
        <f t="shared" si="0"/>
        <v>200</v>
      </c>
      <c r="N45" s="44"/>
      <c r="O45" s="44"/>
    </row>
    <row r="46" spans="1:15" s="17" customFormat="1" ht="30" customHeight="1" x14ac:dyDescent="0.25">
      <c r="A46" s="83" t="s">
        <v>162</v>
      </c>
      <c r="B46" s="83">
        <v>210126681</v>
      </c>
      <c r="C46" s="84" t="s">
        <v>182</v>
      </c>
      <c r="D46" s="83">
        <v>1</v>
      </c>
      <c r="E46" s="85"/>
      <c r="F46" s="98">
        <v>200</v>
      </c>
      <c r="G46" s="97">
        <f t="shared" si="0"/>
        <v>200</v>
      </c>
      <c r="N46" s="44"/>
      <c r="O46" s="44"/>
    </row>
    <row r="47" spans="1:15" s="17" customFormat="1" ht="30" customHeight="1" x14ac:dyDescent="0.25">
      <c r="A47" s="83" t="s">
        <v>163</v>
      </c>
      <c r="B47" s="83">
        <v>200112869</v>
      </c>
      <c r="C47" s="84" t="s">
        <v>183</v>
      </c>
      <c r="D47" s="83">
        <v>1</v>
      </c>
      <c r="E47" s="85"/>
      <c r="F47" s="98">
        <v>200</v>
      </c>
      <c r="G47" s="97">
        <f t="shared" si="0"/>
        <v>200</v>
      </c>
      <c r="N47" s="44"/>
      <c r="O47" s="44"/>
    </row>
    <row r="48" spans="1:15" s="17" customFormat="1" ht="30" customHeight="1" x14ac:dyDescent="0.25">
      <c r="A48" s="83" t="s">
        <v>97</v>
      </c>
      <c r="B48" s="83">
        <v>2000020507</v>
      </c>
      <c r="C48" s="84" t="s">
        <v>98</v>
      </c>
      <c r="D48" s="83">
        <v>1</v>
      </c>
      <c r="E48" s="85"/>
      <c r="F48" s="98">
        <v>40</v>
      </c>
      <c r="G48" s="97">
        <f t="shared" si="0"/>
        <v>40</v>
      </c>
      <c r="N48" s="44"/>
      <c r="O48" s="44"/>
    </row>
    <row r="49" spans="1:15" s="17" customFormat="1" ht="30" customHeight="1" x14ac:dyDescent="0.25">
      <c r="A49" s="83" t="s">
        <v>99</v>
      </c>
      <c r="B49" s="83">
        <v>2000088649</v>
      </c>
      <c r="C49" s="84" t="s">
        <v>100</v>
      </c>
      <c r="D49" s="83">
        <v>2</v>
      </c>
      <c r="E49" s="85"/>
      <c r="F49" s="98">
        <v>40</v>
      </c>
      <c r="G49" s="97">
        <f t="shared" si="0"/>
        <v>80</v>
      </c>
      <c r="N49" s="44"/>
      <c r="O49" s="44"/>
    </row>
    <row r="50" spans="1:15" s="17" customFormat="1" ht="30" customHeight="1" x14ac:dyDescent="0.25">
      <c r="A50" s="83" t="s">
        <v>101</v>
      </c>
      <c r="B50" s="83">
        <v>2000092229</v>
      </c>
      <c r="C50" s="84" t="s">
        <v>102</v>
      </c>
      <c r="D50" s="83">
        <v>2</v>
      </c>
      <c r="E50" s="85"/>
      <c r="F50" s="98">
        <v>40</v>
      </c>
      <c r="G50" s="97">
        <f t="shared" si="0"/>
        <v>80</v>
      </c>
      <c r="N50" s="44"/>
      <c r="O50" s="44"/>
    </row>
    <row r="51" spans="1:15" s="17" customFormat="1" ht="30" customHeight="1" x14ac:dyDescent="0.25">
      <c r="A51" s="83" t="s">
        <v>103</v>
      </c>
      <c r="B51" s="83">
        <v>2000091736</v>
      </c>
      <c r="C51" s="84" t="s">
        <v>104</v>
      </c>
      <c r="D51" s="83">
        <v>2</v>
      </c>
      <c r="E51" s="85"/>
      <c r="F51" s="98">
        <v>40</v>
      </c>
      <c r="G51" s="97">
        <f t="shared" si="0"/>
        <v>80</v>
      </c>
      <c r="N51" s="44"/>
      <c r="O51" s="44"/>
    </row>
    <row r="52" spans="1:15" s="17" customFormat="1" ht="30" customHeight="1" x14ac:dyDescent="0.25">
      <c r="A52" s="83" t="s">
        <v>105</v>
      </c>
      <c r="B52" s="83">
        <v>2000091737</v>
      </c>
      <c r="C52" s="84" t="s">
        <v>106</v>
      </c>
      <c r="D52" s="83">
        <v>2</v>
      </c>
      <c r="E52" s="85"/>
      <c r="F52" s="98">
        <v>40</v>
      </c>
      <c r="G52" s="97">
        <f t="shared" si="0"/>
        <v>80</v>
      </c>
      <c r="N52" s="44"/>
      <c r="O52" s="44"/>
    </row>
    <row r="53" spans="1:15" s="17" customFormat="1" ht="30" customHeight="1" x14ac:dyDescent="0.25">
      <c r="A53" s="83" t="s">
        <v>107</v>
      </c>
      <c r="B53" s="83">
        <v>2000091738</v>
      </c>
      <c r="C53" s="84" t="s">
        <v>108</v>
      </c>
      <c r="D53" s="83">
        <v>2</v>
      </c>
      <c r="E53" s="85"/>
      <c r="F53" s="98">
        <v>40</v>
      </c>
      <c r="G53" s="97">
        <f t="shared" si="0"/>
        <v>80</v>
      </c>
      <c r="N53" s="44"/>
      <c r="O53" s="44"/>
    </row>
    <row r="54" spans="1:15" s="17" customFormat="1" ht="30" customHeight="1" x14ac:dyDescent="0.25">
      <c r="A54" s="83" t="s">
        <v>109</v>
      </c>
      <c r="B54" s="83">
        <v>2000091528</v>
      </c>
      <c r="C54" s="84" t="s">
        <v>110</v>
      </c>
      <c r="D54" s="83">
        <v>3</v>
      </c>
      <c r="E54" s="85"/>
      <c r="F54" s="98">
        <v>40</v>
      </c>
      <c r="G54" s="97">
        <f t="shared" si="0"/>
        <v>120</v>
      </c>
      <c r="N54" s="44"/>
      <c r="O54" s="44"/>
    </row>
    <row r="55" spans="1:15" s="17" customFormat="1" ht="30" customHeight="1" x14ac:dyDescent="0.25">
      <c r="A55" s="83" t="s">
        <v>111</v>
      </c>
      <c r="B55" s="83">
        <v>2000102234</v>
      </c>
      <c r="C55" s="84" t="s">
        <v>112</v>
      </c>
      <c r="D55" s="83">
        <v>7</v>
      </c>
      <c r="E55" s="85"/>
      <c r="F55" s="98">
        <v>40</v>
      </c>
      <c r="G55" s="97">
        <f t="shared" si="0"/>
        <v>280</v>
      </c>
      <c r="N55" s="44"/>
      <c r="O55" s="44"/>
    </row>
    <row r="56" spans="1:15" s="17" customFormat="1" ht="30" customHeight="1" x14ac:dyDescent="0.25">
      <c r="A56" s="83" t="s">
        <v>113</v>
      </c>
      <c r="B56" s="83">
        <v>2000088832</v>
      </c>
      <c r="C56" s="84" t="s">
        <v>114</v>
      </c>
      <c r="D56" s="83">
        <v>4</v>
      </c>
      <c r="E56" s="85"/>
      <c r="F56" s="98">
        <v>40</v>
      </c>
      <c r="G56" s="97">
        <f t="shared" si="0"/>
        <v>160</v>
      </c>
      <c r="N56" s="44"/>
      <c r="O56" s="44"/>
    </row>
    <row r="57" spans="1:15" s="17" customFormat="1" ht="30" customHeight="1" x14ac:dyDescent="0.25">
      <c r="A57" s="83" t="s">
        <v>115</v>
      </c>
      <c r="B57" s="83">
        <v>2000110154</v>
      </c>
      <c r="C57" s="84" t="s">
        <v>116</v>
      </c>
      <c r="D57" s="83">
        <v>6</v>
      </c>
      <c r="E57" s="85"/>
      <c r="F57" s="98">
        <v>40</v>
      </c>
      <c r="G57" s="97">
        <f t="shared" si="0"/>
        <v>240</v>
      </c>
      <c r="N57" s="44"/>
      <c r="O57" s="44"/>
    </row>
    <row r="58" spans="1:15" s="17" customFormat="1" ht="30" customHeight="1" x14ac:dyDescent="0.25">
      <c r="A58" s="83" t="s">
        <v>117</v>
      </c>
      <c r="B58" s="83">
        <v>2000087832</v>
      </c>
      <c r="C58" s="84" t="s">
        <v>118</v>
      </c>
      <c r="D58" s="83">
        <v>5</v>
      </c>
      <c r="E58" s="85"/>
      <c r="F58" s="98">
        <v>40</v>
      </c>
      <c r="G58" s="97">
        <f t="shared" si="0"/>
        <v>200</v>
      </c>
      <c r="N58" s="44"/>
      <c r="O58" s="44"/>
    </row>
    <row r="59" spans="1:15" s="17" customFormat="1" ht="30" customHeight="1" x14ac:dyDescent="0.25">
      <c r="A59" s="83" t="s">
        <v>119</v>
      </c>
      <c r="B59" s="83">
        <v>2000088381</v>
      </c>
      <c r="C59" s="84" t="s">
        <v>120</v>
      </c>
      <c r="D59" s="83">
        <v>5</v>
      </c>
      <c r="E59" s="85"/>
      <c r="F59" s="98">
        <v>40</v>
      </c>
      <c r="G59" s="97">
        <f t="shared" si="0"/>
        <v>200</v>
      </c>
      <c r="N59" s="44"/>
      <c r="O59" s="44"/>
    </row>
    <row r="60" spans="1:15" s="17" customFormat="1" ht="30" customHeight="1" x14ac:dyDescent="0.25">
      <c r="A60" s="83" t="s">
        <v>121</v>
      </c>
      <c r="B60" s="83">
        <v>2000110153</v>
      </c>
      <c r="C60" s="84" t="s">
        <v>122</v>
      </c>
      <c r="D60" s="83">
        <v>5</v>
      </c>
      <c r="E60" s="85"/>
      <c r="F60" s="98">
        <v>40</v>
      </c>
      <c r="G60" s="97">
        <f t="shared" si="0"/>
        <v>200</v>
      </c>
      <c r="N60" s="44"/>
      <c r="O60" s="44"/>
    </row>
    <row r="61" spans="1:15" s="17" customFormat="1" ht="30" customHeight="1" x14ac:dyDescent="0.25">
      <c r="A61" s="83" t="s">
        <v>184</v>
      </c>
      <c r="B61" s="83">
        <v>2000091736</v>
      </c>
      <c r="C61" s="84" t="s">
        <v>185</v>
      </c>
      <c r="D61" s="83">
        <v>5</v>
      </c>
      <c r="E61" s="85"/>
      <c r="F61" s="98">
        <v>50</v>
      </c>
      <c r="G61" s="97">
        <f t="shared" si="0"/>
        <v>250</v>
      </c>
      <c r="N61" s="44"/>
      <c r="O61" s="44"/>
    </row>
    <row r="62" spans="1:15" s="17" customFormat="1" ht="30" customHeight="1" x14ac:dyDescent="0.25">
      <c r="A62" s="83" t="s">
        <v>186</v>
      </c>
      <c r="B62" s="83">
        <v>2000091528</v>
      </c>
      <c r="C62" s="84" t="s">
        <v>187</v>
      </c>
      <c r="D62" s="83">
        <v>5</v>
      </c>
      <c r="E62" s="85"/>
      <c r="F62" s="98">
        <v>50</v>
      </c>
      <c r="G62" s="97">
        <f t="shared" si="0"/>
        <v>250</v>
      </c>
      <c r="N62" s="44"/>
      <c r="O62" s="44"/>
    </row>
    <row r="63" spans="1:15" s="17" customFormat="1" ht="30" customHeight="1" x14ac:dyDescent="0.25">
      <c r="A63" s="83" t="s">
        <v>188</v>
      </c>
      <c r="B63" s="83">
        <v>2000102234</v>
      </c>
      <c r="C63" s="84" t="s">
        <v>189</v>
      </c>
      <c r="D63" s="83">
        <v>5</v>
      </c>
      <c r="E63" s="85"/>
      <c r="F63" s="98">
        <v>50</v>
      </c>
      <c r="G63" s="97">
        <f t="shared" si="0"/>
        <v>250</v>
      </c>
      <c r="N63" s="44"/>
      <c r="O63" s="44"/>
    </row>
    <row r="64" spans="1:15" s="17" customFormat="1" ht="30" customHeight="1" x14ac:dyDescent="0.25">
      <c r="A64" s="83" t="s">
        <v>190</v>
      </c>
      <c r="B64" s="83">
        <v>2000110580</v>
      </c>
      <c r="C64" s="84" t="s">
        <v>191</v>
      </c>
      <c r="D64" s="83">
        <v>5</v>
      </c>
      <c r="E64" s="85"/>
      <c r="F64" s="98">
        <v>50</v>
      </c>
      <c r="G64" s="97">
        <f t="shared" si="0"/>
        <v>250</v>
      </c>
      <c r="N64" s="44"/>
      <c r="O64" s="44"/>
    </row>
    <row r="65" spans="1:15" s="17" customFormat="1" ht="30" customHeight="1" x14ac:dyDescent="0.25">
      <c r="A65" s="83" t="s">
        <v>192</v>
      </c>
      <c r="B65" s="83">
        <v>2000087832</v>
      </c>
      <c r="C65" s="84" t="s">
        <v>193</v>
      </c>
      <c r="D65" s="83">
        <v>5</v>
      </c>
      <c r="E65" s="85"/>
      <c r="F65" s="98">
        <v>50</v>
      </c>
      <c r="G65" s="97">
        <f t="shared" si="0"/>
        <v>250</v>
      </c>
      <c r="N65" s="44"/>
      <c r="O65" s="44"/>
    </row>
    <row r="66" spans="1:15" s="17" customFormat="1" ht="30" customHeight="1" x14ac:dyDescent="0.25">
      <c r="A66" s="83" t="s">
        <v>123</v>
      </c>
      <c r="B66" s="83">
        <v>2000087832</v>
      </c>
      <c r="C66" s="84" t="s">
        <v>194</v>
      </c>
      <c r="D66" s="83">
        <v>5</v>
      </c>
      <c r="E66" s="85"/>
      <c r="F66" s="98">
        <v>50</v>
      </c>
      <c r="G66" s="97">
        <f t="shared" si="0"/>
        <v>250</v>
      </c>
      <c r="N66" s="44"/>
      <c r="O66" s="44"/>
    </row>
    <row r="67" spans="1:15" s="17" customFormat="1" ht="30" customHeight="1" x14ac:dyDescent="0.25">
      <c r="A67" s="83" t="s">
        <v>124</v>
      </c>
      <c r="B67" s="83">
        <v>2000088381</v>
      </c>
      <c r="C67" s="84" t="s">
        <v>195</v>
      </c>
      <c r="D67" s="83">
        <v>5</v>
      </c>
      <c r="E67" s="85"/>
      <c r="F67" s="98">
        <v>50</v>
      </c>
      <c r="G67" s="97">
        <f t="shared" si="0"/>
        <v>250</v>
      </c>
      <c r="N67" s="44"/>
      <c r="O67" s="44"/>
    </row>
    <row r="68" spans="1:15" s="17" customFormat="1" ht="30" customHeight="1" x14ac:dyDescent="0.25">
      <c r="A68" s="83" t="s">
        <v>125</v>
      </c>
      <c r="B68" s="83">
        <v>2000088832</v>
      </c>
      <c r="C68" s="84" t="s">
        <v>196</v>
      </c>
      <c r="D68" s="83">
        <v>5</v>
      </c>
      <c r="E68" s="85"/>
      <c r="F68" s="98">
        <v>50</v>
      </c>
      <c r="G68" s="97">
        <f t="shared" si="0"/>
        <v>250</v>
      </c>
      <c r="N68" s="44"/>
      <c r="O68" s="44"/>
    </row>
    <row r="69" spans="1:15" s="17" customFormat="1" ht="30" customHeight="1" x14ac:dyDescent="0.25">
      <c r="A69" s="83" t="s">
        <v>126</v>
      </c>
      <c r="B69" s="83">
        <v>2000110153</v>
      </c>
      <c r="C69" s="84" t="s">
        <v>197</v>
      </c>
      <c r="D69" s="83">
        <v>5</v>
      </c>
      <c r="E69" s="85"/>
      <c r="F69" s="98">
        <v>50</v>
      </c>
      <c r="G69" s="97">
        <f t="shared" si="0"/>
        <v>250</v>
      </c>
      <c r="N69" s="44"/>
      <c r="O69" s="44"/>
    </row>
    <row r="70" spans="1:15" s="17" customFormat="1" ht="30" customHeight="1" x14ac:dyDescent="0.25">
      <c r="A70" s="83" t="s">
        <v>127</v>
      </c>
      <c r="B70" s="83">
        <v>2000088832</v>
      </c>
      <c r="C70" s="84" t="s">
        <v>198</v>
      </c>
      <c r="D70" s="83">
        <v>5</v>
      </c>
      <c r="E70" s="85"/>
      <c r="F70" s="98">
        <v>50</v>
      </c>
      <c r="G70" s="97">
        <f t="shared" si="0"/>
        <v>250</v>
      </c>
      <c r="N70" s="44"/>
      <c r="O70" s="44"/>
    </row>
    <row r="71" spans="1:15" s="17" customFormat="1" ht="30" customHeight="1" x14ac:dyDescent="0.25">
      <c r="A71" s="83" t="s">
        <v>128</v>
      </c>
      <c r="B71" s="83">
        <v>2000110154</v>
      </c>
      <c r="C71" s="84" t="s">
        <v>199</v>
      </c>
      <c r="D71" s="83">
        <v>5</v>
      </c>
      <c r="E71" s="85"/>
      <c r="F71" s="98">
        <v>50</v>
      </c>
      <c r="G71" s="97">
        <f t="shared" si="0"/>
        <v>250</v>
      </c>
      <c r="N71" s="44"/>
      <c r="O71" s="44"/>
    </row>
    <row r="72" spans="1:15" s="17" customFormat="1" ht="30" customHeight="1" x14ac:dyDescent="0.25">
      <c r="A72" s="83" t="s">
        <v>129</v>
      </c>
      <c r="B72" s="83">
        <v>2000110154</v>
      </c>
      <c r="C72" s="84" t="s">
        <v>200</v>
      </c>
      <c r="D72" s="83">
        <v>5</v>
      </c>
      <c r="E72" s="85"/>
      <c r="F72" s="98">
        <v>50</v>
      </c>
      <c r="G72" s="97">
        <f t="shared" si="0"/>
        <v>250</v>
      </c>
      <c r="N72" s="44"/>
      <c r="O72" s="44"/>
    </row>
    <row r="73" spans="1:15" s="17" customFormat="1" ht="30" customHeight="1" x14ac:dyDescent="0.25">
      <c r="A73" s="83" t="s">
        <v>130</v>
      </c>
      <c r="B73" s="83">
        <v>2000102239</v>
      </c>
      <c r="C73" s="84" t="s">
        <v>201</v>
      </c>
      <c r="D73" s="83">
        <v>5</v>
      </c>
      <c r="E73" s="85"/>
      <c r="F73" s="98">
        <v>50</v>
      </c>
      <c r="G73" s="97">
        <f t="shared" si="0"/>
        <v>250</v>
      </c>
      <c r="N73" s="44"/>
      <c r="O73" s="44"/>
    </row>
    <row r="74" spans="1:15" s="17" customFormat="1" ht="30" customHeight="1" x14ac:dyDescent="0.25">
      <c r="A74" s="83" t="s">
        <v>131</v>
      </c>
      <c r="B74" s="83">
        <v>2000102239</v>
      </c>
      <c r="C74" s="84" t="s">
        <v>202</v>
      </c>
      <c r="D74" s="83">
        <v>5</v>
      </c>
      <c r="E74" s="85"/>
      <c r="F74" s="98">
        <v>50</v>
      </c>
      <c r="G74" s="97">
        <f t="shared" si="0"/>
        <v>250</v>
      </c>
      <c r="N74" s="44"/>
      <c r="O74" s="44"/>
    </row>
    <row r="75" spans="1:15" s="17" customFormat="1" ht="30" customHeight="1" x14ac:dyDescent="0.25">
      <c r="A75" s="87"/>
      <c r="B75" s="87"/>
      <c r="C75" s="87"/>
      <c r="D75" s="87"/>
      <c r="E75" s="87"/>
      <c r="F75" s="67" t="s">
        <v>74</v>
      </c>
      <c r="G75" s="68">
        <f>SUM(G22:G74)</f>
        <v>13340</v>
      </c>
      <c r="N75" s="44"/>
      <c r="O75" s="44"/>
    </row>
    <row r="76" spans="1:15" s="17" customFormat="1" ht="30" customHeight="1" x14ac:dyDescent="0.25">
      <c r="A76" s="87"/>
      <c r="B76" s="87"/>
      <c r="C76" s="87"/>
      <c r="D76" s="87"/>
      <c r="E76" s="87"/>
      <c r="F76" s="67" t="s">
        <v>2</v>
      </c>
      <c r="G76" s="68">
        <f>+G75*0.12</f>
        <v>1600.8</v>
      </c>
      <c r="N76" s="44"/>
      <c r="O76" s="44"/>
    </row>
    <row r="77" spans="1:15" s="17" customFormat="1" ht="30" customHeight="1" x14ac:dyDescent="0.25">
      <c r="A77" s="87"/>
      <c r="B77" s="87"/>
      <c r="C77" s="87"/>
      <c r="D77" s="87"/>
      <c r="E77" s="87"/>
      <c r="F77" s="67" t="s">
        <v>75</v>
      </c>
      <c r="G77" s="68">
        <f>+G75+G76</f>
        <v>14940.8</v>
      </c>
      <c r="N77" s="44"/>
      <c r="O77" s="44"/>
    </row>
    <row r="78" spans="1:15" s="17" customFormat="1" ht="30" customHeight="1" x14ac:dyDescent="0.25">
      <c r="A78" s="100"/>
      <c r="B78" s="118" t="s">
        <v>230</v>
      </c>
      <c r="C78" s="118"/>
      <c r="D78" s="87"/>
      <c r="E78" s="87"/>
      <c r="F78" s="67"/>
      <c r="G78" s="99"/>
      <c r="N78" s="44"/>
      <c r="O78" s="44"/>
    </row>
    <row r="79" spans="1:15" s="17" customFormat="1" ht="30" customHeight="1" x14ac:dyDescent="0.25">
      <c r="A79" s="14"/>
      <c r="B79" s="107"/>
      <c r="C79" s="108" t="s">
        <v>231</v>
      </c>
      <c r="D79" s="87"/>
      <c r="E79" s="87"/>
      <c r="F79" s="67"/>
      <c r="G79" s="99"/>
      <c r="N79" s="44"/>
      <c r="O79" s="44"/>
    </row>
    <row r="80" spans="1:15" s="17" customFormat="1" ht="30" customHeight="1" x14ac:dyDescent="0.25">
      <c r="A80" s="14"/>
      <c r="B80" s="103">
        <v>1</v>
      </c>
      <c r="C80" s="104" t="s">
        <v>232</v>
      </c>
      <c r="D80" s="87"/>
      <c r="E80" s="87"/>
      <c r="F80" s="67"/>
      <c r="G80" s="99"/>
      <c r="N80" s="44"/>
      <c r="O80" s="44"/>
    </row>
    <row r="81" spans="1:15" s="17" customFormat="1" ht="30" customHeight="1" x14ac:dyDescent="0.25">
      <c r="A81" s="14"/>
      <c r="B81" s="103">
        <v>1</v>
      </c>
      <c r="C81" s="104" t="s">
        <v>233</v>
      </c>
      <c r="D81" s="87"/>
      <c r="E81" s="87"/>
      <c r="F81" s="67"/>
      <c r="G81" s="99"/>
      <c r="N81" s="44"/>
      <c r="O81" s="44"/>
    </row>
    <row r="82" spans="1:15" s="17" customFormat="1" ht="30" customHeight="1" x14ac:dyDescent="0.25">
      <c r="A82" s="14"/>
      <c r="B82" s="103">
        <v>1</v>
      </c>
      <c r="C82" s="104" t="s">
        <v>234</v>
      </c>
      <c r="D82" s="87"/>
      <c r="E82" s="87"/>
      <c r="F82" s="67"/>
      <c r="G82" s="99"/>
      <c r="N82" s="44"/>
      <c r="O82" s="44"/>
    </row>
    <row r="83" spans="1:15" s="17" customFormat="1" ht="30" customHeight="1" x14ac:dyDescent="0.25">
      <c r="A83" s="14"/>
      <c r="B83" s="103">
        <v>1</v>
      </c>
      <c r="C83" s="104" t="s">
        <v>235</v>
      </c>
      <c r="D83" s="87"/>
      <c r="E83" s="87"/>
      <c r="F83" s="67"/>
      <c r="G83" s="99"/>
      <c r="N83" s="44"/>
      <c r="O83" s="44"/>
    </row>
    <row r="84" spans="1:15" s="17" customFormat="1" ht="30" customHeight="1" x14ac:dyDescent="0.25">
      <c r="A84" s="14"/>
      <c r="B84" s="103">
        <v>1</v>
      </c>
      <c r="C84" s="104" t="s">
        <v>236</v>
      </c>
      <c r="D84" s="87"/>
      <c r="E84" s="87"/>
      <c r="F84" s="67"/>
      <c r="G84" s="99"/>
      <c r="N84" s="44"/>
      <c r="O84" s="44"/>
    </row>
    <row r="85" spans="1:15" s="17" customFormat="1" ht="30" customHeight="1" x14ac:dyDescent="0.25">
      <c r="A85" s="14"/>
      <c r="B85" s="103">
        <v>1</v>
      </c>
      <c r="C85" s="104" t="s">
        <v>237</v>
      </c>
      <c r="D85" s="87"/>
      <c r="E85" s="87"/>
      <c r="F85" s="67"/>
      <c r="G85" s="99"/>
      <c r="N85" s="44"/>
      <c r="O85" s="44"/>
    </row>
    <row r="86" spans="1:15" s="17" customFormat="1" ht="30" customHeight="1" x14ac:dyDescent="0.25">
      <c r="A86" s="14"/>
      <c r="B86" s="103">
        <v>1</v>
      </c>
      <c r="C86" s="104" t="s">
        <v>238</v>
      </c>
      <c r="D86" s="87"/>
      <c r="E86" s="87"/>
      <c r="F86" s="67"/>
      <c r="G86" s="99"/>
      <c r="N86" s="44"/>
      <c r="O86" s="44"/>
    </row>
    <row r="87" spans="1:15" s="17" customFormat="1" ht="30" customHeight="1" x14ac:dyDescent="0.25">
      <c r="A87" s="14"/>
      <c r="B87" s="103">
        <v>1</v>
      </c>
      <c r="C87" s="104" t="s">
        <v>239</v>
      </c>
      <c r="D87" s="87"/>
      <c r="E87" s="87"/>
      <c r="F87" s="67"/>
      <c r="G87" s="99"/>
      <c r="N87" s="44"/>
      <c r="O87" s="44"/>
    </row>
    <row r="88" spans="1:15" s="17" customFormat="1" ht="30" customHeight="1" x14ac:dyDescent="0.25">
      <c r="A88" s="14"/>
      <c r="B88" s="103">
        <v>1</v>
      </c>
      <c r="C88" s="104" t="s">
        <v>240</v>
      </c>
      <c r="D88" s="87"/>
      <c r="E88" s="87"/>
      <c r="F88" s="67"/>
      <c r="G88" s="99"/>
      <c r="N88" s="44"/>
      <c r="O88" s="44"/>
    </row>
    <row r="89" spans="1:15" s="17" customFormat="1" ht="30" customHeight="1" x14ac:dyDescent="0.25">
      <c r="A89" s="14"/>
      <c r="B89" s="103">
        <v>1</v>
      </c>
      <c r="C89" s="104" t="s">
        <v>241</v>
      </c>
      <c r="D89" s="87"/>
      <c r="E89" s="87"/>
      <c r="F89" s="67"/>
      <c r="G89" s="99"/>
      <c r="N89" s="44"/>
      <c r="O89" s="44"/>
    </row>
    <row r="90" spans="1:15" s="17" customFormat="1" ht="30" customHeight="1" x14ac:dyDescent="0.25">
      <c r="A90" s="14"/>
      <c r="B90" s="105">
        <f>SUM(B80:B89)</f>
        <v>10</v>
      </c>
      <c r="C90" s="101"/>
      <c r="D90" s="87"/>
      <c r="E90" s="87"/>
      <c r="F90" s="67"/>
      <c r="G90" s="99"/>
      <c r="N90" s="44"/>
      <c r="O90" s="44"/>
    </row>
    <row r="91" spans="1:15" s="17" customFormat="1" ht="30" customHeight="1" x14ac:dyDescent="0.25">
      <c r="A91" s="14"/>
      <c r="B91" s="101"/>
      <c r="C91" s="102" t="s">
        <v>242</v>
      </c>
      <c r="D91" s="87"/>
      <c r="E91" s="87"/>
      <c r="F91" s="67"/>
      <c r="G91" s="99"/>
      <c r="N91" s="44"/>
      <c r="O91" s="44"/>
    </row>
    <row r="92" spans="1:15" s="17" customFormat="1" ht="30" customHeight="1" x14ac:dyDescent="0.25">
      <c r="A92" s="14"/>
      <c r="B92" s="103">
        <v>1</v>
      </c>
      <c r="C92" s="104" t="s">
        <v>243</v>
      </c>
      <c r="D92" s="87"/>
      <c r="E92" s="87"/>
      <c r="F92" s="67"/>
      <c r="G92" s="99"/>
      <c r="N92" s="44"/>
      <c r="O92" s="44"/>
    </row>
    <row r="93" spans="1:15" s="17" customFormat="1" ht="30" customHeight="1" x14ac:dyDescent="0.25">
      <c r="A93" s="14"/>
      <c r="B93" s="103">
        <v>1</v>
      </c>
      <c r="C93" s="104" t="s">
        <v>244</v>
      </c>
      <c r="D93" s="87"/>
      <c r="E93" s="87"/>
      <c r="F93" s="67"/>
      <c r="G93" s="99"/>
      <c r="N93" s="44"/>
      <c r="O93" s="44"/>
    </row>
    <row r="94" spans="1:15" s="17" customFormat="1" ht="30" customHeight="1" x14ac:dyDescent="0.25">
      <c r="A94" s="14"/>
      <c r="B94" s="103">
        <v>1</v>
      </c>
      <c r="C94" s="104" t="s">
        <v>245</v>
      </c>
      <c r="D94" s="87"/>
      <c r="E94" s="87"/>
      <c r="F94" s="67"/>
      <c r="G94" s="99"/>
      <c r="N94" s="44"/>
      <c r="O94" s="44"/>
    </row>
    <row r="95" spans="1:15" s="17" customFormat="1" ht="30" customHeight="1" x14ac:dyDescent="0.25">
      <c r="A95" s="14"/>
      <c r="B95" s="103">
        <v>1</v>
      </c>
      <c r="C95" s="104" t="s">
        <v>246</v>
      </c>
      <c r="D95" s="87"/>
      <c r="E95" s="87"/>
      <c r="F95" s="67"/>
      <c r="G95" s="99"/>
      <c r="N95" s="44"/>
      <c r="O95" s="44"/>
    </row>
    <row r="96" spans="1:15" s="17" customFormat="1" ht="30" customHeight="1" x14ac:dyDescent="0.25">
      <c r="A96" s="14"/>
      <c r="B96" s="103">
        <v>1</v>
      </c>
      <c r="C96" s="104" t="s">
        <v>247</v>
      </c>
      <c r="D96" s="87"/>
      <c r="E96" s="87"/>
      <c r="F96" s="67"/>
      <c r="G96" s="99"/>
      <c r="N96" s="44"/>
      <c r="O96" s="44"/>
    </row>
    <row r="97" spans="1:15" s="17" customFormat="1" ht="30" customHeight="1" x14ac:dyDescent="0.25">
      <c r="A97" s="14"/>
      <c r="B97" s="103">
        <v>1</v>
      </c>
      <c r="C97" s="104" t="s">
        <v>248</v>
      </c>
      <c r="D97" s="87"/>
      <c r="E97" s="87"/>
      <c r="F97" s="67"/>
      <c r="G97" s="99"/>
      <c r="N97" s="44"/>
      <c r="O97" s="44"/>
    </row>
    <row r="98" spans="1:15" s="17" customFormat="1" ht="30" customHeight="1" x14ac:dyDescent="0.25">
      <c r="A98" s="14"/>
      <c r="B98" s="103">
        <v>1</v>
      </c>
      <c r="C98" s="104" t="s">
        <v>249</v>
      </c>
      <c r="D98" s="87"/>
      <c r="E98" s="87"/>
      <c r="F98" s="67"/>
      <c r="G98" s="99"/>
      <c r="N98" s="44"/>
      <c r="O98" s="44"/>
    </row>
    <row r="99" spans="1:15" s="17" customFormat="1" ht="30" customHeight="1" x14ac:dyDescent="0.25">
      <c r="A99" s="14"/>
      <c r="B99" s="103">
        <v>1</v>
      </c>
      <c r="C99" s="104" t="s">
        <v>250</v>
      </c>
      <c r="D99" s="87"/>
      <c r="E99" s="87"/>
      <c r="F99" s="67"/>
      <c r="G99" s="99"/>
      <c r="N99" s="44"/>
      <c r="O99" s="44"/>
    </row>
    <row r="100" spans="1:15" s="17" customFormat="1" ht="30" customHeight="1" x14ac:dyDescent="0.25">
      <c r="A100" s="14"/>
      <c r="B100" s="103">
        <v>1</v>
      </c>
      <c r="C100" s="104" t="s">
        <v>251</v>
      </c>
      <c r="D100" s="87"/>
      <c r="E100" s="87"/>
      <c r="F100" s="88"/>
      <c r="G100" s="88"/>
      <c r="N100" s="44"/>
      <c r="O100" s="44"/>
    </row>
    <row r="101" spans="1:15" s="17" customFormat="1" ht="30" customHeight="1" x14ac:dyDescent="0.25">
      <c r="A101" s="14"/>
      <c r="B101" s="103">
        <v>1</v>
      </c>
      <c r="C101" s="104" t="s">
        <v>252</v>
      </c>
      <c r="D101" s="87"/>
      <c r="E101" s="87"/>
      <c r="F101" s="88"/>
      <c r="G101" s="88"/>
      <c r="N101" s="44"/>
      <c r="O101" s="44"/>
    </row>
    <row r="102" spans="1:15" s="17" customFormat="1" ht="30" customHeight="1" x14ac:dyDescent="0.25">
      <c r="A102" s="14"/>
      <c r="B102" s="103">
        <v>1</v>
      </c>
      <c r="C102" s="104" t="s">
        <v>253</v>
      </c>
      <c r="D102" s="87"/>
      <c r="E102" s="87"/>
      <c r="F102" s="88"/>
      <c r="G102" s="88"/>
      <c r="N102" s="44"/>
      <c r="O102" s="44"/>
    </row>
    <row r="103" spans="1:15" s="17" customFormat="1" ht="30" customHeight="1" x14ac:dyDescent="0.25">
      <c r="A103" s="14"/>
      <c r="B103" s="103">
        <v>1</v>
      </c>
      <c r="C103" s="104" t="s">
        <v>254</v>
      </c>
      <c r="D103" s="87"/>
      <c r="E103" s="87"/>
      <c r="F103" s="88"/>
      <c r="G103" s="88"/>
      <c r="N103" s="44"/>
      <c r="O103" s="44"/>
    </row>
    <row r="104" spans="1:15" s="17" customFormat="1" ht="30" customHeight="1" x14ac:dyDescent="0.25">
      <c r="A104" s="14"/>
      <c r="B104" s="103">
        <v>1</v>
      </c>
      <c r="C104" s="104" t="s">
        <v>255</v>
      </c>
      <c r="D104" s="87"/>
      <c r="E104" s="87"/>
      <c r="F104" s="88"/>
      <c r="G104" s="88"/>
      <c r="N104" s="44"/>
      <c r="O104" s="44"/>
    </row>
    <row r="105" spans="1:15" s="17" customFormat="1" ht="30" customHeight="1" x14ac:dyDescent="0.25">
      <c r="A105" s="14"/>
      <c r="B105" s="103">
        <v>1</v>
      </c>
      <c r="C105" s="104" t="s">
        <v>256</v>
      </c>
      <c r="D105" s="87"/>
      <c r="E105" s="87"/>
      <c r="F105" s="88"/>
      <c r="G105" s="88"/>
      <c r="N105" s="44"/>
      <c r="O105" s="44"/>
    </row>
    <row r="106" spans="1:15" s="17" customFormat="1" ht="30" customHeight="1" x14ac:dyDescent="0.25">
      <c r="A106" s="14"/>
      <c r="B106" s="103">
        <v>2</v>
      </c>
      <c r="C106" s="104" t="s">
        <v>257</v>
      </c>
      <c r="D106" s="87"/>
      <c r="E106" s="87"/>
      <c r="F106" s="88"/>
      <c r="G106" s="88"/>
      <c r="N106" s="44"/>
      <c r="O106" s="44"/>
    </row>
    <row r="107" spans="1:15" s="17" customFormat="1" ht="30" customHeight="1" x14ac:dyDescent="0.25">
      <c r="A107" s="14"/>
      <c r="B107" s="103">
        <v>2</v>
      </c>
      <c r="C107" s="104" t="s">
        <v>258</v>
      </c>
      <c r="D107" s="87"/>
      <c r="E107" s="87"/>
      <c r="F107" s="88"/>
      <c r="G107" s="88"/>
      <c r="N107" s="44"/>
      <c r="O107" s="44"/>
    </row>
    <row r="108" spans="1:15" s="17" customFormat="1" ht="30" customHeight="1" x14ac:dyDescent="0.25">
      <c r="A108" s="14"/>
      <c r="B108" s="103">
        <v>3</v>
      </c>
      <c r="C108" s="104" t="s">
        <v>259</v>
      </c>
      <c r="D108" s="87"/>
      <c r="E108" s="87"/>
      <c r="F108" s="88"/>
      <c r="G108" s="88"/>
      <c r="N108" s="44"/>
      <c r="O108" s="44"/>
    </row>
    <row r="109" spans="1:15" s="17" customFormat="1" ht="30" customHeight="1" x14ac:dyDescent="0.25">
      <c r="A109" s="14"/>
      <c r="B109" s="103">
        <v>5</v>
      </c>
      <c r="C109" s="104" t="s">
        <v>260</v>
      </c>
      <c r="D109" s="87"/>
      <c r="E109" s="87"/>
      <c r="F109" s="88"/>
      <c r="G109" s="88"/>
      <c r="N109" s="44"/>
      <c r="O109" s="44"/>
    </row>
    <row r="110" spans="1:15" s="17" customFormat="1" ht="30" customHeight="1" x14ac:dyDescent="0.25">
      <c r="A110" s="14"/>
      <c r="B110" s="103">
        <v>3</v>
      </c>
      <c r="C110" s="104" t="s">
        <v>261</v>
      </c>
      <c r="D110" s="87"/>
      <c r="E110" s="87"/>
      <c r="F110" s="88"/>
      <c r="G110" s="88"/>
      <c r="N110" s="44"/>
      <c r="O110" s="44"/>
    </row>
    <row r="111" spans="1:15" s="17" customFormat="1" ht="30" customHeight="1" x14ac:dyDescent="0.25">
      <c r="A111" s="14"/>
      <c r="B111" s="103">
        <v>2</v>
      </c>
      <c r="C111" s="104" t="s">
        <v>262</v>
      </c>
      <c r="D111" s="87"/>
      <c r="E111" s="87"/>
      <c r="F111" s="88"/>
      <c r="G111" s="88"/>
      <c r="N111" s="44"/>
      <c r="O111" s="44"/>
    </row>
    <row r="112" spans="1:15" s="17" customFormat="1" ht="30" customHeight="1" x14ac:dyDescent="0.25">
      <c r="A112" s="14"/>
      <c r="B112" s="103">
        <v>1</v>
      </c>
      <c r="C112" s="104" t="s">
        <v>263</v>
      </c>
      <c r="D112" s="87"/>
      <c r="E112" s="87"/>
      <c r="F112" s="88"/>
      <c r="G112" s="88"/>
      <c r="N112" s="44"/>
      <c r="O112" s="44"/>
    </row>
    <row r="113" spans="1:15" s="17" customFormat="1" ht="30" customHeight="1" x14ac:dyDescent="0.25">
      <c r="A113" s="14"/>
      <c r="B113" s="106">
        <f>SUM(B92:B112)</f>
        <v>32</v>
      </c>
      <c r="C113" s="104"/>
      <c r="D113" s="87"/>
      <c r="E113" s="87"/>
      <c r="F113" s="88"/>
      <c r="G113" s="88"/>
      <c r="N113" s="44"/>
      <c r="O113" s="44"/>
    </row>
    <row r="114" spans="1:15" ht="20.100000000000001" customHeight="1" x14ac:dyDescent="0.25">
      <c r="A114" s="87"/>
      <c r="B114" s="86"/>
      <c r="C114" s="85" t="s">
        <v>203</v>
      </c>
      <c r="D114" s="64"/>
      <c r="E114" s="1"/>
    </row>
    <row r="115" spans="1:15" ht="20.100000000000001" customHeight="1" x14ac:dyDescent="0.25">
      <c r="A115" s="87"/>
      <c r="B115" s="86">
        <v>1</v>
      </c>
      <c r="C115" s="86" t="s">
        <v>204</v>
      </c>
      <c r="D115" s="66"/>
    </row>
    <row r="116" spans="1:15" ht="20.100000000000001" customHeight="1" x14ac:dyDescent="0.25">
      <c r="A116" s="87"/>
      <c r="B116" s="86">
        <v>1</v>
      </c>
      <c r="C116" s="86" t="s">
        <v>205</v>
      </c>
      <c r="D116" s="66"/>
    </row>
    <row r="117" spans="1:15" ht="20.100000000000001" customHeight="1" x14ac:dyDescent="0.25">
      <c r="A117" s="87"/>
      <c r="B117" s="86">
        <v>1</v>
      </c>
      <c r="C117" s="86" t="s">
        <v>206</v>
      </c>
      <c r="D117" s="66"/>
    </row>
    <row r="118" spans="1:15" ht="20.100000000000001" customHeight="1" x14ac:dyDescent="0.25">
      <c r="A118" s="87"/>
      <c r="B118" s="86">
        <v>2</v>
      </c>
      <c r="C118" s="86" t="s">
        <v>207</v>
      </c>
      <c r="D118" s="66"/>
    </row>
    <row r="119" spans="1:15" ht="20.100000000000001" customHeight="1" x14ac:dyDescent="0.2">
      <c r="A119" s="87"/>
      <c r="B119" s="86">
        <v>1</v>
      </c>
      <c r="C119" s="86" t="s">
        <v>208</v>
      </c>
    </row>
    <row r="120" spans="1:15" ht="20.100000000000001" customHeight="1" x14ac:dyDescent="0.2">
      <c r="A120" s="87"/>
      <c r="B120" s="86">
        <v>1</v>
      </c>
      <c r="C120" s="86" t="s">
        <v>209</v>
      </c>
    </row>
    <row r="121" spans="1:15" ht="20.100000000000001" customHeight="1" x14ac:dyDescent="0.2">
      <c r="A121" s="87"/>
      <c r="B121" s="86">
        <v>1</v>
      </c>
      <c r="C121" s="86" t="s">
        <v>210</v>
      </c>
    </row>
    <row r="122" spans="1:15" ht="20.100000000000001" customHeight="1" x14ac:dyDescent="0.2">
      <c r="A122" s="87"/>
      <c r="B122" s="86">
        <v>2</v>
      </c>
      <c r="C122" s="86" t="s">
        <v>211</v>
      </c>
    </row>
    <row r="123" spans="1:15" ht="20.100000000000001" customHeight="1" x14ac:dyDescent="0.2">
      <c r="A123" s="87"/>
      <c r="B123" s="86">
        <v>2</v>
      </c>
      <c r="C123" s="86" t="s">
        <v>212</v>
      </c>
    </row>
    <row r="124" spans="1:15" ht="20.100000000000001" customHeight="1" x14ac:dyDescent="0.2">
      <c r="A124" s="87"/>
      <c r="B124" s="86">
        <v>2</v>
      </c>
      <c r="C124" s="86" t="s">
        <v>213</v>
      </c>
    </row>
    <row r="125" spans="1:15" ht="20.100000000000001" customHeight="1" x14ac:dyDescent="0.2">
      <c r="A125" s="87"/>
      <c r="B125" s="86">
        <v>2</v>
      </c>
      <c r="C125" s="86" t="s">
        <v>214</v>
      </c>
    </row>
    <row r="126" spans="1:15" ht="20.100000000000001" customHeight="1" x14ac:dyDescent="0.2">
      <c r="A126" s="87"/>
      <c r="B126" s="86">
        <v>1</v>
      </c>
      <c r="C126" s="86" t="s">
        <v>215</v>
      </c>
    </row>
    <row r="127" spans="1:15" ht="20.100000000000001" customHeight="1" x14ac:dyDescent="0.2">
      <c r="A127" s="87"/>
      <c r="B127" s="86">
        <v>1</v>
      </c>
      <c r="C127" s="86" t="s">
        <v>216</v>
      </c>
    </row>
    <row r="128" spans="1:15" ht="20.100000000000001" customHeight="1" x14ac:dyDescent="0.2">
      <c r="A128" s="87"/>
      <c r="B128" s="86">
        <v>2</v>
      </c>
      <c r="C128" s="86" t="s">
        <v>217</v>
      </c>
    </row>
    <row r="129" spans="1:5" ht="20.100000000000001" customHeight="1" x14ac:dyDescent="0.2">
      <c r="A129" s="87"/>
      <c r="B129" s="86">
        <v>1</v>
      </c>
      <c r="C129" s="86" t="s">
        <v>218</v>
      </c>
    </row>
    <row r="130" spans="1:5" ht="20.100000000000001" customHeight="1" x14ac:dyDescent="0.25">
      <c r="A130" s="87"/>
      <c r="B130" s="89">
        <v>1</v>
      </c>
      <c r="C130" s="90" t="s">
        <v>219</v>
      </c>
      <c r="D130" s="90" t="s">
        <v>220</v>
      </c>
      <c r="E130" s="82"/>
    </row>
    <row r="131" spans="1:5" ht="20.100000000000001" customHeight="1" x14ac:dyDescent="0.25">
      <c r="A131" s="87"/>
      <c r="B131" s="89">
        <v>2</v>
      </c>
      <c r="C131" s="90" t="s">
        <v>221</v>
      </c>
      <c r="D131" s="84">
        <v>320035124</v>
      </c>
      <c r="E131" s="82"/>
    </row>
    <row r="132" spans="1:5" ht="20.100000000000001" customHeight="1" x14ac:dyDescent="0.25">
      <c r="A132" s="87"/>
      <c r="B132" s="89">
        <v>6</v>
      </c>
      <c r="C132" s="90" t="s">
        <v>222</v>
      </c>
      <c r="D132" s="90" t="s">
        <v>223</v>
      </c>
      <c r="E132" s="82"/>
    </row>
    <row r="133" spans="1:5" ht="20.100000000000001" customHeight="1" x14ac:dyDescent="0.25">
      <c r="A133" s="87"/>
      <c r="B133" s="89">
        <v>1</v>
      </c>
      <c r="C133" s="90" t="s">
        <v>224</v>
      </c>
      <c r="D133" s="90" t="s">
        <v>225</v>
      </c>
      <c r="E133" s="82"/>
    </row>
    <row r="134" spans="1:5" ht="20.100000000000001" customHeight="1" x14ac:dyDescent="0.25">
      <c r="A134" s="87"/>
      <c r="B134" s="89">
        <v>1</v>
      </c>
      <c r="C134" s="90" t="s">
        <v>226</v>
      </c>
      <c r="D134" s="91" t="s">
        <v>227</v>
      </c>
      <c r="E134" s="82"/>
    </row>
    <row r="135" spans="1:5" ht="20.100000000000001" customHeight="1" x14ac:dyDescent="0.25">
      <c r="A135" s="92"/>
      <c r="B135" s="89">
        <v>1</v>
      </c>
      <c r="C135" s="90" t="s">
        <v>228</v>
      </c>
      <c r="D135" s="91" t="s">
        <v>229</v>
      </c>
      <c r="E135" s="59"/>
    </row>
    <row r="136" spans="1:5" ht="20.100000000000001" customHeight="1" x14ac:dyDescent="0.25">
      <c r="A136" s="64"/>
      <c r="B136" s="65"/>
      <c r="C136" s="66"/>
    </row>
    <row r="138" spans="1:5" ht="20.100000000000001" customHeight="1" x14ac:dyDescent="0.25">
      <c r="A138" s="71"/>
      <c r="B138" s="93"/>
      <c r="C138" s="71"/>
    </row>
    <row r="139" spans="1:5" ht="20.100000000000001" customHeight="1" thickBot="1" x14ac:dyDescent="0.35">
      <c r="A139" s="94" t="s">
        <v>3</v>
      </c>
      <c r="B139" s="94"/>
      <c r="C139" s="95"/>
    </row>
    <row r="140" spans="1:5" ht="20.100000000000001" customHeight="1" x14ac:dyDescent="0.3">
      <c r="A140" s="94"/>
      <c r="B140" s="94"/>
      <c r="C140" s="94"/>
    </row>
    <row r="141" spans="1:5" ht="20.100000000000001" customHeight="1" x14ac:dyDescent="0.3">
      <c r="A141" s="94"/>
      <c r="B141" s="94"/>
      <c r="C141" s="94"/>
    </row>
    <row r="142" spans="1:5" ht="20.100000000000001" customHeight="1" x14ac:dyDescent="0.3">
      <c r="A142" s="94"/>
      <c r="B142" s="94"/>
      <c r="C142" s="94"/>
    </row>
    <row r="143" spans="1:5" ht="20.100000000000001" customHeight="1" thickBot="1" x14ac:dyDescent="0.35">
      <c r="A143" s="94" t="s">
        <v>4</v>
      </c>
      <c r="B143" s="94"/>
      <c r="C143" s="95"/>
    </row>
    <row r="144" spans="1:5" ht="20.100000000000001" customHeight="1" x14ac:dyDescent="0.3">
      <c r="A144" s="94"/>
      <c r="B144" s="94"/>
      <c r="C144" s="94"/>
    </row>
    <row r="145" spans="1:3" ht="20.100000000000001" customHeight="1" x14ac:dyDescent="0.3">
      <c r="A145" s="94"/>
      <c r="B145" s="94"/>
      <c r="C145" s="94"/>
    </row>
    <row r="146" spans="1:3" ht="20.100000000000001" customHeight="1" x14ac:dyDescent="0.3">
      <c r="A146" s="94"/>
      <c r="B146" s="94"/>
      <c r="C146" s="94"/>
    </row>
    <row r="147" spans="1:3" ht="20.100000000000001" customHeight="1" thickBot="1" x14ac:dyDescent="0.35">
      <c r="A147" s="94" t="s">
        <v>78</v>
      </c>
      <c r="B147" s="94"/>
      <c r="C147" s="95"/>
    </row>
    <row r="148" spans="1:3" ht="20.100000000000001" customHeight="1" x14ac:dyDescent="0.3">
      <c r="A148" s="94"/>
      <c r="B148" s="94"/>
      <c r="C148" s="94"/>
    </row>
    <row r="149" spans="1:3" ht="20.100000000000001" customHeight="1" x14ac:dyDescent="0.25">
      <c r="A149" s="96"/>
      <c r="B149" s="96"/>
      <c r="C149" s="66"/>
    </row>
    <row r="150" spans="1:3" ht="20.100000000000001" customHeight="1" thickBot="1" x14ac:dyDescent="0.35">
      <c r="A150" s="94" t="s">
        <v>79</v>
      </c>
      <c r="B150" s="94"/>
      <c r="C150" s="95"/>
    </row>
    <row r="151" spans="1:3" ht="20.100000000000001" customHeight="1" x14ac:dyDescent="0.25">
      <c r="A151" s="64"/>
      <c r="B151" s="96"/>
      <c r="C151" s="66"/>
    </row>
    <row r="152" spans="1:3" ht="20.100000000000001" customHeight="1" x14ac:dyDescent="0.25">
      <c r="A152" s="64"/>
      <c r="B152" s="96"/>
      <c r="C152" s="66"/>
    </row>
    <row r="153" spans="1:3" ht="20.100000000000001" customHeight="1" x14ac:dyDescent="0.25">
      <c r="A153" s="64"/>
      <c r="B153" s="96"/>
      <c r="C153" s="66"/>
    </row>
    <row r="154" spans="1:3" ht="20.100000000000001" customHeight="1" x14ac:dyDescent="0.25">
      <c r="A154" s="64"/>
      <c r="B154" s="96"/>
      <c r="C154" s="66"/>
    </row>
  </sheetData>
  <mergeCells count="17">
    <mergeCell ref="A9:B9"/>
    <mergeCell ref="A2:G2"/>
    <mergeCell ref="A3:G3"/>
    <mergeCell ref="A4:G4"/>
    <mergeCell ref="N4:O5"/>
    <mergeCell ref="A7:B7"/>
    <mergeCell ref="E9:G9"/>
    <mergeCell ref="E7:G7"/>
    <mergeCell ref="E17:G17"/>
    <mergeCell ref="E13:G13"/>
    <mergeCell ref="E11:G11"/>
    <mergeCell ref="B78:C78"/>
    <mergeCell ref="A11:B11"/>
    <mergeCell ref="A13:B13"/>
    <mergeCell ref="A15:B15"/>
    <mergeCell ref="A17:B17"/>
    <mergeCell ref="A19:B19"/>
  </mergeCells>
  <pageMargins left="0.31496062992125984" right="0.11811023622047245" top="0.35433070866141736" bottom="0.35433070866141736" header="0.31496062992125984" footer="0.31496062992125984"/>
  <pageSetup paperSize="9" scale="5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1A32-A8B4-4908-B073-0C376EE2CD79}">
  <dimension ref="A1:P75"/>
  <sheetViews>
    <sheetView view="pageBreakPreview" zoomScale="60" zoomScaleNormal="100" workbookViewId="0">
      <selection activeCell="E1" sqref="E1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70.7109375" style="10" customWidth="1"/>
    <col min="4" max="4" width="15.85546875" style="10" customWidth="1"/>
    <col min="5" max="5" width="18.28515625" style="10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6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 x14ac:dyDescent="0.25">
      <c r="A2" s="109" t="s">
        <v>19</v>
      </c>
      <c r="B2" s="109"/>
      <c r="C2" s="109"/>
      <c r="D2" s="109"/>
      <c r="E2" s="109"/>
      <c r="F2" s="109"/>
      <c r="G2" s="109"/>
      <c r="H2" s="47"/>
      <c r="I2" s="47"/>
      <c r="J2" s="47"/>
      <c r="K2" s="47"/>
      <c r="L2" s="48"/>
      <c r="M2" s="49"/>
    </row>
    <row r="3" spans="1:16" customFormat="1" ht="23.25" x14ac:dyDescent="0.35">
      <c r="A3" s="109" t="s">
        <v>20</v>
      </c>
      <c r="B3" s="109"/>
      <c r="C3" s="109"/>
      <c r="D3" s="109"/>
      <c r="E3" s="109"/>
      <c r="F3" s="109"/>
      <c r="G3" s="109"/>
      <c r="H3" s="50"/>
      <c r="I3" s="50"/>
      <c r="J3" s="50"/>
      <c r="K3" s="50"/>
      <c r="L3" s="50"/>
      <c r="M3" s="50"/>
    </row>
    <row r="4" spans="1:16" customFormat="1" ht="23.25" x14ac:dyDescent="0.35">
      <c r="A4" s="121" t="s">
        <v>92</v>
      </c>
      <c r="B4" s="121"/>
      <c r="C4" s="121"/>
      <c r="D4" s="121"/>
      <c r="E4" s="121"/>
      <c r="F4" s="121"/>
      <c r="G4" s="121"/>
      <c r="H4" s="50"/>
      <c r="I4" s="50"/>
      <c r="J4" s="50"/>
      <c r="K4" s="50"/>
      <c r="L4" s="50"/>
      <c r="M4" s="50"/>
      <c r="N4" s="110"/>
      <c r="O4" s="110"/>
      <c r="P4" s="17"/>
    </row>
    <row r="5" spans="1:16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110"/>
      <c r="O5" s="110"/>
    </row>
    <row r="6" spans="1:16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6" s="17" customFormat="1" ht="20.100000000000001" customHeight="1" x14ac:dyDescent="0.2">
      <c r="A7" s="119" t="s">
        <v>58</v>
      </c>
      <c r="B7" s="120"/>
      <c r="C7" s="69">
        <f ca="1">NOW()</f>
        <v>44875.573928819445</v>
      </c>
      <c r="D7" s="70" t="s">
        <v>59</v>
      </c>
      <c r="E7" s="125" t="s">
        <v>84</v>
      </c>
      <c r="F7" s="125"/>
      <c r="G7" s="125"/>
      <c r="N7" s="33"/>
      <c r="O7" s="33"/>
    </row>
    <row r="8" spans="1:16" s="17" customFormat="1" ht="20.100000000000001" customHeight="1" x14ac:dyDescent="0.3">
      <c r="A8" s="71"/>
      <c r="B8" s="72"/>
      <c r="C8" s="72"/>
      <c r="D8" s="72"/>
      <c r="E8" s="72"/>
      <c r="F8" s="72"/>
      <c r="G8" s="71"/>
      <c r="N8" s="33"/>
      <c r="O8" s="33"/>
    </row>
    <row r="9" spans="1:16" s="17" customFormat="1" ht="20.100000000000001" customHeight="1" x14ac:dyDescent="0.25">
      <c r="A9" s="119" t="s">
        <v>60</v>
      </c>
      <c r="B9" s="120"/>
      <c r="C9" s="73" t="s">
        <v>85</v>
      </c>
      <c r="D9" s="74" t="s">
        <v>61</v>
      </c>
      <c r="E9" s="122" t="s">
        <v>86</v>
      </c>
      <c r="F9" s="123"/>
      <c r="G9" s="124"/>
      <c r="N9" s="33"/>
      <c r="O9" s="33"/>
    </row>
    <row r="10" spans="1:16" s="17" customFormat="1" ht="20.100000000000001" customHeight="1" x14ac:dyDescent="0.3">
      <c r="A10" s="71"/>
      <c r="B10" s="72"/>
      <c r="C10" s="72"/>
      <c r="D10" s="72"/>
      <c r="E10" s="72"/>
      <c r="F10" s="72"/>
      <c r="G10" s="71"/>
      <c r="N10" s="33"/>
      <c r="O10" s="33"/>
    </row>
    <row r="11" spans="1:16" s="17" customFormat="1" ht="20.100000000000001" customHeight="1" x14ac:dyDescent="0.25">
      <c r="A11" s="119" t="s">
        <v>62</v>
      </c>
      <c r="B11" s="120"/>
      <c r="C11" s="56" t="s">
        <v>87</v>
      </c>
      <c r="D11" s="74" t="s">
        <v>63</v>
      </c>
      <c r="E11" s="117" t="s">
        <v>64</v>
      </c>
      <c r="F11" s="117"/>
      <c r="G11" s="117"/>
      <c r="N11" s="33"/>
      <c r="O11" s="33"/>
    </row>
    <row r="12" spans="1:16" s="17" customFormat="1" ht="20.100000000000001" customHeight="1" x14ac:dyDescent="0.3">
      <c r="A12" s="71"/>
      <c r="B12" s="72"/>
      <c r="C12" s="72"/>
      <c r="D12" s="72"/>
      <c r="E12" s="72"/>
      <c r="F12" s="72"/>
      <c r="G12" s="71"/>
      <c r="N12" s="39"/>
      <c r="O12" s="39"/>
    </row>
    <row r="13" spans="1:16" s="17" customFormat="1" ht="20.100000000000001" customHeight="1" x14ac:dyDescent="0.2">
      <c r="A13" s="119" t="s">
        <v>65</v>
      </c>
      <c r="B13" s="120"/>
      <c r="C13" s="69">
        <f ca="1">NOW()</f>
        <v>44875.573928819445</v>
      </c>
      <c r="D13" s="74" t="s">
        <v>66</v>
      </c>
      <c r="E13" s="116" t="s">
        <v>91</v>
      </c>
      <c r="F13" s="116"/>
      <c r="G13" s="116"/>
      <c r="N13" s="39"/>
      <c r="O13" s="39"/>
    </row>
    <row r="14" spans="1:16" s="17" customFormat="1" ht="20.100000000000001" customHeight="1" x14ac:dyDescent="0.3">
      <c r="A14" s="71"/>
      <c r="B14" s="72"/>
      <c r="C14" s="72"/>
      <c r="D14" s="72"/>
      <c r="E14" s="72"/>
      <c r="F14" s="72"/>
      <c r="G14" s="75"/>
      <c r="N14" s="42"/>
      <c r="O14" s="42"/>
    </row>
    <row r="15" spans="1:16" s="17" customFormat="1" ht="20.100000000000001" customHeight="1" x14ac:dyDescent="0.2">
      <c r="A15" s="119" t="s">
        <v>67</v>
      </c>
      <c r="B15" s="120"/>
      <c r="C15" s="76" t="s">
        <v>88</v>
      </c>
      <c r="D15" s="77"/>
      <c r="E15" s="78"/>
      <c r="F15" s="78"/>
      <c r="G15" s="77"/>
      <c r="N15" s="42"/>
      <c r="O15" s="42"/>
    </row>
    <row r="16" spans="1:16" s="17" customFormat="1" ht="20.100000000000001" customHeight="1" x14ac:dyDescent="0.3">
      <c r="A16" s="71"/>
      <c r="B16" s="72"/>
      <c r="C16" s="72"/>
      <c r="D16" s="72"/>
      <c r="E16" s="72"/>
      <c r="F16" s="72"/>
      <c r="G16" s="75"/>
      <c r="N16" s="42"/>
      <c r="O16" s="42"/>
    </row>
    <row r="17" spans="1:15" s="17" customFormat="1" ht="20.100000000000001" customHeight="1" x14ac:dyDescent="0.2">
      <c r="A17" s="119" t="s">
        <v>68</v>
      </c>
      <c r="B17" s="120"/>
      <c r="C17" s="76" t="s">
        <v>89</v>
      </c>
      <c r="D17" s="74" t="s">
        <v>80</v>
      </c>
      <c r="E17" s="115">
        <v>932392608</v>
      </c>
      <c r="F17" s="115"/>
      <c r="G17" s="115"/>
      <c r="N17" s="42"/>
      <c r="O17" s="42"/>
    </row>
    <row r="18" spans="1:15" s="17" customFormat="1" ht="20.100000000000001" customHeight="1" x14ac:dyDescent="0.3">
      <c r="A18" s="71"/>
      <c r="B18" s="72"/>
      <c r="C18" s="72"/>
      <c r="D18" s="72"/>
      <c r="E18" s="72"/>
      <c r="F18" s="72"/>
      <c r="G18" s="75"/>
      <c r="N18" s="44"/>
      <c r="O18" s="44"/>
    </row>
    <row r="19" spans="1:15" s="17" customFormat="1" ht="20.100000000000001" customHeight="1" x14ac:dyDescent="0.2">
      <c r="A19" s="119" t="s">
        <v>69</v>
      </c>
      <c r="B19" s="120"/>
      <c r="C19" s="76" t="s">
        <v>90</v>
      </c>
      <c r="D19" s="79"/>
      <c r="E19" s="80"/>
      <c r="F19" s="80"/>
      <c r="G19" s="81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0.100000000000001" customHeight="1" x14ac:dyDescent="0.2">
      <c r="A21" s="113" t="s">
        <v>77</v>
      </c>
      <c r="B21" s="113"/>
      <c r="C21" s="113"/>
      <c r="D21" s="113"/>
      <c r="E21" s="113"/>
      <c r="F21" s="113"/>
      <c r="G21" s="113"/>
      <c r="N21" s="44"/>
      <c r="O21" s="44"/>
    </row>
    <row r="22" spans="1:15" s="17" customFormat="1" ht="30" customHeight="1" x14ac:dyDescent="0.2">
      <c r="A22" s="24" t="s">
        <v>71</v>
      </c>
      <c r="B22" s="24" t="s">
        <v>73</v>
      </c>
      <c r="C22" s="24" t="s">
        <v>72</v>
      </c>
      <c r="D22" s="24" t="s">
        <v>70</v>
      </c>
      <c r="E22" s="24" t="s">
        <v>76</v>
      </c>
      <c r="F22" s="25" t="s">
        <v>0</v>
      </c>
      <c r="G22" s="25" t="s">
        <v>1</v>
      </c>
      <c r="N22" s="44"/>
      <c r="O22" s="44"/>
    </row>
    <row r="23" spans="1:15" ht="20.100000000000001" customHeight="1" x14ac:dyDescent="0.25">
      <c r="A23" s="57" t="s">
        <v>9</v>
      </c>
      <c r="B23" s="58" t="s">
        <v>49</v>
      </c>
      <c r="C23" s="59" t="s">
        <v>82</v>
      </c>
      <c r="D23" s="60">
        <v>2</v>
      </c>
      <c r="E23" s="59"/>
      <c r="F23" s="61">
        <v>150</v>
      </c>
      <c r="G23" s="61">
        <f t="shared" ref="G23:G30" si="0">+D23*F23</f>
        <v>300</v>
      </c>
    </row>
    <row r="24" spans="1:15" ht="20.100000000000001" customHeight="1" x14ac:dyDescent="0.25">
      <c r="A24" s="62" t="s">
        <v>7</v>
      </c>
      <c r="B24" s="58" t="s">
        <v>50</v>
      </c>
      <c r="C24" s="59" t="s">
        <v>8</v>
      </c>
      <c r="D24" s="60">
        <v>2</v>
      </c>
      <c r="E24" s="59"/>
      <c r="F24" s="61">
        <v>150</v>
      </c>
      <c r="G24" s="61">
        <f t="shared" si="0"/>
        <v>300</v>
      </c>
    </row>
    <row r="25" spans="1:15" ht="20.100000000000001" customHeight="1" x14ac:dyDescent="0.25">
      <c r="A25" s="57" t="s">
        <v>12</v>
      </c>
      <c r="B25" s="58" t="s">
        <v>51</v>
      </c>
      <c r="C25" s="59" t="s">
        <v>83</v>
      </c>
      <c r="D25" s="60">
        <v>2</v>
      </c>
      <c r="E25" s="59"/>
      <c r="F25" s="61">
        <v>150</v>
      </c>
      <c r="G25" s="61">
        <f t="shared" si="0"/>
        <v>300</v>
      </c>
    </row>
    <row r="26" spans="1:15" ht="20.100000000000001" customHeight="1" x14ac:dyDescent="0.25">
      <c r="A26" s="62" t="s">
        <v>10</v>
      </c>
      <c r="B26" s="58" t="s">
        <v>81</v>
      </c>
      <c r="C26" s="59" t="s">
        <v>11</v>
      </c>
      <c r="D26" s="60">
        <v>2</v>
      </c>
      <c r="E26" s="59"/>
      <c r="F26" s="61">
        <v>150</v>
      </c>
      <c r="G26" s="61">
        <f t="shared" si="0"/>
        <v>300</v>
      </c>
    </row>
    <row r="27" spans="1:15" ht="20.100000000000001" customHeight="1" x14ac:dyDescent="0.25">
      <c r="A27" s="62" t="s">
        <v>13</v>
      </c>
      <c r="B27" s="58" t="s">
        <v>52</v>
      </c>
      <c r="C27" s="59" t="s">
        <v>14</v>
      </c>
      <c r="D27" s="60">
        <v>2</v>
      </c>
      <c r="E27" s="59"/>
      <c r="F27" s="61">
        <v>150</v>
      </c>
      <c r="G27" s="61">
        <f t="shared" si="0"/>
        <v>300</v>
      </c>
    </row>
    <row r="28" spans="1:15" ht="37.5" customHeight="1" x14ac:dyDescent="0.25">
      <c r="A28" s="57" t="s">
        <v>15</v>
      </c>
      <c r="B28" s="58" t="s">
        <v>53</v>
      </c>
      <c r="C28" s="59" t="s">
        <v>16</v>
      </c>
      <c r="D28" s="60">
        <v>4</v>
      </c>
      <c r="E28" s="59"/>
      <c r="F28" s="61">
        <v>50</v>
      </c>
      <c r="G28" s="61">
        <f t="shared" si="0"/>
        <v>200</v>
      </c>
    </row>
    <row r="29" spans="1:15" ht="38.25" customHeight="1" x14ac:dyDescent="0.25">
      <c r="A29" s="57" t="s">
        <v>17</v>
      </c>
      <c r="B29" s="58" t="s">
        <v>54</v>
      </c>
      <c r="C29" s="59" t="s">
        <v>18</v>
      </c>
      <c r="D29" s="60">
        <v>4</v>
      </c>
      <c r="E29" s="59"/>
      <c r="F29" s="63">
        <v>50</v>
      </c>
      <c r="G29" s="61">
        <f t="shared" si="0"/>
        <v>200</v>
      </c>
    </row>
    <row r="30" spans="1:15" ht="42" customHeight="1" x14ac:dyDescent="0.25">
      <c r="A30" s="62" t="s">
        <v>5</v>
      </c>
      <c r="B30" s="58" t="s">
        <v>48</v>
      </c>
      <c r="C30" s="59" t="s">
        <v>6</v>
      </c>
      <c r="D30" s="60">
        <v>2</v>
      </c>
      <c r="E30" s="59"/>
      <c r="F30" s="63">
        <v>150</v>
      </c>
      <c r="G30" s="61">
        <f t="shared" si="0"/>
        <v>300</v>
      </c>
    </row>
    <row r="31" spans="1:15" ht="18" x14ac:dyDescent="0.25">
      <c r="A31" s="64"/>
      <c r="B31" s="65"/>
      <c r="C31" s="66"/>
      <c r="D31" s="66"/>
      <c r="E31" s="66"/>
      <c r="F31" s="67" t="s">
        <v>74</v>
      </c>
      <c r="G31" s="68">
        <f>SUM(G23:G30)</f>
        <v>2200</v>
      </c>
    </row>
    <row r="32" spans="1:15" ht="18" x14ac:dyDescent="0.25">
      <c r="A32" s="64"/>
      <c r="B32" s="65"/>
      <c r="C32" s="66"/>
      <c r="D32" s="66"/>
      <c r="E32" s="66"/>
      <c r="F32" s="67" t="s">
        <v>2</v>
      </c>
      <c r="G32" s="68">
        <f>+G31*0.12</f>
        <v>264</v>
      </c>
    </row>
    <row r="33" spans="1:7" ht="18" x14ac:dyDescent="0.25">
      <c r="A33" s="64"/>
      <c r="B33" s="65"/>
      <c r="C33" s="66"/>
      <c r="D33" s="66"/>
      <c r="E33" s="66"/>
      <c r="F33" s="67" t="s">
        <v>75</v>
      </c>
      <c r="G33" s="68">
        <f>+G31+G32</f>
        <v>2464</v>
      </c>
    </row>
    <row r="34" spans="1:7" ht="15" x14ac:dyDescent="0.2">
      <c r="B34" s="7"/>
      <c r="F34" s="12"/>
      <c r="G34" s="12"/>
    </row>
    <row r="35" spans="1:7" ht="20.100000000000001" customHeight="1" x14ac:dyDescent="0.25">
      <c r="B35" s="114" t="s">
        <v>41</v>
      </c>
      <c r="C35" s="114"/>
      <c r="D35" s="11"/>
      <c r="E35" s="11"/>
    </row>
    <row r="36" spans="1:7" ht="20.100000000000001" customHeight="1" x14ac:dyDescent="0.25">
      <c r="B36" s="8"/>
      <c r="C36" s="8" t="s">
        <v>21</v>
      </c>
      <c r="D36" s="11"/>
      <c r="E36" s="11"/>
    </row>
    <row r="37" spans="1:7" ht="20.100000000000001" customHeight="1" x14ac:dyDescent="0.25">
      <c r="B37" s="8">
        <v>2</v>
      </c>
      <c r="C37" s="9" t="s">
        <v>31</v>
      </c>
      <c r="D37" s="2"/>
      <c r="E37" s="2"/>
    </row>
    <row r="38" spans="1:7" ht="20.100000000000001" customHeight="1" x14ac:dyDescent="0.25">
      <c r="B38" s="8">
        <v>1</v>
      </c>
      <c r="C38" s="9" t="s">
        <v>23</v>
      </c>
      <c r="D38" s="2"/>
      <c r="E38" s="2"/>
    </row>
    <row r="39" spans="1:7" ht="20.100000000000001" customHeight="1" x14ac:dyDescent="0.25">
      <c r="B39" s="8">
        <v>1</v>
      </c>
      <c r="C39" s="9" t="s">
        <v>24</v>
      </c>
      <c r="D39" s="2"/>
      <c r="E39" s="2"/>
    </row>
    <row r="40" spans="1:7" ht="20.100000000000001" customHeight="1" x14ac:dyDescent="0.25">
      <c r="B40" s="8">
        <v>1</v>
      </c>
      <c r="C40" s="9" t="s">
        <v>25</v>
      </c>
      <c r="D40" s="2"/>
      <c r="E40" s="2"/>
    </row>
    <row r="41" spans="1:7" ht="20.100000000000001" customHeight="1" x14ac:dyDescent="0.25">
      <c r="B41" s="8">
        <v>1</v>
      </c>
      <c r="C41" s="9" t="s">
        <v>26</v>
      </c>
      <c r="D41" s="2"/>
      <c r="E41" s="2"/>
    </row>
    <row r="42" spans="1:7" ht="20.100000000000001" customHeight="1" x14ac:dyDescent="0.25">
      <c r="B42" s="8" t="s">
        <v>28</v>
      </c>
      <c r="C42" s="9" t="s">
        <v>27</v>
      </c>
      <c r="D42" s="2"/>
      <c r="E42" s="2"/>
    </row>
    <row r="43" spans="1:7" ht="20.100000000000001" customHeight="1" x14ac:dyDescent="0.25">
      <c r="B43" s="8">
        <v>1</v>
      </c>
      <c r="C43" s="9" t="s">
        <v>29</v>
      </c>
      <c r="D43" s="2"/>
      <c r="E43" s="2"/>
    </row>
    <row r="44" spans="1:7" ht="20.100000000000001" customHeight="1" x14ac:dyDescent="0.25">
      <c r="B44" s="8">
        <v>3</v>
      </c>
      <c r="C44" s="9" t="s">
        <v>30</v>
      </c>
      <c r="D44" s="2"/>
      <c r="E44" s="2"/>
    </row>
    <row r="45" spans="1:7" ht="20.100000000000001" customHeight="1" x14ac:dyDescent="0.25">
      <c r="B45" s="8">
        <v>1</v>
      </c>
      <c r="C45" s="9" t="s">
        <v>40</v>
      </c>
      <c r="D45" s="2"/>
      <c r="E45" s="2"/>
    </row>
    <row r="46" spans="1:7" ht="20.100000000000001" customHeight="1" x14ac:dyDescent="0.25">
      <c r="B46" s="8">
        <v>4</v>
      </c>
      <c r="C46" s="9" t="s">
        <v>42</v>
      </c>
      <c r="D46" s="2"/>
      <c r="E46" s="2"/>
    </row>
    <row r="47" spans="1:7" ht="20.100000000000001" customHeight="1" x14ac:dyDescent="0.25">
      <c r="B47" s="8">
        <v>1</v>
      </c>
      <c r="C47" s="9" t="s">
        <v>43</v>
      </c>
      <c r="D47" s="2"/>
      <c r="E47" s="2"/>
    </row>
    <row r="48" spans="1:7" ht="20.100000000000001" customHeight="1" x14ac:dyDescent="0.25">
      <c r="B48" s="8"/>
      <c r="C48" s="8" t="s">
        <v>32</v>
      </c>
      <c r="D48" s="11"/>
      <c r="E48" s="11"/>
    </row>
    <row r="49" spans="1:5" ht="20.100000000000001" customHeight="1" x14ac:dyDescent="0.25">
      <c r="B49" s="8">
        <v>1</v>
      </c>
      <c r="C49" s="9" t="s">
        <v>22</v>
      </c>
      <c r="D49" s="2"/>
      <c r="E49" s="2"/>
    </row>
    <row r="50" spans="1:5" ht="20.100000000000001" customHeight="1" x14ac:dyDescent="0.25">
      <c r="B50" s="8">
        <v>1</v>
      </c>
      <c r="C50" s="9" t="s">
        <v>33</v>
      </c>
      <c r="D50" s="2"/>
      <c r="E50" s="2"/>
    </row>
    <row r="51" spans="1:5" ht="20.100000000000001" customHeight="1" x14ac:dyDescent="0.25">
      <c r="B51" s="8">
        <v>1</v>
      </c>
      <c r="C51" s="9" t="s">
        <v>34</v>
      </c>
      <c r="D51" s="2"/>
      <c r="E51" s="2"/>
    </row>
    <row r="52" spans="1:5" ht="20.100000000000001" customHeight="1" x14ac:dyDescent="0.25">
      <c r="B52" s="8">
        <v>1</v>
      </c>
      <c r="C52" s="9" t="s">
        <v>35</v>
      </c>
      <c r="D52" s="2"/>
      <c r="E52" s="2"/>
    </row>
    <row r="53" spans="1:5" ht="20.100000000000001" customHeight="1" x14ac:dyDescent="0.25">
      <c r="B53" s="8">
        <v>1</v>
      </c>
      <c r="C53" s="9" t="s">
        <v>36</v>
      </c>
      <c r="D53" s="2"/>
      <c r="E53" s="2"/>
    </row>
    <row r="54" spans="1:5" ht="20.100000000000001" customHeight="1" x14ac:dyDescent="0.25">
      <c r="B54" s="8">
        <v>1</v>
      </c>
      <c r="C54" s="9" t="s">
        <v>38</v>
      </c>
      <c r="D54" s="2"/>
      <c r="E54" s="2"/>
    </row>
    <row r="55" spans="1:5" ht="20.100000000000001" customHeight="1" x14ac:dyDescent="0.25">
      <c r="B55" s="8">
        <v>1</v>
      </c>
      <c r="C55" s="9" t="s">
        <v>39</v>
      </c>
      <c r="D55" s="2"/>
      <c r="E55" s="2"/>
    </row>
    <row r="56" spans="1:5" ht="20.100000000000001" customHeight="1" x14ac:dyDescent="0.25">
      <c r="B56" s="8">
        <v>2</v>
      </c>
      <c r="C56" s="9" t="s">
        <v>37</v>
      </c>
      <c r="D56" s="2"/>
      <c r="E56" s="2"/>
    </row>
    <row r="57" spans="1:5" ht="20.100000000000001" customHeight="1" x14ac:dyDescent="0.25">
      <c r="B57" s="8">
        <v>1</v>
      </c>
      <c r="C57" s="9" t="s">
        <v>44</v>
      </c>
      <c r="D57" s="2"/>
      <c r="E57" s="2"/>
    </row>
    <row r="58" spans="1:5" ht="20.100000000000001" customHeight="1" x14ac:dyDescent="0.2">
      <c r="B58" s="3"/>
      <c r="C58" s="5"/>
    </row>
    <row r="59" spans="1:5" ht="20.100000000000001" customHeight="1" x14ac:dyDescent="0.2">
      <c r="B59" s="3">
        <v>0</v>
      </c>
      <c r="C59" s="5" t="s">
        <v>45</v>
      </c>
    </row>
    <row r="60" spans="1:5" ht="20.100000000000001" customHeight="1" x14ac:dyDescent="0.2">
      <c r="B60" s="3">
        <v>1</v>
      </c>
      <c r="C60" s="5" t="s">
        <v>46</v>
      </c>
    </row>
    <row r="61" spans="1:5" ht="20.100000000000001" customHeight="1" x14ac:dyDescent="0.2">
      <c r="B61" s="3">
        <v>2</v>
      </c>
      <c r="C61" s="5" t="s">
        <v>47</v>
      </c>
    </row>
    <row r="63" spans="1:5" s="14" customFormat="1" ht="20.100000000000001" customHeight="1" x14ac:dyDescent="0.25">
      <c r="B63" s="26"/>
    </row>
    <row r="64" spans="1:5" s="18" customFormat="1" ht="16.5" thickBot="1" x14ac:dyDescent="0.3">
      <c r="A64" s="18" t="s">
        <v>3</v>
      </c>
      <c r="C64" s="31"/>
    </row>
    <row r="65" spans="1:8" s="18" customFormat="1" ht="15.75" x14ac:dyDescent="0.25">
      <c r="H65" s="19"/>
    </row>
    <row r="66" spans="1:8" s="18" customFormat="1" ht="15.75" x14ac:dyDescent="0.25">
      <c r="H66" s="19"/>
    </row>
    <row r="67" spans="1:8" s="18" customFormat="1" ht="15.75" x14ac:dyDescent="0.25">
      <c r="H67" s="19"/>
    </row>
    <row r="68" spans="1:8" s="18" customFormat="1" ht="16.5" thickBot="1" x14ac:dyDescent="0.3">
      <c r="A68" s="18" t="s">
        <v>4</v>
      </c>
      <c r="C68" s="31"/>
      <c r="H68" s="19"/>
    </row>
    <row r="69" spans="1:8" s="18" customFormat="1" ht="15.75" x14ac:dyDescent="0.25">
      <c r="H69" s="19"/>
    </row>
    <row r="70" spans="1:8" customFormat="1" ht="15" x14ac:dyDescent="0.25"/>
    <row r="71" spans="1:8" customFormat="1" ht="15" x14ac:dyDescent="0.25"/>
    <row r="72" spans="1:8" s="18" customFormat="1" ht="16.5" thickBot="1" x14ac:dyDescent="0.3">
      <c r="A72" s="18" t="s">
        <v>78</v>
      </c>
      <c r="C72" s="31"/>
      <c r="H72" s="19"/>
    </row>
    <row r="73" spans="1:8" s="18" customFormat="1" ht="15.75" x14ac:dyDescent="0.25">
      <c r="H73" s="19"/>
    </row>
    <row r="74" spans="1:8" ht="20.100000000000001" customHeight="1" x14ac:dyDescent="0.2">
      <c r="A74" s="2"/>
      <c r="D74" s="1"/>
      <c r="E74" s="1"/>
    </row>
    <row r="75" spans="1:8" ht="20.100000000000001" customHeight="1" thickBot="1" x14ac:dyDescent="0.3">
      <c r="A75" s="18" t="s">
        <v>79</v>
      </c>
      <c r="B75" s="18"/>
      <c r="C75" s="31"/>
      <c r="D75" s="1"/>
      <c r="E75" s="1"/>
    </row>
  </sheetData>
  <mergeCells count="18">
    <mergeCell ref="A2:G2"/>
    <mergeCell ref="A3:G3"/>
    <mergeCell ref="A4:G4"/>
    <mergeCell ref="N4:O5"/>
    <mergeCell ref="A7:B7"/>
    <mergeCell ref="E7:G7"/>
    <mergeCell ref="B35:C35"/>
    <mergeCell ref="A9:B9"/>
    <mergeCell ref="E9:G9"/>
    <mergeCell ref="A11:B11"/>
    <mergeCell ref="E11:G11"/>
    <mergeCell ref="A13:B13"/>
    <mergeCell ref="E13:G13"/>
    <mergeCell ref="A15:B15"/>
    <mergeCell ref="A17:B17"/>
    <mergeCell ref="E17:G17"/>
    <mergeCell ref="A19:B19"/>
    <mergeCell ref="A21:G21"/>
  </mergeCells>
  <pageMargins left="0.51181102362204722" right="0.51181102362204722" top="0.35433070866141736" bottom="0.55118110236220474" header="0.31496062992125984" footer="0.31496062992125984"/>
  <pageSetup paperSize="9" scale="5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AFD-2390-4274-9B46-787502756890}">
  <dimension ref="A1:P154"/>
  <sheetViews>
    <sheetView tabSelected="1" topLeftCell="A69" zoomScaleNormal="100" workbookViewId="0">
      <selection activeCell="B78" sqref="B78:C112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70.710937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6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 x14ac:dyDescent="0.25">
      <c r="A2" s="109" t="s">
        <v>19</v>
      </c>
      <c r="B2" s="109"/>
      <c r="C2" s="109"/>
      <c r="D2" s="109"/>
      <c r="E2" s="109"/>
      <c r="F2" s="109"/>
      <c r="G2" s="109"/>
      <c r="H2" s="47"/>
      <c r="I2" s="47"/>
      <c r="J2" s="47"/>
      <c r="K2" s="47"/>
      <c r="L2" s="48"/>
      <c r="M2" s="49"/>
    </row>
    <row r="3" spans="1:16" customFormat="1" ht="23.25" x14ac:dyDescent="0.35">
      <c r="A3" s="109" t="s">
        <v>20</v>
      </c>
      <c r="B3" s="109"/>
      <c r="C3" s="109"/>
      <c r="D3" s="109"/>
      <c r="E3" s="109"/>
      <c r="F3" s="109"/>
      <c r="G3" s="109"/>
      <c r="H3" s="50"/>
      <c r="I3" s="50"/>
      <c r="J3" s="50"/>
      <c r="K3" s="50"/>
      <c r="L3" s="50"/>
      <c r="M3" s="50"/>
    </row>
    <row r="4" spans="1:16" customFormat="1" ht="23.25" x14ac:dyDescent="0.35">
      <c r="A4" s="121" t="s">
        <v>92</v>
      </c>
      <c r="B4" s="121"/>
      <c r="C4" s="121"/>
      <c r="D4" s="121"/>
      <c r="E4" s="121"/>
      <c r="F4" s="121"/>
      <c r="G4" s="121"/>
      <c r="H4" s="50"/>
      <c r="I4" s="50"/>
      <c r="J4" s="50"/>
      <c r="K4" s="50"/>
      <c r="L4" s="50"/>
      <c r="M4" s="50"/>
      <c r="N4" s="110"/>
      <c r="O4" s="110"/>
      <c r="P4" s="17"/>
    </row>
    <row r="5" spans="1:16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110"/>
      <c r="O5" s="110"/>
    </row>
    <row r="6" spans="1:16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6" s="17" customFormat="1" ht="20.100000000000001" customHeight="1" x14ac:dyDescent="0.2">
      <c r="A7" s="119" t="s">
        <v>58</v>
      </c>
      <c r="B7" s="120"/>
      <c r="C7" s="69">
        <f ca="1">NOW()</f>
        <v>44875.573928819445</v>
      </c>
      <c r="D7" s="70" t="s">
        <v>59</v>
      </c>
      <c r="E7" s="125" t="s">
        <v>93</v>
      </c>
      <c r="F7" s="125"/>
      <c r="G7" s="125"/>
      <c r="N7" s="33"/>
      <c r="O7" s="33"/>
    </row>
    <row r="8" spans="1:16" s="17" customFormat="1" ht="20.100000000000001" customHeight="1" x14ac:dyDescent="0.3">
      <c r="A8" s="71"/>
      <c r="B8" s="72"/>
      <c r="C8" s="72"/>
      <c r="D8" s="72"/>
      <c r="E8" s="72"/>
      <c r="F8" s="72"/>
      <c r="G8" s="71"/>
      <c r="N8" s="33"/>
      <c r="O8" s="33"/>
    </row>
    <row r="9" spans="1:16" s="17" customFormat="1" ht="20.100000000000001" customHeight="1" x14ac:dyDescent="0.25">
      <c r="A9" s="119" t="s">
        <v>60</v>
      </c>
      <c r="B9" s="120"/>
      <c r="C9" s="73" t="s">
        <v>85</v>
      </c>
      <c r="D9" s="74" t="s">
        <v>61</v>
      </c>
      <c r="E9" s="122" t="s">
        <v>86</v>
      </c>
      <c r="F9" s="123"/>
      <c r="G9" s="124"/>
      <c r="N9" s="33"/>
      <c r="O9" s="33"/>
    </row>
    <row r="10" spans="1:16" s="17" customFormat="1" ht="20.100000000000001" customHeight="1" x14ac:dyDescent="0.3">
      <c r="A10" s="71"/>
      <c r="B10" s="72"/>
      <c r="C10" s="72"/>
      <c r="D10" s="72"/>
      <c r="E10" s="72"/>
      <c r="F10" s="72"/>
      <c r="G10" s="71"/>
      <c r="N10" s="33"/>
      <c r="O10" s="33"/>
    </row>
    <row r="11" spans="1:16" s="17" customFormat="1" ht="20.100000000000001" customHeight="1" x14ac:dyDescent="0.25">
      <c r="A11" s="119" t="s">
        <v>62</v>
      </c>
      <c r="B11" s="120"/>
      <c r="C11" s="56" t="s">
        <v>87</v>
      </c>
      <c r="D11" s="74" t="s">
        <v>63</v>
      </c>
      <c r="E11" s="117" t="s">
        <v>64</v>
      </c>
      <c r="F11" s="117"/>
      <c r="G11" s="117"/>
      <c r="N11" s="33"/>
      <c r="O11" s="33"/>
    </row>
    <row r="12" spans="1:16" s="17" customFormat="1" ht="20.100000000000001" customHeight="1" x14ac:dyDescent="0.3">
      <c r="A12" s="71"/>
      <c r="B12" s="72"/>
      <c r="C12" s="72"/>
      <c r="D12" s="72"/>
      <c r="E12" s="72"/>
      <c r="F12" s="72"/>
      <c r="G12" s="71"/>
      <c r="N12" s="39"/>
      <c r="O12" s="39"/>
    </row>
    <row r="13" spans="1:16" s="17" customFormat="1" ht="20.100000000000001" customHeight="1" x14ac:dyDescent="0.2">
      <c r="A13" s="119" t="s">
        <v>65</v>
      </c>
      <c r="B13" s="120"/>
      <c r="C13" s="69">
        <f ca="1">NOW()</f>
        <v>44875.573928819445</v>
      </c>
      <c r="D13" s="74" t="s">
        <v>66</v>
      </c>
      <c r="E13" s="116"/>
      <c r="F13" s="116"/>
      <c r="G13" s="116"/>
      <c r="N13" s="39"/>
      <c r="O13" s="39"/>
    </row>
    <row r="14" spans="1:16" s="17" customFormat="1" ht="20.100000000000001" customHeight="1" x14ac:dyDescent="0.3">
      <c r="A14" s="71"/>
      <c r="B14" s="72"/>
      <c r="C14" s="72"/>
      <c r="D14" s="72"/>
      <c r="E14" s="72"/>
      <c r="F14" s="72"/>
      <c r="G14" s="75"/>
      <c r="N14" s="42"/>
      <c r="O14" s="42"/>
    </row>
    <row r="15" spans="1:16" s="17" customFormat="1" ht="20.100000000000001" customHeight="1" x14ac:dyDescent="0.2">
      <c r="A15" s="119" t="s">
        <v>67</v>
      </c>
      <c r="B15" s="120"/>
      <c r="C15" s="76" t="s">
        <v>94</v>
      </c>
      <c r="D15" s="77"/>
      <c r="E15" s="78"/>
      <c r="F15" s="78"/>
      <c r="G15" s="77"/>
      <c r="N15" s="42"/>
      <c r="O15" s="42"/>
    </row>
    <row r="16" spans="1:16" s="17" customFormat="1" ht="20.100000000000001" customHeight="1" x14ac:dyDescent="0.3">
      <c r="A16" s="71"/>
      <c r="B16" s="72"/>
      <c r="C16" s="72"/>
      <c r="D16" s="72"/>
      <c r="E16" s="72"/>
      <c r="F16" s="72"/>
      <c r="G16" s="75"/>
      <c r="N16" s="42"/>
      <c r="O16" s="42"/>
    </row>
    <row r="17" spans="1:15" s="17" customFormat="1" ht="20.100000000000001" customHeight="1" x14ac:dyDescent="0.2">
      <c r="A17" s="119" t="s">
        <v>68</v>
      </c>
      <c r="B17" s="120"/>
      <c r="C17" s="76"/>
      <c r="D17" s="74" t="s">
        <v>95</v>
      </c>
      <c r="E17" s="115"/>
      <c r="F17" s="115"/>
      <c r="G17" s="115"/>
      <c r="N17" s="42"/>
      <c r="O17" s="42"/>
    </row>
    <row r="18" spans="1:15" s="17" customFormat="1" ht="20.100000000000001" customHeight="1" x14ac:dyDescent="0.3">
      <c r="A18" s="71"/>
      <c r="B18" s="72"/>
      <c r="C18" s="72"/>
      <c r="D18" s="72"/>
      <c r="E18" s="72"/>
      <c r="F18" s="72"/>
      <c r="G18" s="75"/>
      <c r="N18" s="44"/>
      <c r="O18" s="44"/>
    </row>
    <row r="19" spans="1:15" s="17" customFormat="1" ht="20.100000000000001" customHeight="1" x14ac:dyDescent="0.2">
      <c r="A19" s="119" t="s">
        <v>96</v>
      </c>
      <c r="B19" s="120"/>
      <c r="C19" s="76"/>
      <c r="D19" s="79"/>
      <c r="E19" s="80"/>
      <c r="F19" s="80"/>
      <c r="G19" s="81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30" customHeight="1" x14ac:dyDescent="0.2">
      <c r="A21" s="24" t="s">
        <v>71</v>
      </c>
      <c r="B21" s="24" t="s">
        <v>73</v>
      </c>
      <c r="C21" s="24" t="s">
        <v>72</v>
      </c>
      <c r="D21" s="24" t="s">
        <v>70</v>
      </c>
      <c r="E21" s="24" t="s">
        <v>76</v>
      </c>
      <c r="F21" s="25" t="s">
        <v>0</v>
      </c>
      <c r="G21" s="25" t="s">
        <v>1</v>
      </c>
      <c r="N21" s="44"/>
      <c r="O21" s="44"/>
    </row>
    <row r="22" spans="1:15" s="17" customFormat="1" ht="30" customHeight="1" x14ac:dyDescent="0.25">
      <c r="A22" s="83" t="s">
        <v>132</v>
      </c>
      <c r="B22" s="83">
        <v>200112542</v>
      </c>
      <c r="C22" s="84" t="s">
        <v>133</v>
      </c>
      <c r="D22" s="83">
        <v>1</v>
      </c>
      <c r="E22" s="85"/>
      <c r="F22" s="97">
        <v>400</v>
      </c>
      <c r="G22" s="97">
        <f>+D22*F22</f>
        <v>400</v>
      </c>
      <c r="N22" s="44"/>
      <c r="O22" s="44"/>
    </row>
    <row r="23" spans="1:15" s="17" customFormat="1" ht="30" customHeight="1" x14ac:dyDescent="0.25">
      <c r="A23" s="83" t="s">
        <v>134</v>
      </c>
      <c r="B23" s="83">
        <v>200112543</v>
      </c>
      <c r="C23" s="84" t="s">
        <v>135</v>
      </c>
      <c r="D23" s="83">
        <v>1</v>
      </c>
      <c r="E23" s="85"/>
      <c r="F23" s="97">
        <v>400</v>
      </c>
      <c r="G23" s="97">
        <f t="shared" ref="G23:G74" si="0">+D23*F23</f>
        <v>400</v>
      </c>
      <c r="N23" s="44"/>
      <c r="O23" s="44"/>
    </row>
    <row r="24" spans="1:15" s="17" customFormat="1" ht="30" customHeight="1" x14ac:dyDescent="0.25">
      <c r="A24" s="83" t="s">
        <v>136</v>
      </c>
      <c r="B24" s="83">
        <v>200112544</v>
      </c>
      <c r="C24" s="84" t="s">
        <v>137</v>
      </c>
      <c r="D24" s="83">
        <v>1</v>
      </c>
      <c r="E24" s="85"/>
      <c r="F24" s="97">
        <v>400</v>
      </c>
      <c r="G24" s="97">
        <f t="shared" si="0"/>
        <v>400</v>
      </c>
      <c r="N24" s="44"/>
      <c r="O24" s="44"/>
    </row>
    <row r="25" spans="1:15" s="17" customFormat="1" ht="30" customHeight="1" x14ac:dyDescent="0.25">
      <c r="A25" s="83" t="s">
        <v>138</v>
      </c>
      <c r="B25" s="83">
        <v>200112545</v>
      </c>
      <c r="C25" s="84" t="s">
        <v>139</v>
      </c>
      <c r="D25" s="83">
        <v>1</v>
      </c>
      <c r="E25" s="85"/>
      <c r="F25" s="97">
        <v>400</v>
      </c>
      <c r="G25" s="97">
        <f t="shared" si="0"/>
        <v>400</v>
      </c>
      <c r="N25" s="44"/>
      <c r="O25" s="44"/>
    </row>
    <row r="26" spans="1:15" s="17" customFormat="1" ht="30" customHeight="1" x14ac:dyDescent="0.25">
      <c r="A26" s="83" t="s">
        <v>140</v>
      </c>
      <c r="B26" s="83">
        <v>200112546</v>
      </c>
      <c r="C26" s="84" t="s">
        <v>141</v>
      </c>
      <c r="D26" s="83">
        <v>1</v>
      </c>
      <c r="E26" s="85"/>
      <c r="F26" s="97">
        <v>400</v>
      </c>
      <c r="G26" s="97">
        <f t="shared" si="0"/>
        <v>400</v>
      </c>
      <c r="N26" s="44"/>
      <c r="O26" s="44"/>
    </row>
    <row r="27" spans="1:15" s="17" customFormat="1" ht="30" customHeight="1" x14ac:dyDescent="0.25">
      <c r="A27" s="83" t="s">
        <v>142</v>
      </c>
      <c r="B27" s="83">
        <v>200112547</v>
      </c>
      <c r="C27" s="84" t="s">
        <v>143</v>
      </c>
      <c r="D27" s="83">
        <v>1</v>
      </c>
      <c r="E27" s="85"/>
      <c r="F27" s="97">
        <v>400</v>
      </c>
      <c r="G27" s="97">
        <f t="shared" si="0"/>
        <v>400</v>
      </c>
      <c r="N27" s="44"/>
      <c r="O27" s="44"/>
    </row>
    <row r="28" spans="1:15" s="17" customFormat="1" ht="30" customHeight="1" x14ac:dyDescent="0.25">
      <c r="A28" s="83" t="s">
        <v>144</v>
      </c>
      <c r="B28" s="83">
        <v>200112548</v>
      </c>
      <c r="C28" s="84" t="s">
        <v>145</v>
      </c>
      <c r="D28" s="83">
        <v>1</v>
      </c>
      <c r="E28" s="85"/>
      <c r="F28" s="97">
        <v>400</v>
      </c>
      <c r="G28" s="97">
        <f t="shared" si="0"/>
        <v>400</v>
      </c>
      <c r="N28" s="44"/>
      <c r="O28" s="44"/>
    </row>
    <row r="29" spans="1:15" s="17" customFormat="1" ht="30" customHeight="1" x14ac:dyDescent="0.25">
      <c r="A29" s="83" t="s">
        <v>146</v>
      </c>
      <c r="B29" s="83">
        <v>200112549</v>
      </c>
      <c r="C29" s="84" t="s">
        <v>147</v>
      </c>
      <c r="D29" s="83">
        <v>1</v>
      </c>
      <c r="E29" s="85"/>
      <c r="F29" s="97">
        <v>400</v>
      </c>
      <c r="G29" s="97">
        <f t="shared" si="0"/>
        <v>400</v>
      </c>
      <c r="N29" s="44"/>
      <c r="O29" s="44"/>
    </row>
    <row r="30" spans="1:15" s="17" customFormat="1" ht="30" customHeight="1" x14ac:dyDescent="0.25">
      <c r="A30" s="83" t="s">
        <v>148</v>
      </c>
      <c r="B30" s="83">
        <v>200112550</v>
      </c>
      <c r="C30" s="84" t="s">
        <v>149</v>
      </c>
      <c r="D30" s="83">
        <v>1</v>
      </c>
      <c r="E30" s="85"/>
      <c r="F30" s="97">
        <v>400</v>
      </c>
      <c r="G30" s="97">
        <f t="shared" si="0"/>
        <v>400</v>
      </c>
      <c r="N30" s="44"/>
      <c r="O30" s="44"/>
    </row>
    <row r="31" spans="1:15" s="17" customFormat="1" ht="30" customHeight="1" x14ac:dyDescent="0.25">
      <c r="A31" s="83" t="s">
        <v>150</v>
      </c>
      <c r="B31" s="83">
        <v>200112551</v>
      </c>
      <c r="C31" s="84" t="s">
        <v>151</v>
      </c>
      <c r="D31" s="83">
        <v>1</v>
      </c>
      <c r="E31" s="85"/>
      <c r="F31" s="97">
        <v>400</v>
      </c>
      <c r="G31" s="97">
        <f t="shared" si="0"/>
        <v>400</v>
      </c>
      <c r="N31" s="44"/>
      <c r="O31" s="44"/>
    </row>
    <row r="32" spans="1:15" s="17" customFormat="1" ht="30" customHeight="1" x14ac:dyDescent="0.25">
      <c r="A32" s="83" t="s">
        <v>164</v>
      </c>
      <c r="B32" s="83">
        <v>200112552</v>
      </c>
      <c r="C32" s="84" t="s">
        <v>165</v>
      </c>
      <c r="D32" s="83">
        <v>1</v>
      </c>
      <c r="E32" s="85"/>
      <c r="F32" s="97">
        <v>400</v>
      </c>
      <c r="G32" s="97">
        <f t="shared" si="0"/>
        <v>400</v>
      </c>
      <c r="N32" s="44"/>
      <c r="O32" s="44"/>
    </row>
    <row r="33" spans="1:15" s="17" customFormat="1" ht="30" customHeight="1" x14ac:dyDescent="0.25">
      <c r="A33" s="83" t="s">
        <v>166</v>
      </c>
      <c r="B33" s="83">
        <v>200112553</v>
      </c>
      <c r="C33" s="84" t="s">
        <v>167</v>
      </c>
      <c r="D33" s="83">
        <v>1</v>
      </c>
      <c r="E33" s="85"/>
      <c r="F33" s="97">
        <v>400</v>
      </c>
      <c r="G33" s="97">
        <f t="shared" si="0"/>
        <v>400</v>
      </c>
      <c r="N33" s="44"/>
      <c r="O33" s="44"/>
    </row>
    <row r="34" spans="1:15" s="17" customFormat="1" ht="30" customHeight="1" x14ac:dyDescent="0.25">
      <c r="A34" s="83" t="s">
        <v>168</v>
      </c>
      <c r="B34" s="83">
        <v>200112554</v>
      </c>
      <c r="C34" s="84" t="s">
        <v>169</v>
      </c>
      <c r="D34" s="83">
        <v>1</v>
      </c>
      <c r="E34" s="85"/>
      <c r="F34" s="97">
        <v>400</v>
      </c>
      <c r="G34" s="97">
        <f t="shared" si="0"/>
        <v>400</v>
      </c>
      <c r="N34" s="44"/>
      <c r="O34" s="44"/>
    </row>
    <row r="35" spans="1:15" s="17" customFormat="1" ht="30" customHeight="1" x14ac:dyDescent="0.25">
      <c r="A35" s="83" t="s">
        <v>170</v>
      </c>
      <c r="B35" s="83">
        <v>200112555</v>
      </c>
      <c r="C35" s="84" t="s">
        <v>171</v>
      </c>
      <c r="D35" s="83">
        <v>1</v>
      </c>
      <c r="E35" s="85"/>
      <c r="F35" s="97">
        <v>400</v>
      </c>
      <c r="G35" s="97">
        <f t="shared" si="0"/>
        <v>400</v>
      </c>
      <c r="N35" s="44"/>
      <c r="O35" s="44"/>
    </row>
    <row r="36" spans="1:15" s="17" customFormat="1" ht="30" customHeight="1" x14ac:dyDescent="0.25">
      <c r="A36" s="83" t="s">
        <v>152</v>
      </c>
      <c r="B36" s="83">
        <v>201123687</v>
      </c>
      <c r="C36" s="84" t="s">
        <v>172</v>
      </c>
      <c r="D36" s="83">
        <v>1</v>
      </c>
      <c r="E36" s="85"/>
      <c r="F36" s="98">
        <v>200</v>
      </c>
      <c r="G36" s="97">
        <f t="shared" si="0"/>
        <v>200</v>
      </c>
      <c r="N36" s="44"/>
      <c r="O36" s="44"/>
    </row>
    <row r="37" spans="1:15" s="17" customFormat="1" ht="30" customHeight="1" x14ac:dyDescent="0.25">
      <c r="A37" s="83" t="s">
        <v>153</v>
      </c>
      <c r="B37" s="83">
        <v>210126678</v>
      </c>
      <c r="C37" s="84" t="s">
        <v>173</v>
      </c>
      <c r="D37" s="83">
        <v>1</v>
      </c>
      <c r="E37" s="85"/>
      <c r="F37" s="98">
        <v>200</v>
      </c>
      <c r="G37" s="97">
        <f t="shared" si="0"/>
        <v>200</v>
      </c>
      <c r="N37" s="44"/>
      <c r="O37" s="44"/>
    </row>
    <row r="38" spans="1:15" s="17" customFormat="1" ht="30" customHeight="1" x14ac:dyDescent="0.25">
      <c r="A38" s="83" t="s">
        <v>154</v>
      </c>
      <c r="B38" s="83">
        <v>201124668</v>
      </c>
      <c r="C38" s="84" t="s">
        <v>174</v>
      </c>
      <c r="D38" s="83">
        <v>1</v>
      </c>
      <c r="E38" s="85"/>
      <c r="F38" s="98">
        <v>200</v>
      </c>
      <c r="G38" s="97">
        <f t="shared" si="0"/>
        <v>200</v>
      </c>
      <c r="N38" s="44"/>
      <c r="O38" s="44"/>
    </row>
    <row r="39" spans="1:15" s="17" customFormat="1" ht="30" customHeight="1" x14ac:dyDescent="0.25">
      <c r="A39" s="83" t="s">
        <v>155</v>
      </c>
      <c r="B39" s="83">
        <v>210126679</v>
      </c>
      <c r="C39" s="84" t="s">
        <v>175</v>
      </c>
      <c r="D39" s="83">
        <v>1</v>
      </c>
      <c r="E39" s="85"/>
      <c r="F39" s="98">
        <v>200</v>
      </c>
      <c r="G39" s="97">
        <f t="shared" si="0"/>
        <v>200</v>
      </c>
      <c r="N39" s="44"/>
      <c r="O39" s="44"/>
    </row>
    <row r="40" spans="1:15" s="17" customFormat="1" ht="30" customHeight="1" x14ac:dyDescent="0.25">
      <c r="A40" s="83" t="s">
        <v>156</v>
      </c>
      <c r="B40" s="83">
        <v>210126679</v>
      </c>
      <c r="C40" s="84" t="s">
        <v>176</v>
      </c>
      <c r="D40" s="83">
        <v>1</v>
      </c>
      <c r="E40" s="85"/>
      <c r="F40" s="98">
        <v>200</v>
      </c>
      <c r="G40" s="97">
        <f t="shared" si="0"/>
        <v>200</v>
      </c>
      <c r="N40" s="44"/>
      <c r="O40" s="44"/>
    </row>
    <row r="41" spans="1:15" s="17" customFormat="1" ht="30" customHeight="1" x14ac:dyDescent="0.25">
      <c r="A41" s="83" t="s">
        <v>157</v>
      </c>
      <c r="B41" s="83">
        <v>210126679</v>
      </c>
      <c r="C41" s="84" t="s">
        <v>177</v>
      </c>
      <c r="D41" s="83">
        <v>1</v>
      </c>
      <c r="E41" s="85"/>
      <c r="F41" s="98">
        <v>200</v>
      </c>
      <c r="G41" s="97">
        <f t="shared" si="0"/>
        <v>200</v>
      </c>
      <c r="N41" s="44"/>
      <c r="O41" s="44"/>
    </row>
    <row r="42" spans="1:15" s="17" customFormat="1" ht="30" customHeight="1" x14ac:dyDescent="0.25">
      <c r="A42" s="83" t="s">
        <v>158</v>
      </c>
      <c r="B42" s="83">
        <v>200316507</v>
      </c>
      <c r="C42" s="84" t="s">
        <v>178</v>
      </c>
      <c r="D42" s="83">
        <v>1</v>
      </c>
      <c r="E42" s="85"/>
      <c r="F42" s="98">
        <v>200</v>
      </c>
      <c r="G42" s="97">
        <f t="shared" si="0"/>
        <v>200</v>
      </c>
      <c r="N42" s="44"/>
      <c r="O42" s="44"/>
    </row>
    <row r="43" spans="1:15" s="17" customFormat="1" ht="30" customHeight="1" x14ac:dyDescent="0.25">
      <c r="A43" s="83" t="s">
        <v>159</v>
      </c>
      <c r="B43" s="83">
        <v>201124667</v>
      </c>
      <c r="C43" s="84" t="s">
        <v>179</v>
      </c>
      <c r="D43" s="83">
        <v>1</v>
      </c>
      <c r="E43" s="85"/>
      <c r="F43" s="98">
        <v>200</v>
      </c>
      <c r="G43" s="97">
        <f t="shared" si="0"/>
        <v>200</v>
      </c>
      <c r="N43" s="44"/>
      <c r="O43" s="44"/>
    </row>
    <row r="44" spans="1:15" s="17" customFormat="1" ht="30" customHeight="1" x14ac:dyDescent="0.25">
      <c r="A44" s="83" t="s">
        <v>160</v>
      </c>
      <c r="B44" s="83">
        <v>210126680</v>
      </c>
      <c r="C44" s="84" t="s">
        <v>180</v>
      </c>
      <c r="D44" s="83">
        <v>1</v>
      </c>
      <c r="E44" s="85"/>
      <c r="F44" s="98">
        <v>200</v>
      </c>
      <c r="G44" s="97">
        <f t="shared" si="0"/>
        <v>200</v>
      </c>
      <c r="N44" s="44"/>
      <c r="O44" s="44"/>
    </row>
    <row r="45" spans="1:15" s="17" customFormat="1" ht="30" customHeight="1" x14ac:dyDescent="0.25">
      <c r="A45" s="83" t="s">
        <v>161</v>
      </c>
      <c r="B45" s="83">
        <v>210126681</v>
      </c>
      <c r="C45" s="84" t="s">
        <v>181</v>
      </c>
      <c r="D45" s="83">
        <v>1</v>
      </c>
      <c r="E45" s="85"/>
      <c r="F45" s="98">
        <v>200</v>
      </c>
      <c r="G45" s="97">
        <f t="shared" si="0"/>
        <v>200</v>
      </c>
      <c r="N45" s="44"/>
      <c r="O45" s="44"/>
    </row>
    <row r="46" spans="1:15" s="17" customFormat="1" ht="30" customHeight="1" x14ac:dyDescent="0.25">
      <c r="A46" s="83" t="s">
        <v>162</v>
      </c>
      <c r="B46" s="83">
        <v>210126681</v>
      </c>
      <c r="C46" s="84" t="s">
        <v>182</v>
      </c>
      <c r="D46" s="83">
        <v>1</v>
      </c>
      <c r="E46" s="85"/>
      <c r="F46" s="98">
        <v>200</v>
      </c>
      <c r="G46" s="97">
        <f t="shared" si="0"/>
        <v>200</v>
      </c>
      <c r="N46" s="44"/>
      <c r="O46" s="44"/>
    </row>
    <row r="47" spans="1:15" s="17" customFormat="1" ht="30" customHeight="1" x14ac:dyDescent="0.25">
      <c r="A47" s="83" t="s">
        <v>163</v>
      </c>
      <c r="B47" s="83">
        <v>200112869</v>
      </c>
      <c r="C47" s="84" t="s">
        <v>183</v>
      </c>
      <c r="D47" s="83">
        <v>1</v>
      </c>
      <c r="E47" s="85"/>
      <c r="F47" s="98">
        <v>200</v>
      </c>
      <c r="G47" s="97">
        <f t="shared" si="0"/>
        <v>200</v>
      </c>
      <c r="N47" s="44"/>
      <c r="O47" s="44"/>
    </row>
    <row r="48" spans="1:15" s="17" customFormat="1" ht="30" customHeight="1" x14ac:dyDescent="0.25">
      <c r="A48" s="83" t="s">
        <v>97</v>
      </c>
      <c r="B48" s="83">
        <v>2000020507</v>
      </c>
      <c r="C48" s="84" t="s">
        <v>98</v>
      </c>
      <c r="D48" s="83">
        <v>1</v>
      </c>
      <c r="E48" s="85"/>
      <c r="F48" s="98">
        <v>40</v>
      </c>
      <c r="G48" s="97">
        <f t="shared" si="0"/>
        <v>40</v>
      </c>
      <c r="N48" s="44"/>
      <c r="O48" s="44"/>
    </row>
    <row r="49" spans="1:15" s="17" customFormat="1" ht="30" customHeight="1" x14ac:dyDescent="0.25">
      <c r="A49" s="83" t="s">
        <v>99</v>
      </c>
      <c r="B49" s="83">
        <v>2000088649</v>
      </c>
      <c r="C49" s="84" t="s">
        <v>100</v>
      </c>
      <c r="D49" s="83">
        <v>2</v>
      </c>
      <c r="E49" s="85"/>
      <c r="F49" s="98">
        <v>40</v>
      </c>
      <c r="G49" s="97">
        <f t="shared" si="0"/>
        <v>80</v>
      </c>
      <c r="N49" s="44"/>
      <c r="O49" s="44"/>
    </row>
    <row r="50" spans="1:15" s="17" customFormat="1" ht="30" customHeight="1" x14ac:dyDescent="0.25">
      <c r="A50" s="83" t="s">
        <v>101</v>
      </c>
      <c r="B50" s="83">
        <v>2000092229</v>
      </c>
      <c r="C50" s="84" t="s">
        <v>102</v>
      </c>
      <c r="D50" s="83">
        <v>2</v>
      </c>
      <c r="E50" s="85"/>
      <c r="F50" s="98">
        <v>40</v>
      </c>
      <c r="G50" s="97">
        <f t="shared" si="0"/>
        <v>80</v>
      </c>
      <c r="N50" s="44"/>
      <c r="O50" s="44"/>
    </row>
    <row r="51" spans="1:15" s="17" customFormat="1" ht="30" customHeight="1" x14ac:dyDescent="0.25">
      <c r="A51" s="83" t="s">
        <v>103</v>
      </c>
      <c r="B51" s="83">
        <v>2000091736</v>
      </c>
      <c r="C51" s="84" t="s">
        <v>104</v>
      </c>
      <c r="D51" s="83">
        <v>2</v>
      </c>
      <c r="E51" s="85"/>
      <c r="F51" s="98">
        <v>40</v>
      </c>
      <c r="G51" s="97">
        <f t="shared" si="0"/>
        <v>80</v>
      </c>
      <c r="N51" s="44"/>
      <c r="O51" s="44"/>
    </row>
    <row r="52" spans="1:15" s="17" customFormat="1" ht="30" customHeight="1" x14ac:dyDescent="0.25">
      <c r="A52" s="83" t="s">
        <v>105</v>
      </c>
      <c r="B52" s="83">
        <v>2000091737</v>
      </c>
      <c r="C52" s="84" t="s">
        <v>106</v>
      </c>
      <c r="D52" s="83">
        <v>2</v>
      </c>
      <c r="E52" s="85"/>
      <c r="F52" s="98">
        <v>40</v>
      </c>
      <c r="G52" s="97">
        <f t="shared" si="0"/>
        <v>80</v>
      </c>
      <c r="N52" s="44"/>
      <c r="O52" s="44"/>
    </row>
    <row r="53" spans="1:15" s="17" customFormat="1" ht="30" customHeight="1" x14ac:dyDescent="0.25">
      <c r="A53" s="83" t="s">
        <v>107</v>
      </c>
      <c r="B53" s="83">
        <v>2000091738</v>
      </c>
      <c r="C53" s="84" t="s">
        <v>108</v>
      </c>
      <c r="D53" s="83">
        <v>2</v>
      </c>
      <c r="E53" s="85"/>
      <c r="F53" s="98">
        <v>40</v>
      </c>
      <c r="G53" s="97">
        <f t="shared" si="0"/>
        <v>80</v>
      </c>
      <c r="N53" s="44"/>
      <c r="O53" s="44"/>
    </row>
    <row r="54" spans="1:15" s="17" customFormat="1" ht="30" customHeight="1" x14ac:dyDescent="0.25">
      <c r="A54" s="83" t="s">
        <v>109</v>
      </c>
      <c r="B54" s="83">
        <v>2000091528</v>
      </c>
      <c r="C54" s="84" t="s">
        <v>110</v>
      </c>
      <c r="D54" s="83">
        <v>3</v>
      </c>
      <c r="E54" s="85"/>
      <c r="F54" s="98">
        <v>40</v>
      </c>
      <c r="G54" s="97">
        <f t="shared" si="0"/>
        <v>120</v>
      </c>
      <c r="N54" s="44"/>
      <c r="O54" s="44"/>
    </row>
    <row r="55" spans="1:15" s="17" customFormat="1" ht="30" customHeight="1" x14ac:dyDescent="0.25">
      <c r="A55" s="83" t="s">
        <v>111</v>
      </c>
      <c r="B55" s="83">
        <v>2000102234</v>
      </c>
      <c r="C55" s="84" t="s">
        <v>112</v>
      </c>
      <c r="D55" s="83">
        <v>7</v>
      </c>
      <c r="E55" s="85"/>
      <c r="F55" s="98">
        <v>40</v>
      </c>
      <c r="G55" s="97">
        <f t="shared" si="0"/>
        <v>280</v>
      </c>
      <c r="N55" s="44"/>
      <c r="O55" s="44"/>
    </row>
    <row r="56" spans="1:15" s="17" customFormat="1" ht="30" customHeight="1" x14ac:dyDescent="0.25">
      <c r="A56" s="83" t="s">
        <v>113</v>
      </c>
      <c r="B56" s="83">
        <v>2000088832</v>
      </c>
      <c r="C56" s="84" t="s">
        <v>114</v>
      </c>
      <c r="D56" s="83">
        <v>4</v>
      </c>
      <c r="E56" s="85"/>
      <c r="F56" s="98">
        <v>40</v>
      </c>
      <c r="G56" s="97">
        <f t="shared" si="0"/>
        <v>160</v>
      </c>
      <c r="N56" s="44"/>
      <c r="O56" s="44"/>
    </row>
    <row r="57" spans="1:15" s="17" customFormat="1" ht="30" customHeight="1" x14ac:dyDescent="0.25">
      <c r="A57" s="83" t="s">
        <v>115</v>
      </c>
      <c r="B57" s="83">
        <v>2000110154</v>
      </c>
      <c r="C57" s="84" t="s">
        <v>116</v>
      </c>
      <c r="D57" s="83">
        <v>6</v>
      </c>
      <c r="E57" s="85"/>
      <c r="F57" s="98">
        <v>40</v>
      </c>
      <c r="G57" s="97">
        <f t="shared" si="0"/>
        <v>240</v>
      </c>
      <c r="N57" s="44"/>
      <c r="O57" s="44"/>
    </row>
    <row r="58" spans="1:15" s="17" customFormat="1" ht="30" customHeight="1" x14ac:dyDescent="0.25">
      <c r="A58" s="83" t="s">
        <v>117</v>
      </c>
      <c r="B58" s="83">
        <v>2000087832</v>
      </c>
      <c r="C58" s="84" t="s">
        <v>118</v>
      </c>
      <c r="D58" s="83">
        <v>5</v>
      </c>
      <c r="E58" s="85"/>
      <c r="F58" s="98">
        <v>40</v>
      </c>
      <c r="G58" s="97">
        <f t="shared" si="0"/>
        <v>200</v>
      </c>
      <c r="N58" s="44"/>
      <c r="O58" s="44"/>
    </row>
    <row r="59" spans="1:15" s="17" customFormat="1" ht="30" customHeight="1" x14ac:dyDescent="0.25">
      <c r="A59" s="83" t="s">
        <v>119</v>
      </c>
      <c r="B59" s="83">
        <v>2000088381</v>
      </c>
      <c r="C59" s="84" t="s">
        <v>120</v>
      </c>
      <c r="D59" s="83">
        <v>5</v>
      </c>
      <c r="E59" s="85"/>
      <c r="F59" s="98">
        <v>40</v>
      </c>
      <c r="G59" s="97">
        <f t="shared" si="0"/>
        <v>200</v>
      </c>
      <c r="N59" s="44"/>
      <c r="O59" s="44"/>
    </row>
    <row r="60" spans="1:15" s="17" customFormat="1" ht="30" customHeight="1" x14ac:dyDescent="0.25">
      <c r="A60" s="83" t="s">
        <v>121</v>
      </c>
      <c r="B60" s="83">
        <v>2000110153</v>
      </c>
      <c r="C60" s="84" t="s">
        <v>122</v>
      </c>
      <c r="D60" s="83">
        <v>5</v>
      </c>
      <c r="E60" s="85"/>
      <c r="F60" s="98">
        <v>40</v>
      </c>
      <c r="G60" s="97">
        <f t="shared" si="0"/>
        <v>200</v>
      </c>
      <c r="N60" s="44"/>
      <c r="O60" s="44"/>
    </row>
    <row r="61" spans="1:15" s="17" customFormat="1" ht="30" customHeight="1" x14ac:dyDescent="0.25">
      <c r="A61" s="83" t="s">
        <v>184</v>
      </c>
      <c r="B61" s="83">
        <v>2000091736</v>
      </c>
      <c r="C61" s="84" t="s">
        <v>185</v>
      </c>
      <c r="D61" s="83">
        <v>5</v>
      </c>
      <c r="E61" s="85"/>
      <c r="F61" s="98">
        <v>50</v>
      </c>
      <c r="G61" s="97">
        <f t="shared" si="0"/>
        <v>250</v>
      </c>
      <c r="N61" s="44"/>
      <c r="O61" s="44"/>
    </row>
    <row r="62" spans="1:15" s="17" customFormat="1" ht="30" customHeight="1" x14ac:dyDescent="0.25">
      <c r="A62" s="83" t="s">
        <v>186</v>
      </c>
      <c r="B62" s="83">
        <v>2000091528</v>
      </c>
      <c r="C62" s="84" t="s">
        <v>187</v>
      </c>
      <c r="D62" s="83">
        <v>5</v>
      </c>
      <c r="E62" s="85"/>
      <c r="F62" s="98">
        <v>50</v>
      </c>
      <c r="G62" s="97">
        <f t="shared" si="0"/>
        <v>250</v>
      </c>
      <c r="N62" s="44"/>
      <c r="O62" s="44"/>
    </row>
    <row r="63" spans="1:15" s="17" customFormat="1" ht="30" customHeight="1" x14ac:dyDescent="0.25">
      <c r="A63" s="83" t="s">
        <v>188</v>
      </c>
      <c r="B63" s="83">
        <v>2000102234</v>
      </c>
      <c r="C63" s="84" t="s">
        <v>189</v>
      </c>
      <c r="D63" s="83">
        <v>5</v>
      </c>
      <c r="E63" s="85"/>
      <c r="F63" s="98">
        <v>50</v>
      </c>
      <c r="G63" s="97">
        <f t="shared" si="0"/>
        <v>250</v>
      </c>
      <c r="N63" s="44"/>
      <c r="O63" s="44"/>
    </row>
    <row r="64" spans="1:15" s="17" customFormat="1" ht="30" customHeight="1" x14ac:dyDescent="0.25">
      <c r="A64" s="83" t="s">
        <v>190</v>
      </c>
      <c r="B64" s="83">
        <v>2000110580</v>
      </c>
      <c r="C64" s="84" t="s">
        <v>191</v>
      </c>
      <c r="D64" s="83">
        <v>5</v>
      </c>
      <c r="E64" s="85"/>
      <c r="F64" s="98">
        <v>50</v>
      </c>
      <c r="G64" s="97">
        <f t="shared" si="0"/>
        <v>250</v>
      </c>
      <c r="N64" s="44"/>
      <c r="O64" s="44"/>
    </row>
    <row r="65" spans="1:15" s="17" customFormat="1" ht="30" customHeight="1" x14ac:dyDescent="0.25">
      <c r="A65" s="83" t="s">
        <v>192</v>
      </c>
      <c r="B65" s="83">
        <v>2000087832</v>
      </c>
      <c r="C65" s="84" t="s">
        <v>193</v>
      </c>
      <c r="D65" s="83">
        <v>5</v>
      </c>
      <c r="E65" s="85"/>
      <c r="F65" s="98">
        <v>50</v>
      </c>
      <c r="G65" s="97">
        <f t="shared" si="0"/>
        <v>250</v>
      </c>
      <c r="N65" s="44"/>
      <c r="O65" s="44"/>
    </row>
    <row r="66" spans="1:15" s="17" customFormat="1" ht="30" customHeight="1" x14ac:dyDescent="0.25">
      <c r="A66" s="83" t="s">
        <v>123</v>
      </c>
      <c r="B66" s="83">
        <v>2000087832</v>
      </c>
      <c r="C66" s="84" t="s">
        <v>194</v>
      </c>
      <c r="D66" s="83">
        <v>5</v>
      </c>
      <c r="E66" s="85"/>
      <c r="F66" s="98">
        <v>50</v>
      </c>
      <c r="G66" s="97">
        <f t="shared" si="0"/>
        <v>250</v>
      </c>
      <c r="N66" s="44"/>
      <c r="O66" s="44"/>
    </row>
    <row r="67" spans="1:15" s="17" customFormat="1" ht="30" customHeight="1" x14ac:dyDescent="0.25">
      <c r="A67" s="83" t="s">
        <v>124</v>
      </c>
      <c r="B67" s="83">
        <v>2000088381</v>
      </c>
      <c r="C67" s="84" t="s">
        <v>195</v>
      </c>
      <c r="D67" s="83">
        <v>5</v>
      </c>
      <c r="E67" s="85"/>
      <c r="F67" s="98">
        <v>50</v>
      </c>
      <c r="G67" s="97">
        <f t="shared" si="0"/>
        <v>250</v>
      </c>
      <c r="N67" s="44"/>
      <c r="O67" s="44"/>
    </row>
    <row r="68" spans="1:15" s="17" customFormat="1" ht="30" customHeight="1" x14ac:dyDescent="0.25">
      <c r="A68" s="83" t="s">
        <v>125</v>
      </c>
      <c r="B68" s="83">
        <v>2000088832</v>
      </c>
      <c r="C68" s="84" t="s">
        <v>196</v>
      </c>
      <c r="D68" s="83">
        <v>5</v>
      </c>
      <c r="E68" s="85"/>
      <c r="F68" s="98">
        <v>50</v>
      </c>
      <c r="G68" s="97">
        <f t="shared" si="0"/>
        <v>250</v>
      </c>
      <c r="N68" s="44"/>
      <c r="O68" s="44"/>
    </row>
    <row r="69" spans="1:15" s="17" customFormat="1" ht="30" customHeight="1" x14ac:dyDescent="0.25">
      <c r="A69" s="83" t="s">
        <v>126</v>
      </c>
      <c r="B69" s="83">
        <v>2000110153</v>
      </c>
      <c r="C69" s="84" t="s">
        <v>197</v>
      </c>
      <c r="D69" s="83">
        <v>5</v>
      </c>
      <c r="E69" s="85"/>
      <c r="F69" s="98">
        <v>50</v>
      </c>
      <c r="G69" s="97">
        <f t="shared" si="0"/>
        <v>250</v>
      </c>
      <c r="N69" s="44"/>
      <c r="O69" s="44"/>
    </row>
    <row r="70" spans="1:15" s="17" customFormat="1" ht="30" customHeight="1" x14ac:dyDescent="0.25">
      <c r="A70" s="83" t="s">
        <v>127</v>
      </c>
      <c r="B70" s="83">
        <v>2000088832</v>
      </c>
      <c r="C70" s="84" t="s">
        <v>198</v>
      </c>
      <c r="D70" s="83">
        <v>5</v>
      </c>
      <c r="E70" s="85"/>
      <c r="F70" s="98">
        <v>50</v>
      </c>
      <c r="G70" s="97">
        <f t="shared" si="0"/>
        <v>250</v>
      </c>
      <c r="N70" s="44"/>
      <c r="O70" s="44"/>
    </row>
    <row r="71" spans="1:15" s="17" customFormat="1" ht="30" customHeight="1" x14ac:dyDescent="0.25">
      <c r="A71" s="83" t="s">
        <v>128</v>
      </c>
      <c r="B71" s="83">
        <v>2000110154</v>
      </c>
      <c r="C71" s="84" t="s">
        <v>199</v>
      </c>
      <c r="D71" s="83">
        <v>5</v>
      </c>
      <c r="E71" s="85"/>
      <c r="F71" s="98">
        <v>50</v>
      </c>
      <c r="G71" s="97">
        <f t="shared" si="0"/>
        <v>250</v>
      </c>
      <c r="N71" s="44"/>
      <c r="O71" s="44"/>
    </row>
    <row r="72" spans="1:15" s="17" customFormat="1" ht="30" customHeight="1" x14ac:dyDescent="0.25">
      <c r="A72" s="83" t="s">
        <v>129</v>
      </c>
      <c r="B72" s="83">
        <v>2000110154</v>
      </c>
      <c r="C72" s="84" t="s">
        <v>200</v>
      </c>
      <c r="D72" s="83">
        <v>5</v>
      </c>
      <c r="E72" s="85"/>
      <c r="F72" s="98">
        <v>50</v>
      </c>
      <c r="G72" s="97">
        <f t="shared" si="0"/>
        <v>250</v>
      </c>
      <c r="N72" s="44"/>
      <c r="O72" s="44"/>
    </row>
    <row r="73" spans="1:15" s="17" customFormat="1" ht="30" customHeight="1" x14ac:dyDescent="0.25">
      <c r="A73" s="83" t="s">
        <v>130</v>
      </c>
      <c r="B73" s="83">
        <v>2000102239</v>
      </c>
      <c r="C73" s="84" t="s">
        <v>201</v>
      </c>
      <c r="D73" s="83">
        <v>5</v>
      </c>
      <c r="E73" s="85"/>
      <c r="F73" s="98">
        <v>50</v>
      </c>
      <c r="G73" s="97">
        <f t="shared" si="0"/>
        <v>250</v>
      </c>
      <c r="N73" s="44"/>
      <c r="O73" s="44"/>
    </row>
    <row r="74" spans="1:15" s="17" customFormat="1" ht="30" customHeight="1" x14ac:dyDescent="0.25">
      <c r="A74" s="83" t="s">
        <v>131</v>
      </c>
      <c r="B74" s="83">
        <v>2000102239</v>
      </c>
      <c r="C74" s="84" t="s">
        <v>202</v>
      </c>
      <c r="D74" s="83">
        <v>5</v>
      </c>
      <c r="E74" s="85"/>
      <c r="F74" s="98">
        <v>50</v>
      </c>
      <c r="G74" s="97">
        <f t="shared" si="0"/>
        <v>250</v>
      </c>
      <c r="N74" s="44"/>
      <c r="O74" s="44"/>
    </row>
    <row r="75" spans="1:15" s="17" customFormat="1" ht="30" customHeight="1" x14ac:dyDescent="0.25">
      <c r="A75" s="87"/>
      <c r="B75" s="87"/>
      <c r="C75" s="87"/>
      <c r="D75" s="87"/>
      <c r="E75" s="87"/>
      <c r="F75" s="67" t="s">
        <v>74</v>
      </c>
      <c r="G75" s="68">
        <f>SUM(G22:G74)</f>
        <v>13340</v>
      </c>
      <c r="N75" s="44"/>
      <c r="O75" s="44"/>
    </row>
    <row r="76" spans="1:15" s="17" customFormat="1" ht="30" customHeight="1" x14ac:dyDescent="0.25">
      <c r="A76" s="87"/>
      <c r="B76" s="87"/>
      <c r="C76" s="87"/>
      <c r="D76" s="87"/>
      <c r="E76" s="87"/>
      <c r="F76" s="67" t="s">
        <v>2</v>
      </c>
      <c r="G76" s="68">
        <f>+G75*0.12</f>
        <v>1600.8</v>
      </c>
      <c r="N76" s="44"/>
      <c r="O76" s="44"/>
    </row>
    <row r="77" spans="1:15" s="17" customFormat="1" ht="30" customHeight="1" x14ac:dyDescent="0.25">
      <c r="A77" s="87"/>
      <c r="B77" s="87"/>
      <c r="C77" s="87"/>
      <c r="D77" s="87"/>
      <c r="E77" s="87"/>
      <c r="F77" s="67" t="s">
        <v>75</v>
      </c>
      <c r="G77" s="68">
        <f>+G75+G76</f>
        <v>14940.8</v>
      </c>
      <c r="N77" s="44"/>
      <c r="O77" s="44"/>
    </row>
    <row r="78" spans="1:15" s="17" customFormat="1" ht="30" customHeight="1" x14ac:dyDescent="0.25">
      <c r="A78" s="100"/>
      <c r="B78" s="118" t="s">
        <v>230</v>
      </c>
      <c r="C78" s="118"/>
      <c r="D78" s="87"/>
      <c r="E78" s="87"/>
      <c r="F78" s="67"/>
      <c r="G78" s="99"/>
      <c r="N78" s="44"/>
      <c r="O78" s="44"/>
    </row>
    <row r="79" spans="1:15" s="17" customFormat="1" ht="30" customHeight="1" x14ac:dyDescent="0.25">
      <c r="A79" s="14"/>
      <c r="B79" s="107"/>
      <c r="C79" s="108" t="s">
        <v>231</v>
      </c>
      <c r="D79" s="87"/>
      <c r="E79" s="87"/>
      <c r="F79" s="67"/>
      <c r="G79" s="99"/>
      <c r="N79" s="44"/>
      <c r="O79" s="44"/>
    </row>
    <row r="80" spans="1:15" s="17" customFormat="1" ht="30" customHeight="1" x14ac:dyDescent="0.25">
      <c r="A80" s="14"/>
      <c r="B80" s="103">
        <v>1</v>
      </c>
      <c r="C80" s="104" t="s">
        <v>232</v>
      </c>
      <c r="D80" s="87"/>
      <c r="E80" s="87"/>
      <c r="F80" s="67"/>
      <c r="G80" s="99"/>
      <c r="N80" s="44"/>
      <c r="O80" s="44"/>
    </row>
    <row r="81" spans="1:15" s="17" customFormat="1" ht="30" customHeight="1" x14ac:dyDescent="0.25">
      <c r="A81" s="14"/>
      <c r="B81" s="103">
        <v>1</v>
      </c>
      <c r="C81" s="104" t="s">
        <v>233</v>
      </c>
      <c r="D81" s="87"/>
      <c r="E81" s="87"/>
      <c r="F81" s="67"/>
      <c r="G81" s="99"/>
      <c r="N81" s="44"/>
      <c r="O81" s="44"/>
    </row>
    <row r="82" spans="1:15" s="17" customFormat="1" ht="30" customHeight="1" x14ac:dyDescent="0.25">
      <c r="A82" s="14"/>
      <c r="B82" s="103">
        <v>1</v>
      </c>
      <c r="C82" s="104" t="s">
        <v>234</v>
      </c>
      <c r="D82" s="87"/>
      <c r="E82" s="87"/>
      <c r="F82" s="67"/>
      <c r="G82" s="99"/>
      <c r="N82" s="44"/>
      <c r="O82" s="44"/>
    </row>
    <row r="83" spans="1:15" s="17" customFormat="1" ht="30" customHeight="1" x14ac:dyDescent="0.25">
      <c r="A83" s="14"/>
      <c r="B83" s="103">
        <v>1</v>
      </c>
      <c r="C83" s="104" t="s">
        <v>235</v>
      </c>
      <c r="D83" s="87"/>
      <c r="E83" s="87"/>
      <c r="F83" s="67"/>
      <c r="G83" s="99"/>
      <c r="N83" s="44"/>
      <c r="O83" s="44"/>
    </row>
    <row r="84" spans="1:15" s="17" customFormat="1" ht="30" customHeight="1" x14ac:dyDescent="0.25">
      <c r="A84" s="14"/>
      <c r="B84" s="103">
        <v>1</v>
      </c>
      <c r="C84" s="104" t="s">
        <v>236</v>
      </c>
      <c r="D84" s="87"/>
      <c r="E84" s="87"/>
      <c r="F84" s="67"/>
      <c r="G84" s="99"/>
      <c r="N84" s="44"/>
      <c r="O84" s="44"/>
    </row>
    <row r="85" spans="1:15" s="17" customFormat="1" ht="30" customHeight="1" x14ac:dyDescent="0.25">
      <c r="A85" s="14"/>
      <c r="B85" s="103">
        <v>1</v>
      </c>
      <c r="C85" s="104" t="s">
        <v>237</v>
      </c>
      <c r="D85" s="87"/>
      <c r="E85" s="87"/>
      <c r="F85" s="67"/>
      <c r="G85" s="99"/>
      <c r="N85" s="44"/>
      <c r="O85" s="44"/>
    </row>
    <row r="86" spans="1:15" s="17" customFormat="1" ht="30" customHeight="1" x14ac:dyDescent="0.25">
      <c r="A86" s="14"/>
      <c r="B86" s="103">
        <v>1</v>
      </c>
      <c r="C86" s="104" t="s">
        <v>238</v>
      </c>
      <c r="D86" s="87"/>
      <c r="E86" s="87"/>
      <c r="F86" s="67"/>
      <c r="G86" s="99"/>
      <c r="N86" s="44"/>
      <c r="O86" s="44"/>
    </row>
    <row r="87" spans="1:15" s="17" customFormat="1" ht="30" customHeight="1" x14ac:dyDescent="0.25">
      <c r="A87" s="14"/>
      <c r="B87" s="103">
        <v>1</v>
      </c>
      <c r="C87" s="104" t="s">
        <v>239</v>
      </c>
      <c r="D87" s="87"/>
      <c r="E87" s="87"/>
      <c r="F87" s="67"/>
      <c r="G87" s="99"/>
      <c r="N87" s="44"/>
      <c r="O87" s="44"/>
    </row>
    <row r="88" spans="1:15" s="17" customFormat="1" ht="30" customHeight="1" x14ac:dyDescent="0.25">
      <c r="A88" s="14"/>
      <c r="B88" s="103">
        <v>1</v>
      </c>
      <c r="C88" s="104" t="s">
        <v>240</v>
      </c>
      <c r="D88" s="87"/>
      <c r="E88" s="87"/>
      <c r="F88" s="67"/>
      <c r="G88" s="99"/>
      <c r="N88" s="44"/>
      <c r="O88" s="44"/>
    </row>
    <row r="89" spans="1:15" s="17" customFormat="1" ht="30" customHeight="1" x14ac:dyDescent="0.25">
      <c r="A89" s="14"/>
      <c r="B89" s="103">
        <v>1</v>
      </c>
      <c r="C89" s="104" t="s">
        <v>241</v>
      </c>
      <c r="D89" s="87"/>
      <c r="E89" s="87"/>
      <c r="F89" s="67"/>
      <c r="G89" s="99"/>
      <c r="N89" s="44"/>
      <c r="O89" s="44"/>
    </row>
    <row r="90" spans="1:15" s="17" customFormat="1" ht="30" customHeight="1" x14ac:dyDescent="0.25">
      <c r="A90" s="14"/>
      <c r="B90" s="105">
        <f>SUM(B80:B89)</f>
        <v>10</v>
      </c>
      <c r="C90" s="101"/>
      <c r="D90" s="87"/>
      <c r="E90" s="87"/>
      <c r="F90" s="67"/>
      <c r="G90" s="99"/>
      <c r="N90" s="44"/>
      <c r="O90" s="44"/>
    </row>
    <row r="91" spans="1:15" s="17" customFormat="1" ht="30" customHeight="1" x14ac:dyDescent="0.25">
      <c r="A91" s="14"/>
      <c r="B91" s="101"/>
      <c r="C91" s="102" t="s">
        <v>242</v>
      </c>
      <c r="D91" s="87"/>
      <c r="E91" s="87"/>
      <c r="F91" s="67"/>
      <c r="G91" s="99"/>
      <c r="N91" s="44"/>
      <c r="O91" s="44"/>
    </row>
    <row r="92" spans="1:15" s="17" customFormat="1" ht="30" customHeight="1" x14ac:dyDescent="0.25">
      <c r="A92" s="14"/>
      <c r="B92" s="103">
        <v>1</v>
      </c>
      <c r="C92" s="104" t="s">
        <v>243</v>
      </c>
      <c r="D92" s="87"/>
      <c r="E92" s="87"/>
      <c r="F92" s="67"/>
      <c r="G92" s="99"/>
      <c r="N92" s="44"/>
      <c r="O92" s="44"/>
    </row>
    <row r="93" spans="1:15" s="17" customFormat="1" ht="30" customHeight="1" x14ac:dyDescent="0.25">
      <c r="A93" s="14"/>
      <c r="B93" s="103">
        <v>1</v>
      </c>
      <c r="C93" s="104" t="s">
        <v>244</v>
      </c>
      <c r="D93" s="87"/>
      <c r="E93" s="87"/>
      <c r="F93" s="67"/>
      <c r="G93" s="99"/>
      <c r="N93" s="44"/>
      <c r="O93" s="44"/>
    </row>
    <row r="94" spans="1:15" s="17" customFormat="1" ht="30" customHeight="1" x14ac:dyDescent="0.25">
      <c r="A94" s="14"/>
      <c r="B94" s="103">
        <v>1</v>
      </c>
      <c r="C94" s="104" t="s">
        <v>245</v>
      </c>
      <c r="D94" s="87"/>
      <c r="E94" s="87"/>
      <c r="F94" s="67"/>
      <c r="G94" s="99"/>
      <c r="N94" s="44"/>
      <c r="O94" s="44"/>
    </row>
    <row r="95" spans="1:15" s="17" customFormat="1" ht="30" customHeight="1" x14ac:dyDescent="0.25">
      <c r="A95" s="14"/>
      <c r="B95" s="103">
        <v>1</v>
      </c>
      <c r="C95" s="104" t="s">
        <v>246</v>
      </c>
      <c r="D95" s="87"/>
      <c r="E95" s="87"/>
      <c r="F95" s="67"/>
      <c r="G95" s="99"/>
      <c r="N95" s="44"/>
      <c r="O95" s="44"/>
    </row>
    <row r="96" spans="1:15" s="17" customFormat="1" ht="30" customHeight="1" x14ac:dyDescent="0.25">
      <c r="A96" s="14"/>
      <c r="B96" s="103">
        <v>1</v>
      </c>
      <c r="C96" s="104" t="s">
        <v>247</v>
      </c>
      <c r="D96" s="87"/>
      <c r="E96" s="87"/>
      <c r="F96" s="67"/>
      <c r="G96" s="99"/>
      <c r="N96" s="44"/>
      <c r="O96" s="44"/>
    </row>
    <row r="97" spans="1:15" s="17" customFormat="1" ht="30" customHeight="1" x14ac:dyDescent="0.25">
      <c r="A97" s="14"/>
      <c r="B97" s="103">
        <v>1</v>
      </c>
      <c r="C97" s="104" t="s">
        <v>248</v>
      </c>
      <c r="D97" s="87"/>
      <c r="E97" s="87"/>
      <c r="F97" s="67"/>
      <c r="G97" s="99"/>
      <c r="N97" s="44"/>
      <c r="O97" s="44"/>
    </row>
    <row r="98" spans="1:15" s="17" customFormat="1" ht="30" customHeight="1" x14ac:dyDescent="0.25">
      <c r="A98" s="14"/>
      <c r="B98" s="103">
        <v>1</v>
      </c>
      <c r="C98" s="104" t="s">
        <v>249</v>
      </c>
      <c r="D98" s="87"/>
      <c r="E98" s="87"/>
      <c r="F98" s="67"/>
      <c r="G98" s="99"/>
      <c r="N98" s="44"/>
      <c r="O98" s="44"/>
    </row>
    <row r="99" spans="1:15" s="17" customFormat="1" ht="30" customHeight="1" x14ac:dyDescent="0.25">
      <c r="A99" s="14"/>
      <c r="B99" s="103">
        <v>1</v>
      </c>
      <c r="C99" s="104" t="s">
        <v>250</v>
      </c>
      <c r="D99" s="87"/>
      <c r="E99" s="87"/>
      <c r="F99" s="67"/>
      <c r="G99" s="99"/>
      <c r="N99" s="44"/>
      <c r="O99" s="44"/>
    </row>
    <row r="100" spans="1:15" s="17" customFormat="1" ht="30" customHeight="1" x14ac:dyDescent="0.25">
      <c r="A100" s="14"/>
      <c r="B100" s="103">
        <v>1</v>
      </c>
      <c r="C100" s="104" t="s">
        <v>251</v>
      </c>
      <c r="D100" s="87"/>
      <c r="E100" s="87"/>
      <c r="F100" s="88"/>
      <c r="G100" s="88"/>
      <c r="N100" s="44"/>
      <c r="O100" s="44"/>
    </row>
    <row r="101" spans="1:15" s="17" customFormat="1" ht="30" customHeight="1" x14ac:dyDescent="0.25">
      <c r="A101" s="14"/>
      <c r="B101" s="103">
        <v>1</v>
      </c>
      <c r="C101" s="104" t="s">
        <v>252</v>
      </c>
      <c r="D101" s="87"/>
      <c r="E101" s="87"/>
      <c r="F101" s="88"/>
      <c r="G101" s="88"/>
      <c r="N101" s="44"/>
      <c r="O101" s="44"/>
    </row>
    <row r="102" spans="1:15" s="17" customFormat="1" ht="30" customHeight="1" x14ac:dyDescent="0.25">
      <c r="A102" s="14"/>
      <c r="B102" s="103">
        <v>1</v>
      </c>
      <c r="C102" s="104" t="s">
        <v>253</v>
      </c>
      <c r="D102" s="87"/>
      <c r="E102" s="87"/>
      <c r="F102" s="88"/>
      <c r="G102" s="88"/>
      <c r="N102" s="44"/>
      <c r="O102" s="44"/>
    </row>
    <row r="103" spans="1:15" s="17" customFormat="1" ht="30" customHeight="1" x14ac:dyDescent="0.25">
      <c r="A103" s="14"/>
      <c r="B103" s="103">
        <v>1</v>
      </c>
      <c r="C103" s="104" t="s">
        <v>254</v>
      </c>
      <c r="D103" s="87"/>
      <c r="E103" s="87"/>
      <c r="F103" s="88"/>
      <c r="G103" s="88"/>
      <c r="N103" s="44"/>
      <c r="O103" s="44"/>
    </row>
    <row r="104" spans="1:15" s="17" customFormat="1" ht="30" customHeight="1" x14ac:dyDescent="0.25">
      <c r="A104" s="14"/>
      <c r="B104" s="103">
        <v>1</v>
      </c>
      <c r="C104" s="104" t="s">
        <v>255</v>
      </c>
      <c r="D104" s="87"/>
      <c r="E104" s="87"/>
      <c r="F104" s="88"/>
      <c r="G104" s="88"/>
      <c r="N104" s="44"/>
      <c r="O104" s="44"/>
    </row>
    <row r="105" spans="1:15" s="17" customFormat="1" ht="30" customHeight="1" x14ac:dyDescent="0.25">
      <c r="A105" s="14"/>
      <c r="B105" s="103">
        <v>1</v>
      </c>
      <c r="C105" s="104" t="s">
        <v>256</v>
      </c>
      <c r="D105" s="87"/>
      <c r="E105" s="87"/>
      <c r="F105" s="88"/>
      <c r="G105" s="88"/>
      <c r="N105" s="44"/>
      <c r="O105" s="44"/>
    </row>
    <row r="106" spans="1:15" s="17" customFormat="1" ht="30" customHeight="1" x14ac:dyDescent="0.25">
      <c r="A106" s="14"/>
      <c r="B106" s="103">
        <v>2</v>
      </c>
      <c r="C106" s="104" t="s">
        <v>257</v>
      </c>
      <c r="D106" s="87"/>
      <c r="E106" s="87"/>
      <c r="F106" s="88"/>
      <c r="G106" s="88"/>
      <c r="N106" s="44"/>
      <c r="O106" s="44"/>
    </row>
    <row r="107" spans="1:15" s="17" customFormat="1" ht="30" customHeight="1" x14ac:dyDescent="0.25">
      <c r="A107" s="14"/>
      <c r="B107" s="103">
        <v>2</v>
      </c>
      <c r="C107" s="104" t="s">
        <v>258</v>
      </c>
      <c r="D107" s="87"/>
      <c r="E107" s="87"/>
      <c r="F107" s="88"/>
      <c r="G107" s="88"/>
      <c r="N107" s="44"/>
      <c r="O107" s="44"/>
    </row>
    <row r="108" spans="1:15" s="17" customFormat="1" ht="30" customHeight="1" x14ac:dyDescent="0.25">
      <c r="A108" s="14"/>
      <c r="B108" s="103">
        <v>3</v>
      </c>
      <c r="C108" s="104" t="s">
        <v>259</v>
      </c>
      <c r="D108" s="87"/>
      <c r="E108" s="87"/>
      <c r="F108" s="88"/>
      <c r="G108" s="88"/>
      <c r="N108" s="44"/>
      <c r="O108" s="44"/>
    </row>
    <row r="109" spans="1:15" s="17" customFormat="1" ht="30" customHeight="1" x14ac:dyDescent="0.25">
      <c r="A109" s="14"/>
      <c r="B109" s="103">
        <v>5</v>
      </c>
      <c r="C109" s="104" t="s">
        <v>260</v>
      </c>
      <c r="D109" s="87"/>
      <c r="E109" s="87"/>
      <c r="F109" s="88"/>
      <c r="G109" s="88"/>
      <c r="N109" s="44"/>
      <c r="O109" s="44"/>
    </row>
    <row r="110" spans="1:15" s="17" customFormat="1" ht="30" customHeight="1" x14ac:dyDescent="0.25">
      <c r="A110" s="14"/>
      <c r="B110" s="103">
        <v>3</v>
      </c>
      <c r="C110" s="104" t="s">
        <v>261</v>
      </c>
      <c r="D110" s="87"/>
      <c r="E110" s="87"/>
      <c r="F110" s="88"/>
      <c r="G110" s="88"/>
      <c r="N110" s="44"/>
      <c r="O110" s="44"/>
    </row>
    <row r="111" spans="1:15" s="17" customFormat="1" ht="30" customHeight="1" x14ac:dyDescent="0.25">
      <c r="A111" s="14"/>
      <c r="B111" s="103">
        <v>2</v>
      </c>
      <c r="C111" s="104" t="s">
        <v>262</v>
      </c>
      <c r="D111" s="87"/>
      <c r="E111" s="87"/>
      <c r="F111" s="88"/>
      <c r="G111" s="88"/>
      <c r="N111" s="44"/>
      <c r="O111" s="44"/>
    </row>
    <row r="112" spans="1:15" s="17" customFormat="1" ht="30" customHeight="1" x14ac:dyDescent="0.25">
      <c r="A112" s="14"/>
      <c r="B112" s="103">
        <v>1</v>
      </c>
      <c r="C112" s="104" t="s">
        <v>263</v>
      </c>
      <c r="D112" s="87"/>
      <c r="E112" s="87"/>
      <c r="F112" s="88"/>
      <c r="G112" s="88"/>
      <c r="N112" s="44"/>
      <c r="O112" s="44"/>
    </row>
    <row r="113" spans="1:15" s="17" customFormat="1" ht="30" customHeight="1" x14ac:dyDescent="0.25">
      <c r="A113" s="14"/>
      <c r="B113" s="106">
        <f>SUM(B92:B112)</f>
        <v>32</v>
      </c>
      <c r="C113" s="104"/>
      <c r="D113" s="87"/>
      <c r="E113" s="87"/>
      <c r="F113" s="88"/>
      <c r="G113" s="88"/>
      <c r="N113" s="44"/>
      <c r="O113" s="44"/>
    </row>
    <row r="114" spans="1:15" ht="20.100000000000001" customHeight="1" x14ac:dyDescent="0.25">
      <c r="A114" s="87"/>
      <c r="B114" s="86"/>
      <c r="C114" s="85" t="s">
        <v>203</v>
      </c>
      <c r="D114" s="64"/>
      <c r="E114" s="1"/>
    </row>
    <row r="115" spans="1:15" ht="20.100000000000001" customHeight="1" x14ac:dyDescent="0.25">
      <c r="A115" s="87"/>
      <c r="B115" s="86">
        <v>1</v>
      </c>
      <c r="C115" s="86" t="s">
        <v>204</v>
      </c>
      <c r="D115" s="66"/>
    </row>
    <row r="116" spans="1:15" ht="20.100000000000001" customHeight="1" x14ac:dyDescent="0.25">
      <c r="A116" s="87"/>
      <c r="B116" s="86">
        <v>1</v>
      </c>
      <c r="C116" s="86" t="s">
        <v>205</v>
      </c>
      <c r="D116" s="66"/>
    </row>
    <row r="117" spans="1:15" ht="20.100000000000001" customHeight="1" x14ac:dyDescent="0.25">
      <c r="A117" s="87"/>
      <c r="B117" s="86">
        <v>1</v>
      </c>
      <c r="C117" s="86" t="s">
        <v>206</v>
      </c>
      <c r="D117" s="66"/>
    </row>
    <row r="118" spans="1:15" ht="20.100000000000001" customHeight="1" x14ac:dyDescent="0.25">
      <c r="A118" s="87"/>
      <c r="B118" s="86">
        <v>2</v>
      </c>
      <c r="C118" s="86" t="s">
        <v>207</v>
      </c>
      <c r="D118" s="66"/>
    </row>
    <row r="119" spans="1:15" ht="20.100000000000001" customHeight="1" x14ac:dyDescent="0.2">
      <c r="A119" s="87"/>
      <c r="B119" s="86">
        <v>1</v>
      </c>
      <c r="C119" s="86" t="s">
        <v>208</v>
      </c>
    </row>
    <row r="120" spans="1:15" ht="20.100000000000001" customHeight="1" x14ac:dyDescent="0.2">
      <c r="A120" s="87"/>
      <c r="B120" s="86">
        <v>1</v>
      </c>
      <c r="C120" s="86" t="s">
        <v>209</v>
      </c>
    </row>
    <row r="121" spans="1:15" ht="20.100000000000001" customHeight="1" x14ac:dyDescent="0.2">
      <c r="A121" s="87"/>
      <c r="B121" s="86">
        <v>1</v>
      </c>
      <c r="C121" s="86" t="s">
        <v>210</v>
      </c>
    </row>
    <row r="122" spans="1:15" ht="20.100000000000001" customHeight="1" x14ac:dyDescent="0.2">
      <c r="A122" s="87"/>
      <c r="B122" s="86">
        <v>2</v>
      </c>
      <c r="C122" s="86" t="s">
        <v>211</v>
      </c>
    </row>
    <row r="123" spans="1:15" ht="20.100000000000001" customHeight="1" x14ac:dyDescent="0.2">
      <c r="A123" s="87"/>
      <c r="B123" s="86">
        <v>2</v>
      </c>
      <c r="C123" s="86" t="s">
        <v>212</v>
      </c>
    </row>
    <row r="124" spans="1:15" ht="20.100000000000001" customHeight="1" x14ac:dyDescent="0.2">
      <c r="A124" s="87"/>
      <c r="B124" s="86">
        <v>2</v>
      </c>
      <c r="C124" s="86" t="s">
        <v>213</v>
      </c>
    </row>
    <row r="125" spans="1:15" ht="20.100000000000001" customHeight="1" x14ac:dyDescent="0.2">
      <c r="A125" s="87"/>
      <c r="B125" s="86">
        <v>2</v>
      </c>
      <c r="C125" s="86" t="s">
        <v>214</v>
      </c>
    </row>
    <row r="126" spans="1:15" ht="20.100000000000001" customHeight="1" x14ac:dyDescent="0.2">
      <c r="A126" s="87"/>
      <c r="B126" s="86">
        <v>1</v>
      </c>
      <c r="C126" s="86" t="s">
        <v>215</v>
      </c>
    </row>
    <row r="127" spans="1:15" ht="20.100000000000001" customHeight="1" x14ac:dyDescent="0.2">
      <c r="A127" s="87"/>
      <c r="B127" s="86">
        <v>1</v>
      </c>
      <c r="C127" s="86" t="s">
        <v>216</v>
      </c>
    </row>
    <row r="128" spans="1:15" ht="20.100000000000001" customHeight="1" x14ac:dyDescent="0.2">
      <c r="A128" s="87"/>
      <c r="B128" s="86">
        <v>2</v>
      </c>
      <c r="C128" s="86" t="s">
        <v>217</v>
      </c>
    </row>
    <row r="129" spans="1:5" ht="20.100000000000001" customHeight="1" x14ac:dyDescent="0.2">
      <c r="A129" s="87"/>
      <c r="B129" s="86">
        <v>1</v>
      </c>
      <c r="C129" s="86" t="s">
        <v>218</v>
      </c>
    </row>
    <row r="130" spans="1:5" ht="20.100000000000001" customHeight="1" x14ac:dyDescent="0.25">
      <c r="A130" s="87"/>
      <c r="B130" s="89">
        <v>1</v>
      </c>
      <c r="C130" s="90" t="s">
        <v>219</v>
      </c>
      <c r="D130" s="90" t="s">
        <v>220</v>
      </c>
      <c r="E130" s="82"/>
    </row>
    <row r="131" spans="1:5" ht="20.100000000000001" customHeight="1" x14ac:dyDescent="0.25">
      <c r="A131" s="87"/>
      <c r="B131" s="89">
        <v>2</v>
      </c>
      <c r="C131" s="90" t="s">
        <v>221</v>
      </c>
      <c r="D131" s="84">
        <v>320035124</v>
      </c>
      <c r="E131" s="82"/>
    </row>
    <row r="132" spans="1:5" ht="20.100000000000001" customHeight="1" x14ac:dyDescent="0.25">
      <c r="A132" s="87"/>
      <c r="B132" s="89">
        <v>6</v>
      </c>
      <c r="C132" s="90" t="s">
        <v>222</v>
      </c>
      <c r="D132" s="90" t="s">
        <v>223</v>
      </c>
      <c r="E132" s="82"/>
    </row>
    <row r="133" spans="1:5" ht="20.100000000000001" customHeight="1" x14ac:dyDescent="0.25">
      <c r="A133" s="87"/>
      <c r="B133" s="89">
        <v>1</v>
      </c>
      <c r="C133" s="90" t="s">
        <v>224</v>
      </c>
      <c r="D133" s="90" t="s">
        <v>225</v>
      </c>
      <c r="E133" s="82"/>
    </row>
    <row r="134" spans="1:5" ht="20.100000000000001" customHeight="1" x14ac:dyDescent="0.25">
      <c r="A134" s="87"/>
      <c r="B134" s="89">
        <v>1</v>
      </c>
      <c r="C134" s="90" t="s">
        <v>226</v>
      </c>
      <c r="D134" s="91" t="s">
        <v>227</v>
      </c>
      <c r="E134" s="82"/>
    </row>
    <row r="135" spans="1:5" ht="20.100000000000001" customHeight="1" x14ac:dyDescent="0.25">
      <c r="A135" s="92"/>
      <c r="B135" s="89">
        <v>1</v>
      </c>
      <c r="C135" s="90" t="s">
        <v>228</v>
      </c>
      <c r="D135" s="91" t="s">
        <v>229</v>
      </c>
      <c r="E135" s="59"/>
    </row>
    <row r="136" spans="1:5" ht="20.100000000000001" customHeight="1" x14ac:dyDescent="0.25">
      <c r="A136" s="64"/>
      <c r="B136" s="65"/>
      <c r="C136" s="66"/>
    </row>
    <row r="138" spans="1:5" ht="20.100000000000001" customHeight="1" x14ac:dyDescent="0.25">
      <c r="A138" s="71"/>
      <c r="B138" s="93"/>
      <c r="C138" s="71"/>
    </row>
    <row r="139" spans="1:5" ht="20.100000000000001" customHeight="1" thickBot="1" x14ac:dyDescent="0.35">
      <c r="A139" s="94" t="s">
        <v>3</v>
      </c>
      <c r="B139" s="94"/>
      <c r="C139" s="95"/>
    </row>
    <row r="140" spans="1:5" ht="20.100000000000001" customHeight="1" x14ac:dyDescent="0.3">
      <c r="A140" s="94"/>
      <c r="B140" s="94"/>
      <c r="C140" s="94"/>
    </row>
    <row r="141" spans="1:5" ht="20.100000000000001" customHeight="1" x14ac:dyDescent="0.3">
      <c r="A141" s="94"/>
      <c r="B141" s="94"/>
      <c r="C141" s="94"/>
    </row>
    <row r="142" spans="1:5" ht="20.100000000000001" customHeight="1" x14ac:dyDescent="0.3">
      <c r="A142" s="94"/>
      <c r="B142" s="94"/>
      <c r="C142" s="94"/>
    </row>
    <row r="143" spans="1:5" ht="20.100000000000001" customHeight="1" thickBot="1" x14ac:dyDescent="0.35">
      <c r="A143" s="94" t="s">
        <v>4</v>
      </c>
      <c r="B143" s="94"/>
      <c r="C143" s="95"/>
    </row>
    <row r="144" spans="1:5" ht="20.100000000000001" customHeight="1" x14ac:dyDescent="0.3">
      <c r="A144" s="94"/>
      <c r="B144" s="94"/>
      <c r="C144" s="94"/>
    </row>
    <row r="145" spans="1:3" ht="20.100000000000001" customHeight="1" x14ac:dyDescent="0.3">
      <c r="A145" s="94"/>
      <c r="B145" s="94"/>
      <c r="C145" s="94"/>
    </row>
    <row r="146" spans="1:3" ht="20.100000000000001" customHeight="1" x14ac:dyDescent="0.3">
      <c r="A146" s="94"/>
      <c r="B146" s="94"/>
      <c r="C146" s="94"/>
    </row>
    <row r="147" spans="1:3" ht="20.100000000000001" customHeight="1" thickBot="1" x14ac:dyDescent="0.35">
      <c r="A147" s="94" t="s">
        <v>78</v>
      </c>
      <c r="B147" s="94"/>
      <c r="C147" s="95"/>
    </row>
    <row r="148" spans="1:3" ht="20.100000000000001" customHeight="1" x14ac:dyDescent="0.3">
      <c r="A148" s="94"/>
      <c r="B148" s="94"/>
      <c r="C148" s="94"/>
    </row>
    <row r="149" spans="1:3" ht="20.100000000000001" customHeight="1" x14ac:dyDescent="0.25">
      <c r="A149" s="96"/>
      <c r="B149" s="96"/>
      <c r="C149" s="66"/>
    </row>
    <row r="150" spans="1:3" ht="20.100000000000001" customHeight="1" thickBot="1" x14ac:dyDescent="0.35">
      <c r="A150" s="94" t="s">
        <v>79</v>
      </c>
      <c r="B150" s="94"/>
      <c r="C150" s="95"/>
    </row>
    <row r="151" spans="1:3" ht="20.100000000000001" customHeight="1" x14ac:dyDescent="0.25">
      <c r="A151" s="64"/>
      <c r="B151" s="96"/>
      <c r="C151" s="66"/>
    </row>
    <row r="152" spans="1:3" ht="20.100000000000001" customHeight="1" x14ac:dyDescent="0.25">
      <c r="A152" s="64"/>
      <c r="B152" s="96"/>
      <c r="C152" s="66"/>
    </row>
    <row r="153" spans="1:3" ht="20.100000000000001" customHeight="1" x14ac:dyDescent="0.25">
      <c r="A153" s="64"/>
      <c r="B153" s="96"/>
      <c r="C153" s="66"/>
    </row>
    <row r="154" spans="1:3" ht="20.100000000000001" customHeight="1" x14ac:dyDescent="0.25">
      <c r="A154" s="64"/>
      <c r="B154" s="96"/>
      <c r="C154" s="66"/>
    </row>
  </sheetData>
  <mergeCells count="17">
    <mergeCell ref="A2:G2"/>
    <mergeCell ref="A3:G3"/>
    <mergeCell ref="A4:G4"/>
    <mergeCell ref="N4:O5"/>
    <mergeCell ref="A7:B7"/>
    <mergeCell ref="E7:G7"/>
    <mergeCell ref="A9:B9"/>
    <mergeCell ref="E9:G9"/>
    <mergeCell ref="A11:B11"/>
    <mergeCell ref="E11:G11"/>
    <mergeCell ref="A13:B13"/>
    <mergeCell ref="E13:G13"/>
    <mergeCell ref="A15:B15"/>
    <mergeCell ref="A17:B17"/>
    <mergeCell ref="E17:G17"/>
    <mergeCell ref="A19:B19"/>
    <mergeCell ref="B78:C78"/>
  </mergeCells>
  <pageMargins left="0.7" right="0.7" top="0.75" bottom="0.75" header="0.3" footer="0.3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JAIRO</vt:lpstr>
      <vt:lpstr>INQUIORT</vt:lpstr>
      <vt:lpstr>Hoja1</vt:lpstr>
      <vt:lpstr>Hoja2</vt:lpstr>
      <vt:lpstr>Hoja1!Área_de_impresión</vt:lpstr>
      <vt:lpstr>Hoja2!Área_de_impresión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2022-10-06T19:25:59Z</cp:lastPrinted>
  <dcterms:created xsi:type="dcterms:W3CDTF">2021-06-02T02:57:55Z</dcterms:created>
  <dcterms:modified xsi:type="dcterms:W3CDTF">2022-11-10T18:46:34Z</dcterms:modified>
</cp:coreProperties>
</file>