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2\"/>
    </mc:Choice>
  </mc:AlternateContent>
  <xr:revisionPtr revIDLastSave="0" documentId="8_{8317657E-6605-4730-A567-66C608D538EE}" xr6:coauthVersionLast="47" xr6:coauthVersionMax="47" xr10:uidLastSave="{00000000-0000-0000-0000-000000000000}"/>
  <bookViews>
    <workbookView xWindow="-120" yWindow="-120" windowWidth="29040" windowHeight="15840" activeTab="1" xr2:uid="{E10DD6B4-9F67-4599-9169-E25FD4BDA49B}"/>
  </bookViews>
  <sheets>
    <sheet name="JAIRO" sheetId="1" r:id="rId1"/>
    <sheet name="INQUIORT" sheetId="4" r:id="rId2"/>
  </sheets>
  <definedNames>
    <definedName name="_xlnm._FilterDatabase" localSheetId="0" hidden="1">JAIRO!$A$22:$WVQ$22</definedName>
    <definedName name="_xlnm.Print_Area" localSheetId="1">INQUIORT!$A$1:$G$158</definedName>
    <definedName name="_xlnm.Print_Area" localSheetId="0">JAIRO!$A$1:$G$167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2" i="4" l="1"/>
  <c r="G51" i="4"/>
  <c r="G64" i="4"/>
  <c r="G63" i="4"/>
  <c r="G62" i="4"/>
  <c r="G61" i="4"/>
  <c r="G60" i="4"/>
  <c r="G59" i="4"/>
  <c r="G58" i="4"/>
  <c r="G57" i="4"/>
  <c r="G56" i="4"/>
  <c r="G55" i="4"/>
  <c r="G54" i="4"/>
  <c r="G53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2" i="4"/>
  <c r="G45" i="4"/>
  <c r="G44" i="4"/>
  <c r="G43" i="4"/>
  <c r="G42" i="4"/>
  <c r="G41" i="4"/>
  <c r="G40" i="4"/>
  <c r="G39" i="4"/>
  <c r="C13" i="4" l="1"/>
  <c r="G78" i="4"/>
  <c r="G77" i="4"/>
  <c r="G76" i="4"/>
  <c r="G75" i="4"/>
  <c r="G74" i="4"/>
  <c r="G73" i="4"/>
  <c r="G71" i="4"/>
  <c r="G70" i="4"/>
  <c r="G69" i="4"/>
  <c r="G68" i="4"/>
  <c r="G67" i="4"/>
  <c r="G66" i="4"/>
  <c r="G65" i="4"/>
  <c r="G50" i="4"/>
  <c r="G49" i="4"/>
  <c r="G48" i="4"/>
  <c r="G47" i="4"/>
  <c r="G46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C7" i="1"/>
  <c r="G86" i="1"/>
  <c r="G85" i="1"/>
  <c r="G84" i="1"/>
  <c r="G83" i="1"/>
  <c r="G82" i="1"/>
  <c r="G81" i="1"/>
  <c r="G80" i="1"/>
  <c r="G79" i="1"/>
  <c r="G78" i="1"/>
  <c r="G77" i="1"/>
  <c r="G76" i="1"/>
  <c r="G64" i="1"/>
  <c r="G63" i="1"/>
  <c r="G62" i="1"/>
  <c r="G61" i="1"/>
  <c r="G60" i="1"/>
  <c r="G75" i="1"/>
  <c r="G74" i="1"/>
  <c r="G73" i="1"/>
  <c r="G72" i="1"/>
  <c r="G71" i="1"/>
  <c r="G70" i="1"/>
  <c r="G69" i="1"/>
  <c r="G68" i="1"/>
  <c r="G67" i="1"/>
  <c r="G66" i="1"/>
  <c r="G65" i="1"/>
  <c r="G59" i="1"/>
  <c r="G58" i="1"/>
  <c r="G57" i="1"/>
  <c r="G56" i="1"/>
  <c r="G55" i="1"/>
  <c r="G54" i="1"/>
  <c r="G53" i="1"/>
  <c r="G87" i="1"/>
  <c r="G105" i="1"/>
  <c r="G106" i="1"/>
  <c r="G104" i="1"/>
  <c r="G103" i="1"/>
  <c r="G102" i="1"/>
  <c r="G101" i="1"/>
  <c r="G99" i="1"/>
  <c r="G100" i="1"/>
  <c r="G98" i="1"/>
  <c r="G52" i="1"/>
  <c r="G51" i="1"/>
  <c r="G47" i="1"/>
  <c r="G46" i="1"/>
  <c r="G45" i="1"/>
  <c r="G44" i="1"/>
  <c r="G43" i="1"/>
  <c r="G42" i="1"/>
  <c r="G41" i="1"/>
  <c r="G40" i="1"/>
  <c r="G39" i="1"/>
  <c r="G38" i="1"/>
  <c r="G37" i="1"/>
  <c r="G36" i="1"/>
  <c r="G92" i="1"/>
  <c r="G90" i="1"/>
  <c r="G88" i="1"/>
  <c r="G93" i="1"/>
  <c r="G91" i="1"/>
  <c r="G89" i="1"/>
  <c r="G97" i="1"/>
  <c r="G96" i="1"/>
  <c r="G95" i="1"/>
  <c r="G94" i="1"/>
  <c r="G108" i="1"/>
  <c r="G107" i="1"/>
  <c r="G48" i="1"/>
  <c r="G25" i="1"/>
  <c r="G50" i="1"/>
  <c r="G26" i="1"/>
  <c r="G27" i="1"/>
  <c r="G24" i="1"/>
  <c r="G49" i="1"/>
  <c r="G23" i="1"/>
  <c r="G35" i="1"/>
  <c r="G34" i="1"/>
  <c r="G33" i="1"/>
  <c r="G32" i="1"/>
  <c r="G31" i="1"/>
  <c r="G30" i="1"/>
  <c r="G29" i="1"/>
  <c r="G28" i="1"/>
  <c r="G100" i="4" l="1"/>
  <c r="G101" i="4" s="1"/>
  <c r="G102" i="4" s="1"/>
  <c r="G109" i="1"/>
  <c r="G110" i="1" s="1"/>
  <c r="G111" i="1" s="1"/>
</calcChain>
</file>

<file path=xl/sharedStrings.xml><?xml version="1.0" encoding="utf-8"?>
<sst xmlns="http://schemas.openxmlformats.org/spreadsheetml/2006/main" count="505" uniqueCount="307">
  <si>
    <t>RECIBIDO POR:</t>
  </si>
  <si>
    <t>ENTREGADO POR:</t>
  </si>
  <si>
    <t>CODIGO</t>
  </si>
  <si>
    <t>T50022422</t>
  </si>
  <si>
    <t>T50022420</t>
  </si>
  <si>
    <t>T50022418</t>
  </si>
  <si>
    <t>T50022416</t>
  </si>
  <si>
    <t>T50022414</t>
  </si>
  <si>
    <t>T50022412</t>
  </si>
  <si>
    <t>T50022410</t>
  </si>
  <si>
    <t>T50092426</t>
  </si>
  <si>
    <t>T50092424</t>
  </si>
  <si>
    <t>T50092422</t>
  </si>
  <si>
    <t>T50092420</t>
  </si>
  <si>
    <t>T50092418</t>
  </si>
  <si>
    <t>T50092416</t>
  </si>
  <si>
    <t>T50092414</t>
  </si>
  <si>
    <t>T50092412</t>
  </si>
  <si>
    <t>T50092410</t>
  </si>
  <si>
    <t>T50092408</t>
  </si>
  <si>
    <t>TI-SF-131.504R</t>
  </si>
  <si>
    <t>TI-SF-131.504L</t>
  </si>
  <si>
    <t>021532005</t>
  </si>
  <si>
    <t>021532004</t>
  </si>
  <si>
    <t>021532003</t>
  </si>
  <si>
    <t>021532002</t>
  </si>
  <si>
    <t>021531005</t>
  </si>
  <si>
    <t>021531004</t>
  </si>
  <si>
    <t>021531003</t>
  </si>
  <si>
    <t>021531002</t>
  </si>
  <si>
    <t>PRECIO TOTAL</t>
  </si>
  <si>
    <t>PRECIO UNITARIO</t>
  </si>
  <si>
    <t>RUC: 0993007803001</t>
  </si>
  <si>
    <t>INSUMOS QUIRURGICOS ORTOMACX INQUIORT S.A.</t>
  </si>
  <si>
    <t>PLACA 2.4 ANGULO VA *02 IZQ. TITANIO LARGE</t>
  </si>
  <si>
    <t>PLACA 2.4 ANGULO VA *03 IZQ. TITANIO LARGE</t>
  </si>
  <si>
    <t>PLACA 2.4 ANGULO VA *02 DER. TITANIO LARGE</t>
  </si>
  <si>
    <t>PLACA 2.4 ANGULO VA *03 DER. TITANIO LARGE</t>
  </si>
  <si>
    <t>A93095340</t>
  </si>
  <si>
    <t xml:space="preserve">PLACA DE RADIO PROXIMAL 2.4/2.7MM 4 ORIFICIOS </t>
  </si>
  <si>
    <t>T50092428</t>
  </si>
  <si>
    <t>T50092714</t>
  </si>
  <si>
    <t>T50092716</t>
  </si>
  <si>
    <t>T50092718</t>
  </si>
  <si>
    <t>T50092720</t>
  </si>
  <si>
    <t>T50092722</t>
  </si>
  <si>
    <t>T50092724</t>
  </si>
  <si>
    <t>T50092726</t>
  </si>
  <si>
    <t>PLACA 2.4 ANGULO VA *04 IZQ. TITANIO LARGE</t>
  </si>
  <si>
    <t>PLACA 2.4 ANGULO VA *05 IZQ. TITANIO LARGE</t>
  </si>
  <si>
    <t>PLACA 2.4 ANGULO VA *04 DER. TITANIO LARGE</t>
  </si>
  <si>
    <t>PLACA 2.4 ANGULO VA *05 DER. TITANIO LARGE</t>
  </si>
  <si>
    <t>T50092710</t>
  </si>
  <si>
    <t>T50092712</t>
  </si>
  <si>
    <t>DESCRIPCIÓN</t>
  </si>
  <si>
    <t xml:space="preserve">BANDEJA INFERIOR </t>
  </si>
  <si>
    <t xml:space="preserve">DESPERIO MEDIANO </t>
  </si>
  <si>
    <t>DISECTOR CURVO</t>
  </si>
  <si>
    <t>DISECTOR RECTO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</si>
  <si>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</si>
  <si>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</si>
  <si>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</si>
  <si>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</si>
  <si>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</si>
  <si>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</si>
  <si>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</si>
  <si>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</si>
  <si>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</si>
  <si>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</si>
  <si>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</si>
  <si>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</si>
  <si>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</si>
  <si>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</si>
  <si>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</si>
  <si>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</si>
  <si>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</si>
  <si>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</si>
  <si>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</si>
  <si>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</si>
  <si>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</si>
  <si>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</si>
  <si>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</si>
  <si>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</si>
  <si>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</si>
  <si>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</si>
  <si>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BATERIAS</t>
  </si>
  <si>
    <t xml:space="preserve">SEPARADORES DE SEM MILLER </t>
  </si>
  <si>
    <t xml:space="preserve">PALA DE ATORNILLADOR ANCLAJE RAPIDO </t>
  </si>
  <si>
    <t>Ti-SF-121.304L</t>
  </si>
  <si>
    <t>Ti-SF-121.304R</t>
  </si>
  <si>
    <t>Ti-SF-121.305L</t>
  </si>
  <si>
    <t>Ti-SF-121.305R</t>
  </si>
  <si>
    <t xml:space="preserve">PLACA DE BLOQUEO (LCP) 2.4 PARA RADIO DISTAL PALMAR 8X3 DERECHA </t>
  </si>
  <si>
    <t xml:space="preserve">PLACA DE BLOQUEO (LCP) 2.4 PARA RADIO DISTAL PALMAR 8X4 DERECHA </t>
  </si>
  <si>
    <t xml:space="preserve">PLACA DE BLOQUEO (LCP) 2.4 PARA RADIO DISTAL PALMAR 8X5 DERECHA </t>
  </si>
  <si>
    <t>PLACA DE BLOQUEO (LCP) 2.4 PARA RADIO DISTAL PALMAR 8X3 IZQUIERDA</t>
  </si>
  <si>
    <t xml:space="preserve">PLACA DE BLOQUEO (LCP) 2.4 PARA RADIO DISTAL PALMAR 8X4 IZQUIERDA </t>
  </si>
  <si>
    <t>PLACA DE BLOQUEO (LCP) 2.4 PARA RADIO DISTAL PALMAR 8X5 IZQUIERDA</t>
  </si>
  <si>
    <t>Ti-SF-120.803R</t>
  </si>
  <si>
    <t>Ti-SF-120.803L</t>
  </si>
  <si>
    <t>Ti-SF-120.804R</t>
  </si>
  <si>
    <t>Ti-SF-120.804L</t>
  </si>
  <si>
    <t>Ti-SF-120.805R</t>
  </si>
  <si>
    <t>Ti-SF-120.805L</t>
  </si>
  <si>
    <t xml:space="preserve">DOBLADORAS DE PLACA </t>
  </si>
  <si>
    <t xml:space="preserve">PINZA REDUCTORA DE PUNTAS </t>
  </si>
  <si>
    <t xml:space="preserve">PLACA DE RADIO PROXIMAL 2.4/2.7MM 3 ORIFICIOS </t>
  </si>
  <si>
    <t>A93095450</t>
  </si>
  <si>
    <t xml:space="preserve">PLACA DE BLOQUEO (LCP) 2.4 PARA RADIO DISTAL PALMAR, YUXTA-ARTICULAR 5X3 DER. </t>
  </si>
  <si>
    <t xml:space="preserve">PLACA DE BLOQUEO (LCP) 2.4 PARA RADIO DISTAL PALMAR, YUXTA-ARTICULAR 5X5 DER. </t>
  </si>
  <si>
    <t xml:space="preserve">PLACA DE BLOQUEO (LCP) 2.4 PARA RADIO DISTAL PALMAR, YUXTA-ARTICULAR 5X3 IZQ. </t>
  </si>
  <si>
    <t xml:space="preserve">PLACA DE BLOQUEO (LCP) 2.4 PARA RADIO DISTAL PALMAR, YUXTA-ARTICULAR 5X5 IZQ. </t>
  </si>
  <si>
    <t>Ti-SF-123.503L</t>
  </si>
  <si>
    <t>Ti-SF-123.503D</t>
  </si>
  <si>
    <t>Ti-SF-123.505D</t>
  </si>
  <si>
    <t>Ti-SF-123.505L</t>
  </si>
  <si>
    <t xml:space="preserve">PLACA DE BLOQUEO (LCP) 2.4 EN "L" PARA RADIO DISTAL DORSAL 2X3 IZQ. </t>
  </si>
  <si>
    <t>Ti-SF-126.203L</t>
  </si>
  <si>
    <t>Ti-SF-127.304L</t>
  </si>
  <si>
    <t>Ti-SF-126.203D</t>
  </si>
  <si>
    <t xml:space="preserve">PLACA DE BLOQUEO (LCP) 2.4 EN "L" PARA RADIO DISTAL DORSAL 2X3 DER. </t>
  </si>
  <si>
    <t xml:space="preserve">PLACA DE BLOQUEO (LCP) 2.4 EN "L" PARA RADIO DISTAL DORSAL - OBLICUA 3X3 DER. </t>
  </si>
  <si>
    <t xml:space="preserve">PLACA DE BLOQUEO (LCP) 2.4 EN "L" PARA RADIO DISTAL DORSAL - OBLICUA 3X4 DER. </t>
  </si>
  <si>
    <t xml:space="preserve">PLACA DE BLOQUEO (LCP) 2.4 EN "L" PARA RADIO DISTAL DORSAL - OBLICUA 3X4 IZQ. </t>
  </si>
  <si>
    <t>Ti-SF-127.304R</t>
  </si>
  <si>
    <t>Ti-SF-127.303L</t>
  </si>
  <si>
    <t>MINI PLACA 2.0, RECTA</t>
  </si>
  <si>
    <t>Ti-121.108</t>
  </si>
  <si>
    <t>T50092728</t>
  </si>
  <si>
    <t>T50092730</t>
  </si>
  <si>
    <t>T50022712</t>
  </si>
  <si>
    <t>T50022714</t>
  </si>
  <si>
    <t>T50022716</t>
  </si>
  <si>
    <t>T50022718</t>
  </si>
  <si>
    <t>T50022720</t>
  </si>
  <si>
    <t>05.5540-020848.</t>
  </si>
  <si>
    <t>05.5540-020856.</t>
  </si>
  <si>
    <t>05.5540-020864.</t>
  </si>
  <si>
    <t>05.5540-020872.</t>
  </si>
  <si>
    <t>05.5540-020880.</t>
  </si>
  <si>
    <t>05.5540-020896.</t>
  </si>
  <si>
    <t>05.5541-020848.</t>
  </si>
  <si>
    <t>05.5541-020856.</t>
  </si>
  <si>
    <t>05.5541-020864.</t>
  </si>
  <si>
    <t>05.5541-020872.</t>
  </si>
  <si>
    <t>05.5541-020880.</t>
  </si>
  <si>
    <t>05.5541-020896.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</si>
  <si>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</si>
  <si>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</si>
  <si>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</si>
  <si>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</si>
  <si>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</si>
  <si>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</si>
  <si>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</si>
  <si>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</si>
  <si>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</si>
  <si>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</si>
  <si>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</si>
  <si>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</si>
  <si>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</si>
  <si>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</si>
  <si>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</si>
  <si>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</si>
  <si>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</si>
  <si>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</si>
  <si>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</si>
  <si>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>DESCARGO</t>
  </si>
  <si>
    <t xml:space="preserve">SUBTOTAL </t>
  </si>
  <si>
    <t>IVA 12%</t>
  </si>
  <si>
    <t>TOTAL</t>
  </si>
  <si>
    <t>INSRUMENTADOR</t>
  </si>
  <si>
    <t>VERIFICADO POR:</t>
  </si>
  <si>
    <t>No. IDENTIFICACION</t>
  </si>
  <si>
    <t>021541002</t>
  </si>
  <si>
    <t>021541003</t>
  </si>
  <si>
    <t>021541004</t>
  </si>
  <si>
    <t>021541005</t>
  </si>
  <si>
    <t>021542002</t>
  </si>
  <si>
    <t>021542003</t>
  </si>
  <si>
    <t>021542004</t>
  </si>
  <si>
    <t>021542005</t>
  </si>
  <si>
    <t>H200215302</t>
  </si>
  <si>
    <t>H190215313</t>
  </si>
  <si>
    <t>C190215303</t>
  </si>
  <si>
    <t>A190215305</t>
  </si>
  <si>
    <t>C190215305</t>
  </si>
  <si>
    <t>C190215309</t>
  </si>
  <si>
    <t>C190215311</t>
  </si>
  <si>
    <t>A190215303</t>
  </si>
  <si>
    <t>C190215402</t>
  </si>
  <si>
    <t>C190215406</t>
  </si>
  <si>
    <t>B190215402</t>
  </si>
  <si>
    <t>E190215416</t>
  </si>
  <si>
    <t>A190215423</t>
  </si>
  <si>
    <t>C190215404</t>
  </si>
  <si>
    <t>A190215416</t>
  </si>
  <si>
    <t>A190215424</t>
  </si>
  <si>
    <t xml:space="preserve">PLACA BLOQ. 2.4/2.7 MM RADIO DISTAL-ANGULO VA. SMALL. IZQ. *2 ORIF. TITANIO </t>
  </si>
  <si>
    <t xml:space="preserve">PLACA BLOQ. 2.4/2.7 MM RADIO DISTAL-ANGULO VA. SMALL. IZQ. *3 ORIF. TITANIO </t>
  </si>
  <si>
    <t xml:space="preserve">PLACA BLOQ. 2.4/2.7 MM RADIO DISTAL-ANGULO VA. SMALL. IZQ. *4 ORIF. TITANIO </t>
  </si>
  <si>
    <t xml:space="preserve">PLACA BLOQ. 2.4/2.7 MM RADIO DISTAL-ANGULO VA. SMALL. IZQ. *5 ORIF. TITANIO </t>
  </si>
  <si>
    <t xml:space="preserve">PLACA BLOQ. 2.4/2.7 MM RADIO DISTAL-ANGULO VA. SMALL. DER. *2 ORIF. TITANIO </t>
  </si>
  <si>
    <t xml:space="preserve">PLACA BLOQ. 2.4/2.7 MM RADIO DISTAL-ANGULO VA. SMALL. DER. *3 ORIF. TITANIO </t>
  </si>
  <si>
    <t xml:space="preserve">PLACA BLOQ. 2.4/2.7 MM RADIO DISTAL-ANGULO VA. SMALL. DER. *4 ORIF. TITANIO </t>
  </si>
  <si>
    <t xml:space="preserve">PLACA BLOQ. 2.4/2.7 MM RADIO DISTAL-ANGULO VA. SMALL. DER. *5 ORIF. TITANIO </t>
  </si>
  <si>
    <t xml:space="preserve">PLACA BLOQ. MULTIAXIAL RADIO DISTAL *2 IZQ. TITANIO </t>
  </si>
  <si>
    <t xml:space="preserve">PLACA BLOQ. MULTIAXIAL RADIO DISTAL *3 IZQ. TITANIO </t>
  </si>
  <si>
    <t xml:space="preserve">PLACA BLOQ. MULTIAXIAL RADIO DISTAL *4 IZQ. TITANIO </t>
  </si>
  <si>
    <t xml:space="preserve">PLACA BLOQ. MULTIAXIAL RADIO DISTAL *5 IZQ. TITANIO </t>
  </si>
  <si>
    <t xml:space="preserve">PLACA BLOQ. MULTIAXIAL RADIO DISTAL *6 IZQ. TITANIO </t>
  </si>
  <si>
    <t xml:space="preserve">PLACA BLOQ. MULTIAXIAL RADIO DISTAL *8 IZQ. TITANIO </t>
  </si>
  <si>
    <t xml:space="preserve">PLACA BLOQ. MULTIAXIAL RADIO DISTAL *2 DER. TITANIO </t>
  </si>
  <si>
    <t xml:space="preserve">PLACA BLOQ. MULTIAXIAL RADIO DISTAL *3 DER. TITANIO </t>
  </si>
  <si>
    <t xml:space="preserve">PLACA BLOQ. MULTIAXIAL RADIO DISTAL *4 DER. TITANIO </t>
  </si>
  <si>
    <t xml:space="preserve">PLACA BLOQ. MULTIAXIAL RADIO DISTAL *5 DER. TITANIO </t>
  </si>
  <si>
    <t xml:space="preserve">PLACA BLOQ. MULTIAXIAL RADIO DISTAL *6 DER. TITANIO </t>
  </si>
  <si>
    <t xml:space="preserve">PLACA BLOQ. MULTIAXIAL RADIO DISTAL *8 DER. TITANIO 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</si>
  <si>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</si>
  <si>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</si>
  <si>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</si>
  <si>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</si>
  <si>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</si>
  <si>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</si>
  <si>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</si>
  <si>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CORTICAL 2.7X12 MM TITANIO </t>
  </si>
  <si>
    <t xml:space="preserve">TORNILLO CORTICAL 2.7 *14 MM TITANIO </t>
  </si>
  <si>
    <t xml:space="preserve">TORNILLO CORTICAL 2.7 *16MM TITANIO </t>
  </si>
  <si>
    <t xml:space="preserve">TORNILLO CORTICAL 2.7X18MM TITANIO </t>
  </si>
  <si>
    <t xml:space="preserve">TORNILLO CORTICAL 2.7X20 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</si>
  <si>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</si>
  <si>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</si>
  <si>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</si>
  <si>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</si>
  <si>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</si>
  <si>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</si>
  <si>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</si>
  <si>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</si>
  <si>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</si>
  <si>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</si>
  <si>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BLOQ. 2.4*28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</si>
  <si>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</si>
  <si>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</si>
  <si>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</si>
  <si>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</si>
  <si>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</si>
  <si>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</si>
  <si>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</si>
  <si>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</si>
  <si>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</si>
  <si>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 xml:space="preserve">TORNILLO BLOQ. 2.7*28 MM TITANIO </t>
  </si>
  <si>
    <t xml:space="preserve">TORNILLO BLOQ. 2.7*30 MM TITANIO </t>
  </si>
  <si>
    <t xml:space="preserve">PLACA DE BLOQUEO (LCP) AV 2.4, PARA RADIO DISTAL PALMAR, EXTRA ARTICULAR 4X3 IZQ. TITANIO </t>
  </si>
  <si>
    <t xml:space="preserve">PLACA DE BLOQUEO (LCP) AV 2.4, PARA RADIO DISTAL PALMAR, EXTRA ARTICULAR 4X3 DER. TITANIO </t>
  </si>
  <si>
    <t xml:space="preserve">PLACA DE BLOQUEO (LCP) AV 2.4, PARA RADIO DISTAL PALMAR, EXTRA ARTICULAR 4X5 IZQ. TITANIO </t>
  </si>
  <si>
    <t xml:space="preserve">PLACA DE BLOQUEO (LCP) AV 2.4, PARA RADIO DISTAL PALMAR, EXTRA ARTICULAR 4X5 DER. TITANIO </t>
  </si>
  <si>
    <t xml:space="preserve">PLACA DE BLOQUEO (LCP) AV 2.4, PARA RADIO DISTAL PALMAR, EXTRA ARTICULAR 5X3 IZQ. TITANIO </t>
  </si>
  <si>
    <t xml:space="preserve">PLACA DE BLOQUEO (LCP) AV 2.4, PARA RADIO DISTAL PALMAR, EXTRA ARTICULAR 5X3 DER. TITANIO </t>
  </si>
  <si>
    <t xml:space="preserve">PLACA BLOQ. 2.4/2.7 MM RADIO DISTAL AV SMALL. IZQ. *2 ORIF. TITANIO </t>
  </si>
  <si>
    <t xml:space="preserve">PLACA BLOQ. 2.4/2.7 MM RADIO DISTAL AV SMALL. IZQ. *3 ORIF. TITANIO </t>
  </si>
  <si>
    <t xml:space="preserve">PLACA BLOQ. 2.4/2.7 MM RADIO DISTAL AV SMALL. IZQ. *4 ORIF. TITANIO </t>
  </si>
  <si>
    <t xml:space="preserve">PLACA BLOQ. 2.4/2.7 MM RADIO DISTAL AV SMALL. IZQ. *5 ORIF. TITANIO </t>
  </si>
  <si>
    <t xml:space="preserve">PLACA BLOQ. 2.4/2.7 MM RADIO DISTAL AV SMALL. DER. *2 ORIF. TITANIO </t>
  </si>
  <si>
    <t xml:space="preserve">PLACA BLOQ. 2.4/2.7 MM RADIO DISTAL AV SMALL. DER. *3 ORIF. TITANIO </t>
  </si>
  <si>
    <t xml:space="preserve">PLACA BLOQ. 2.4/2.7 MM RADIO DISTAL AV SMALL. DER. *4 ORIF. TITANIO </t>
  </si>
  <si>
    <t xml:space="preserve">PLACA BLOQ. 2.4/2.7 MM RADIO DISTAL AV SMALL. DER. *5 ORIF. TITANIO </t>
  </si>
  <si>
    <t xml:space="preserve">PLACA BLOQ. 2.4/2.7 MM RADIO DISTAL AV LARGE. IZQ. *2 ORIF. TITANIO </t>
  </si>
  <si>
    <t xml:space="preserve">PLACA BLOQ. 2.4/2.7 MM RADIO DISTAL AV LARGE IZQ. *3 ORIF. TITANIO </t>
  </si>
  <si>
    <t xml:space="preserve">PLACA BLOQ. 2.4/2.7 MM RADIO DISTAL AV LARGE. IZQ. *4 ORIF. TITANIO </t>
  </si>
  <si>
    <t xml:space="preserve">PLACA BLOQ. 2.4/2.7 MM RADIO DISTAL AV LARGE. IZQ. *5 ORIF. TITANIO </t>
  </si>
  <si>
    <t xml:space="preserve">PLACA BLOQ. 2.4/2.7 MM RADIO DISTAL AV LARGE. DER. *2 ORIF. TITANIO </t>
  </si>
  <si>
    <t xml:space="preserve">PLACA BLOQ. 2.4/2.7 MM RADIO DISTAL AV LARGE. DER. *3 ORIF. TITANIO </t>
  </si>
  <si>
    <t xml:space="preserve">PLACA BLOQ. 2.4/2.7 MM RADIO DISTAL AV LARGE. DER. *4 ORIF. TITANIO </t>
  </si>
  <si>
    <t xml:space="preserve">PLACA BLOQ. 2.4/2.7 MM RADIO DISTAL AV LARGE. DER. *5 ORIF. TITANIO </t>
  </si>
  <si>
    <t>05.5540-020863.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</si>
  <si>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</si>
  <si>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</si>
  <si>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</si>
  <si>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</si>
  <si>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</si>
  <si>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</si>
  <si>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</si>
  <si>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</si>
  <si>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</si>
  <si>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</si>
  <si>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</si>
  <si>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</si>
  <si>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</si>
  <si>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</si>
  <si>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</si>
  <si>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</si>
  <si>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</si>
  <si>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</si>
  <si>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 xml:space="preserve">PLACA  BLOQ. AV 2.4 PALMAR EXTRA ARTICULAR 4X3 IZQ. TITANIO </t>
  </si>
  <si>
    <t xml:space="preserve">PLACA  BLOQ. AV 2.4 PALMAR EXTRA ARTICULAR 4X3 DER. TITANIO </t>
  </si>
  <si>
    <t xml:space="preserve">PLACA  BLOQ. AV 2.4 PALMAR EXTRA ARTICULAR 5X3 IZQ. TITANIO </t>
  </si>
  <si>
    <t xml:space="preserve">PLACA  BLOQ. AV 2.4 PALMAR EXTRA ARTICULAR 5X3 DER. TITANIO </t>
  </si>
  <si>
    <t>T50022424</t>
  </si>
  <si>
    <t xml:space="preserve">TORNILLO CORTICAL 2.4X24MM TITANIO </t>
  </si>
  <si>
    <t xml:space="preserve">PLACA  BLOQ. AV 2.4 PALMAR EXTRA ARTICULAR 4X5 IZQ. TITANIO </t>
  </si>
  <si>
    <t xml:space="preserve">PLACA  BLOQ. AV 2.4 PALMAR EXTRA ARTICULAR 4X5 DER. TITANIO </t>
  </si>
  <si>
    <t>HOSPITAL CLINICA SAN FRANCISCO</t>
  </si>
  <si>
    <t>AV. ALEJANDRO ANDRADE 27-29 JUAN ROLANDO CUELLO</t>
  </si>
  <si>
    <t>'0990763070001</t>
  </si>
  <si>
    <t>DR PARRALES</t>
  </si>
  <si>
    <t>BERNAL PAREDES FREDY</t>
  </si>
  <si>
    <t>*</t>
  </si>
  <si>
    <t xml:space="preserve">NEIQ0351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</si>
</sst>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10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2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5" fillId="0" borderId="0" xfId="0" applyFont="1" applyAlignment="1">
      <alignment horizontal="right" wrapText="1"/>
    </xf>
    <xf numFmtId="0" fontId="3" fillId="0" borderId="2" xfId="0" applyFont="1" applyBorder="1" applyAlignment="1" applyProtection="1">
      <alignment horizontal="center" vertical="top" wrapText="1" readingOrder="1"/>
      <protection locked="0"/>
    </xf>
    <xf numFmtId="0" fontId="3" fillId="0" borderId="2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readingOrder="1"/>
      <protection locked="0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0" xfId="3" applyFont="1" applyAlignment="1">
      <alignment horizontal="center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3" fillId="0" borderId="0" xfId="0" applyFont="1" applyAlignment="1">
      <alignment horizontal="right" vertical="center"/>
    </xf>
    <xf numFmtId="164" fontId="2" fillId="0" borderId="0" xfId="2" applyFont="1" applyBorder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4" fontId="3" fillId="0" borderId="0" xfId="1" applyNumberFormat="1" applyFont="1" applyBorder="1" applyAlignment="1">
      <alignment horizontal="right"/>
    </xf>
    <xf numFmtId="0" fontId="9" fillId="0" borderId="5" xfId="0" applyFont="1" applyBorder="1"/>
    <xf numFmtId="0" fontId="11" fillId="4" borderId="0" xfId="0" applyFont="1" applyFill="1" applyAlignment="1">
      <alignment horizontal="left" vertical="center"/>
    </xf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4" borderId="0" xfId="0" applyFont="1" applyFill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0" fontId="11" fillId="4" borderId="0" xfId="0" applyFont="1" applyFill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165" fontId="12" fillId="0" borderId="1" xfId="0" applyNumberFormat="1" applyFont="1" applyBorder="1" applyAlignment="1">
      <alignment horizontal="left" vertical="center"/>
    </xf>
    <xf numFmtId="166" fontId="2" fillId="0" borderId="1" xfId="2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4" fillId="0" borderId="0" xfId="3" applyNumberFormat="1" applyFont="1" applyAlignment="1">
      <alignment wrapText="1"/>
    </xf>
    <xf numFmtId="166" fontId="4" fillId="0" borderId="1" xfId="1" applyNumberFormat="1" applyFont="1" applyBorder="1" applyAlignment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20" fillId="0" borderId="0" xfId="0" applyFont="1" applyAlignment="1">
      <alignment horizontal="left"/>
    </xf>
    <xf numFmtId="0" fontId="10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1" fillId="4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8AD26123-5A8C-497D-B49C-DC3804ED4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781185</xdr:colOff>
      <xdr:row>5</xdr:row>
      <xdr:rowOff>102754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2F4463-E7E8-4C43-8403-CB5CCF2208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O167"/>
  <sheetViews>
    <sheetView showGridLines="0" zoomScale="81" zoomScaleNormal="81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19.42578125" style="1" customWidth="1"/>
    <col min="2" max="2" width="17.5703125" style="17" customWidth="1"/>
    <col min="3" max="3" width="97.85546875" style="2" customWidth="1"/>
    <col min="4" max="4" width="22.28515625" style="2" customWidth="1"/>
    <col min="5" max="5" width="19.28515625" style="2" bestFit="1" customWidth="1"/>
    <col min="6" max="6" width="14.5703125" style="2" customWidth="1"/>
    <col min="7" max="7" width="14.5703125" style="57" bestFit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5" ht="20.100000000000001" customHeight="1" x14ac:dyDescent="0.2">
      <c r="A1" s="3"/>
      <c r="B1" s="3"/>
      <c r="G1" s="1"/>
    </row>
    <row r="2" spans="1:15" ht="20.100000000000001" customHeight="1" x14ac:dyDescent="0.25">
      <c r="A2" s="101" t="s">
        <v>147</v>
      </c>
      <c r="B2" s="101"/>
      <c r="C2" s="101"/>
      <c r="D2" s="101"/>
      <c r="E2" s="101"/>
      <c r="F2" s="101"/>
      <c r="G2" s="101"/>
      <c r="H2" s="68"/>
    </row>
    <row r="3" spans="1:15" ht="20.100000000000001" customHeight="1" x14ac:dyDescent="0.25">
      <c r="A3" s="101" t="s">
        <v>148</v>
      </c>
      <c r="B3" s="101"/>
      <c r="C3" s="101"/>
      <c r="D3" s="101"/>
      <c r="E3" s="101"/>
      <c r="F3" s="101"/>
      <c r="G3" s="101"/>
      <c r="H3" s="68"/>
    </row>
    <row r="4" spans="1:15" ht="20.100000000000001" customHeight="1" x14ac:dyDescent="0.25">
      <c r="A4" s="101" t="s">
        <v>149</v>
      </c>
      <c r="B4" s="101"/>
      <c r="C4" s="101"/>
      <c r="D4" s="101"/>
      <c r="E4" s="101"/>
      <c r="F4" s="101"/>
      <c r="G4" s="101"/>
      <c r="H4" s="68"/>
      <c r="N4" s="102"/>
      <c r="O4" s="102"/>
    </row>
    <row r="5" spans="1:15" ht="20.100000000000001" customHeight="1" x14ac:dyDescent="0.25">
      <c r="A5" s="68"/>
      <c r="B5" s="68"/>
      <c r="C5" s="68"/>
      <c r="D5" s="68"/>
      <c r="E5" s="68"/>
      <c r="F5" s="68"/>
      <c r="G5" s="68"/>
      <c r="N5" s="102"/>
      <c r="O5" s="102"/>
    </row>
    <row r="6" spans="1:15" ht="20.100000000000001" customHeight="1" x14ac:dyDescent="0.25">
      <c r="A6" s="101"/>
      <c r="B6" s="101"/>
      <c r="C6" s="101"/>
      <c r="D6" s="101"/>
      <c r="E6" s="101"/>
      <c r="F6" s="101"/>
      <c r="G6" s="101"/>
      <c r="N6" s="69"/>
      <c r="O6" s="69"/>
    </row>
    <row r="7" spans="1:15" ht="20.100000000000001" customHeight="1" x14ac:dyDescent="0.2">
      <c r="A7" s="103" t="s">
        <v>150</v>
      </c>
      <c r="B7" s="104"/>
      <c r="C7" s="93">
        <f ca="1">NOW()</f>
        <v>44851.372089930555</v>
      </c>
      <c r="D7" s="67" t="s">
        <v>151</v>
      </c>
      <c r="E7" s="70"/>
      <c r="F7" s="1"/>
      <c r="G7" s="1"/>
      <c r="N7" s="69"/>
      <c r="O7" s="69"/>
    </row>
    <row r="8" spans="1:15" ht="20.100000000000001" customHeight="1" x14ac:dyDescent="0.25">
      <c r="A8" s="47"/>
      <c r="B8" s="71"/>
      <c r="C8" s="51"/>
      <c r="D8" s="51"/>
      <c r="E8" s="50"/>
      <c r="F8" s="1"/>
      <c r="G8" s="1"/>
      <c r="N8" s="69"/>
      <c r="O8" s="69"/>
    </row>
    <row r="9" spans="1:15" ht="20.100000000000001" customHeight="1" x14ac:dyDescent="0.2">
      <c r="A9" s="103" t="s">
        <v>152</v>
      </c>
      <c r="B9" s="104"/>
      <c r="C9" s="55"/>
      <c r="D9" s="72" t="s">
        <v>153</v>
      </c>
      <c r="E9" s="73"/>
      <c r="F9" s="1"/>
      <c r="G9" s="1"/>
      <c r="N9" s="69"/>
      <c r="O9" s="69"/>
    </row>
    <row r="10" spans="1:15" ht="20.100000000000001" customHeight="1" x14ac:dyDescent="0.25">
      <c r="A10" s="47"/>
      <c r="B10" s="71"/>
      <c r="C10" s="51"/>
      <c r="D10" s="51"/>
      <c r="E10" s="50"/>
      <c r="F10" s="1"/>
      <c r="G10" s="1"/>
      <c r="N10" s="69"/>
      <c r="O10" s="69"/>
    </row>
    <row r="11" spans="1:15" ht="30.6" customHeight="1" x14ac:dyDescent="0.2">
      <c r="A11" s="103" t="s">
        <v>154</v>
      </c>
      <c r="B11" s="104"/>
      <c r="C11" s="56"/>
      <c r="D11" s="72" t="s">
        <v>155</v>
      </c>
      <c r="E11" s="74" t="s">
        <v>156</v>
      </c>
      <c r="F11" s="1"/>
      <c r="G11" s="1"/>
      <c r="N11" s="69"/>
      <c r="O11" s="69"/>
    </row>
    <row r="12" spans="1:15" ht="20.100000000000001" customHeight="1" x14ac:dyDescent="0.25">
      <c r="A12" s="47"/>
      <c r="B12" s="71"/>
      <c r="C12" s="51"/>
      <c r="D12" s="51"/>
      <c r="E12" s="50"/>
      <c r="F12" s="1"/>
      <c r="G12" s="1"/>
      <c r="N12" s="75"/>
      <c r="O12" s="75"/>
    </row>
    <row r="13" spans="1:15" ht="20.100000000000001" customHeight="1" x14ac:dyDescent="0.2">
      <c r="A13" s="103" t="s">
        <v>157</v>
      </c>
      <c r="B13" s="104"/>
      <c r="C13" s="93"/>
      <c r="D13" s="72" t="s">
        <v>158</v>
      </c>
      <c r="E13" s="76"/>
      <c r="F13" s="1"/>
      <c r="G13" s="1"/>
      <c r="N13" s="75"/>
      <c r="O13" s="75"/>
    </row>
    <row r="14" spans="1:15" ht="20.100000000000001" customHeight="1" x14ac:dyDescent="0.25">
      <c r="A14" s="47"/>
      <c r="B14" s="71"/>
      <c r="C14" s="51"/>
      <c r="D14" s="51"/>
      <c r="E14" s="51"/>
      <c r="F14" s="51"/>
      <c r="G14" s="50"/>
      <c r="N14" s="77"/>
      <c r="O14" s="77"/>
    </row>
    <row r="15" spans="1:15" ht="20.100000000000001" customHeight="1" x14ac:dyDescent="0.2">
      <c r="A15" s="103" t="s">
        <v>159</v>
      </c>
      <c r="B15" s="104"/>
      <c r="C15" s="55"/>
      <c r="D15" s="78"/>
      <c r="E15" s="79"/>
      <c r="F15" s="79"/>
      <c r="G15" s="78"/>
      <c r="N15" s="77"/>
      <c r="O15" s="77"/>
    </row>
    <row r="16" spans="1:15" ht="20.100000000000001" customHeight="1" x14ac:dyDescent="0.25">
      <c r="A16" s="47"/>
      <c r="B16" s="71"/>
      <c r="C16" s="51"/>
      <c r="D16" s="51"/>
      <c r="E16" s="51"/>
      <c r="F16" s="51"/>
      <c r="G16" s="50"/>
      <c r="N16" s="77"/>
      <c r="O16" s="77"/>
    </row>
    <row r="17" spans="1:15" ht="20.100000000000001" customHeight="1" x14ac:dyDescent="0.2">
      <c r="A17" s="103" t="s">
        <v>160</v>
      </c>
      <c r="B17" s="104"/>
      <c r="C17" s="55"/>
      <c r="D17" s="91" t="s">
        <v>172</v>
      </c>
      <c r="E17" s="92"/>
      <c r="F17" s="79"/>
      <c r="G17" s="78"/>
      <c r="N17" s="77"/>
      <c r="O17" s="77"/>
    </row>
    <row r="18" spans="1:15" ht="20.100000000000001" customHeight="1" x14ac:dyDescent="0.25">
      <c r="A18" s="47"/>
      <c r="B18" s="71"/>
      <c r="C18" s="51"/>
      <c r="D18" s="51"/>
      <c r="E18" s="51"/>
      <c r="F18" s="51"/>
      <c r="G18" s="50"/>
      <c r="N18" s="7"/>
      <c r="O18" s="7"/>
    </row>
    <row r="19" spans="1:15" ht="20.100000000000001" customHeight="1" x14ac:dyDescent="0.2">
      <c r="A19" s="103" t="s">
        <v>161</v>
      </c>
      <c r="B19" s="104"/>
      <c r="C19" s="80"/>
      <c r="D19" s="81"/>
      <c r="E19" s="82"/>
      <c r="F19" s="82"/>
      <c r="G19" s="52"/>
      <c r="N19" s="7"/>
      <c r="O19" s="7"/>
    </row>
    <row r="20" spans="1:15" ht="20.100000000000001" customHeight="1" x14ac:dyDescent="0.2">
      <c r="A20" s="47"/>
      <c r="B20" s="42"/>
      <c r="C20" s="47"/>
      <c r="D20" s="47"/>
      <c r="E20" s="47"/>
      <c r="F20" s="47"/>
      <c r="G20" s="47"/>
      <c r="N20" s="7"/>
      <c r="O20" s="7"/>
    </row>
    <row r="21" spans="1:15" ht="20.100000000000001" customHeight="1" x14ac:dyDescent="0.2">
      <c r="A21" s="106"/>
      <c r="B21" s="106"/>
      <c r="C21" s="106"/>
      <c r="D21" s="106"/>
      <c r="E21" s="106"/>
      <c r="F21" s="106"/>
      <c r="G21" s="106"/>
      <c r="N21" s="7"/>
      <c r="O21" s="7"/>
    </row>
    <row r="22" spans="1:15" ht="30" customHeight="1" x14ac:dyDescent="0.2">
      <c r="A22" s="53" t="s">
        <v>163</v>
      </c>
      <c r="B22" s="53" t="s">
        <v>165</v>
      </c>
      <c r="C22" s="53" t="s">
        <v>164</v>
      </c>
      <c r="D22" s="53" t="s">
        <v>162</v>
      </c>
      <c r="E22" s="53" t="s">
        <v>166</v>
      </c>
      <c r="F22" s="54" t="s">
        <v>31</v>
      </c>
      <c r="G22" s="54" t="s">
        <v>30</v>
      </c>
      <c r="N22" s="7"/>
      <c r="O22" s="7"/>
    </row>
    <row r="23" spans="1:15" s="8" customFormat="1" ht="20.100000000000001" customHeight="1" x14ac:dyDescent="0.2">
      <c r="A23" s="18" t="s">
        <v>29</v>
      </c>
      <c r="B23" s="5" t="s">
        <v>181</v>
      </c>
      <c r="C23" s="4" t="s">
        <v>197</v>
      </c>
      <c r="D23" s="5">
        <v>2</v>
      </c>
      <c r="E23" s="5"/>
      <c r="F23" s="94">
        <v>450</v>
      </c>
      <c r="G23" s="94">
        <f t="shared" ref="G23:G54" si="0">+D23*F23</f>
        <v>900</v>
      </c>
      <c r="N23" s="7"/>
      <c r="O23" s="7"/>
    </row>
    <row r="24" spans="1:15" s="8" customFormat="1" ht="20.100000000000001" customHeight="1" x14ac:dyDescent="0.2">
      <c r="A24" s="19" t="s">
        <v>28</v>
      </c>
      <c r="B24" s="5" t="s">
        <v>182</v>
      </c>
      <c r="C24" s="4" t="s">
        <v>198</v>
      </c>
      <c r="D24" s="5">
        <v>2</v>
      </c>
      <c r="E24" s="5"/>
      <c r="F24" s="94"/>
      <c r="G24" s="94">
        <f t="shared" si="0"/>
        <v>0</v>
      </c>
      <c r="N24" s="7"/>
      <c r="O24" s="7"/>
    </row>
    <row r="25" spans="1:15" s="8" customFormat="1" ht="20.100000000000001" customHeight="1" x14ac:dyDescent="0.2">
      <c r="A25" s="20" t="s">
        <v>27</v>
      </c>
      <c r="B25" s="5" t="s">
        <v>183</v>
      </c>
      <c r="C25" s="4" t="s">
        <v>199</v>
      </c>
      <c r="D25" s="5">
        <v>2</v>
      </c>
      <c r="E25" s="5"/>
      <c r="F25" s="94"/>
      <c r="G25" s="94">
        <f t="shared" si="0"/>
        <v>0</v>
      </c>
      <c r="N25" s="7"/>
      <c r="O25" s="7"/>
    </row>
    <row r="26" spans="1:15" s="8" customFormat="1" ht="20.100000000000001" customHeight="1" x14ac:dyDescent="0.2">
      <c r="A26" s="20" t="s">
        <v>26</v>
      </c>
      <c r="B26" s="5" t="s">
        <v>184</v>
      </c>
      <c r="C26" s="4" t="s">
        <v>200</v>
      </c>
      <c r="D26" s="5">
        <v>2</v>
      </c>
      <c r="E26" s="5"/>
      <c r="F26" s="94">
        <v>450</v>
      </c>
      <c r="G26" s="94">
        <f t="shared" si="0"/>
        <v>900</v>
      </c>
      <c r="H26" s="21"/>
      <c r="N26" s="7"/>
      <c r="O26" s="7"/>
    </row>
    <row r="27" spans="1:15" s="8" customFormat="1" ht="20.100000000000001" customHeight="1" x14ac:dyDescent="0.2">
      <c r="A27" s="19" t="s">
        <v>25</v>
      </c>
      <c r="B27" s="5" t="s">
        <v>185</v>
      </c>
      <c r="C27" s="4" t="s">
        <v>201</v>
      </c>
      <c r="D27" s="5">
        <v>2</v>
      </c>
      <c r="E27" s="5"/>
      <c r="F27" s="94"/>
      <c r="G27" s="94">
        <f t="shared" si="0"/>
        <v>0</v>
      </c>
      <c r="N27" s="7"/>
      <c r="O27" s="7"/>
    </row>
    <row r="28" spans="1:15" s="8" customFormat="1" ht="20.100000000000001" customHeight="1" x14ac:dyDescent="0.2">
      <c r="A28" s="15" t="s">
        <v>24</v>
      </c>
      <c r="B28" s="5" t="s">
        <v>186</v>
      </c>
      <c r="C28" s="14" t="s">
        <v>202</v>
      </c>
      <c r="D28" s="5">
        <v>2</v>
      </c>
      <c r="E28" s="5"/>
      <c r="F28" s="94">
        <v>450</v>
      </c>
      <c r="G28" s="94">
        <f t="shared" si="0"/>
        <v>900</v>
      </c>
      <c r="N28" s="7"/>
      <c r="O28" s="7"/>
    </row>
    <row r="29" spans="1:15" s="8" customFormat="1" ht="20.100000000000001" customHeight="1" x14ac:dyDescent="0.2">
      <c r="A29" s="15" t="s">
        <v>23</v>
      </c>
      <c r="B29" s="5" t="s">
        <v>187</v>
      </c>
      <c r="C29" s="14" t="s">
        <v>203</v>
      </c>
      <c r="D29" s="5">
        <v>2</v>
      </c>
      <c r="E29" s="5"/>
      <c r="F29" s="94">
        <v>450</v>
      </c>
      <c r="G29" s="94">
        <f t="shared" si="0"/>
        <v>900</v>
      </c>
      <c r="N29" s="7"/>
      <c r="O29" s="7"/>
    </row>
    <row r="30" spans="1:15" s="8" customFormat="1" ht="20.100000000000001" customHeight="1" x14ac:dyDescent="0.2">
      <c r="A30" s="15" t="s">
        <v>22</v>
      </c>
      <c r="B30" s="5" t="s">
        <v>188</v>
      </c>
      <c r="C30" s="14" t="s">
        <v>204</v>
      </c>
      <c r="D30" s="5">
        <v>2</v>
      </c>
      <c r="E30" s="5"/>
      <c r="F30" s="94">
        <v>450</v>
      </c>
      <c r="G30" s="94">
        <f t="shared" si="0"/>
        <v>900</v>
      </c>
      <c r="N30" s="7"/>
      <c r="O30" s="7"/>
    </row>
    <row r="31" spans="1:15" s="8" customFormat="1" ht="20.100000000000001" customHeight="1" x14ac:dyDescent="0.2">
      <c r="A31" s="15" t="s">
        <v>173</v>
      </c>
      <c r="B31" s="5" t="s">
        <v>189</v>
      </c>
      <c r="C31" s="14" t="s">
        <v>34</v>
      </c>
      <c r="D31" s="5">
        <v>1</v>
      </c>
      <c r="E31" s="5"/>
      <c r="F31" s="94">
        <v>450</v>
      </c>
      <c r="G31" s="94">
        <f t="shared" si="0"/>
        <v>450</v>
      </c>
      <c r="N31" s="7"/>
      <c r="O31" s="7"/>
    </row>
    <row r="32" spans="1:15" s="8" customFormat="1" ht="20.100000000000001" customHeight="1" x14ac:dyDescent="0.2">
      <c r="A32" s="16" t="s">
        <v>174</v>
      </c>
      <c r="B32" s="5" t="s">
        <v>190</v>
      </c>
      <c r="C32" s="14" t="s">
        <v>35</v>
      </c>
      <c r="D32" s="5">
        <v>1</v>
      </c>
      <c r="E32" s="5"/>
      <c r="F32" s="94">
        <v>450</v>
      </c>
      <c r="G32" s="94">
        <f t="shared" si="0"/>
        <v>450</v>
      </c>
      <c r="N32" s="7"/>
      <c r="O32" s="7"/>
    </row>
    <row r="33" spans="1:15" s="8" customFormat="1" ht="20.100000000000001" customHeight="1" x14ac:dyDescent="0.2">
      <c r="A33" s="15" t="s">
        <v>175</v>
      </c>
      <c r="B33" s="5" t="s">
        <v>191</v>
      </c>
      <c r="C33" s="14" t="s">
        <v>48</v>
      </c>
      <c r="D33" s="5">
        <v>1</v>
      </c>
      <c r="E33" s="5"/>
      <c r="F33" s="94">
        <v>450</v>
      </c>
      <c r="G33" s="94">
        <f t="shared" si="0"/>
        <v>450</v>
      </c>
      <c r="N33" s="7"/>
      <c r="O33" s="7"/>
    </row>
    <row r="34" spans="1:15" s="8" customFormat="1" ht="20.100000000000001" customHeight="1" x14ac:dyDescent="0.2">
      <c r="A34" s="15" t="s">
        <v>176</v>
      </c>
      <c r="B34" s="5" t="s">
        <v>192</v>
      </c>
      <c r="C34" s="14" t="s">
        <v>49</v>
      </c>
      <c r="D34" s="5">
        <v>1</v>
      </c>
      <c r="E34" s="5"/>
      <c r="F34" s="94">
        <v>450</v>
      </c>
      <c r="G34" s="94">
        <f t="shared" si="0"/>
        <v>450</v>
      </c>
      <c r="N34" s="7"/>
      <c r="O34" s="7"/>
    </row>
    <row r="35" spans="1:15" s="8" customFormat="1" ht="20.100000000000001" customHeight="1" x14ac:dyDescent="0.2">
      <c r="A35" s="15" t="s">
        <v>177</v>
      </c>
      <c r="B35" s="5" t="s">
        <v>193</v>
      </c>
      <c r="C35" s="14" t="s">
        <v>36</v>
      </c>
      <c r="D35" s="5">
        <v>1</v>
      </c>
      <c r="E35" s="5"/>
      <c r="F35" s="94">
        <v>450</v>
      </c>
      <c r="G35" s="94">
        <f t="shared" si="0"/>
        <v>450</v>
      </c>
      <c r="N35" s="7"/>
      <c r="O35" s="7"/>
    </row>
    <row r="36" spans="1:15" s="8" customFormat="1" ht="20.100000000000001" customHeight="1" x14ac:dyDescent="0.2">
      <c r="A36" s="22" t="s">
        <v>178</v>
      </c>
      <c r="B36" s="5" t="s">
        <v>194</v>
      </c>
      <c r="C36" s="23" t="s">
        <v>37</v>
      </c>
      <c r="D36" s="6">
        <v>1</v>
      </c>
      <c r="E36" s="6"/>
      <c r="F36" s="94"/>
      <c r="G36" s="94">
        <f t="shared" si="0"/>
        <v>0</v>
      </c>
      <c r="N36" s="7"/>
      <c r="O36" s="7"/>
    </row>
    <row r="37" spans="1:15" s="8" customFormat="1" ht="20.100000000000001" customHeight="1" x14ac:dyDescent="0.2">
      <c r="A37" s="24" t="s">
        <v>179</v>
      </c>
      <c r="B37" s="5" t="s">
        <v>195</v>
      </c>
      <c r="C37" s="25" t="s">
        <v>50</v>
      </c>
      <c r="D37" s="6">
        <v>1</v>
      </c>
      <c r="E37" s="6"/>
      <c r="F37" s="94"/>
      <c r="G37" s="94">
        <f t="shared" si="0"/>
        <v>0</v>
      </c>
      <c r="N37" s="7"/>
      <c r="O37" s="7"/>
    </row>
    <row r="38" spans="1:15" s="8" customFormat="1" ht="20.100000000000001" customHeight="1" x14ac:dyDescent="0.2">
      <c r="A38" s="22" t="s">
        <v>180</v>
      </c>
      <c r="B38" s="5" t="s">
        <v>196</v>
      </c>
      <c r="C38" s="23" t="s">
        <v>51</v>
      </c>
      <c r="D38" s="6">
        <v>1</v>
      </c>
      <c r="E38" s="6"/>
      <c r="F38" s="94"/>
      <c r="G38" s="94">
        <f t="shared" si="0"/>
        <v>0</v>
      </c>
      <c r="N38" s="7"/>
      <c r="O38" s="7"/>
    </row>
    <row r="39" spans="1:15" s="8" customFormat="1" ht="28.15" customHeight="1" x14ac:dyDescent="0.2">
      <c r="A39" s="24" t="s">
        <v>135</v>
      </c>
      <c r="B39" s="5">
        <v>190703522</v>
      </c>
      <c r="C39" s="25" t="s">
        <v>205</v>
      </c>
      <c r="D39" s="6">
        <v>1</v>
      </c>
      <c r="E39" s="6"/>
      <c r="F39" s="94"/>
      <c r="G39" s="94">
        <f t="shared" si="0"/>
        <v>0</v>
      </c>
      <c r="N39" s="7"/>
      <c r="O39" s="7"/>
    </row>
    <row r="40" spans="1:15" s="8" customFormat="1" ht="22.9" customHeight="1" x14ac:dyDescent="0.2">
      <c r="A40" s="22" t="s">
        <v>136</v>
      </c>
      <c r="B40" s="5">
        <v>190703519</v>
      </c>
      <c r="C40" s="23" t="s">
        <v>206</v>
      </c>
      <c r="D40" s="6">
        <v>1</v>
      </c>
      <c r="E40" s="6"/>
      <c r="F40" s="94"/>
      <c r="G40" s="94">
        <f t="shared" si="0"/>
        <v>0</v>
      </c>
      <c r="N40" s="7"/>
      <c r="O40" s="7"/>
    </row>
    <row r="41" spans="1:15" s="8" customFormat="1" ht="36" customHeight="1" x14ac:dyDescent="0.2">
      <c r="A41" s="24" t="s">
        <v>137</v>
      </c>
      <c r="B41" s="5">
        <v>190703516</v>
      </c>
      <c r="C41" s="25" t="s">
        <v>207</v>
      </c>
      <c r="D41" s="6">
        <v>1</v>
      </c>
      <c r="E41" s="6"/>
      <c r="F41" s="94"/>
      <c r="G41" s="94">
        <f t="shared" si="0"/>
        <v>0</v>
      </c>
      <c r="N41" s="7"/>
      <c r="O41" s="7"/>
    </row>
    <row r="42" spans="1:15" s="8" customFormat="1" ht="38.25" customHeight="1" x14ac:dyDescent="0.2">
      <c r="A42" s="22" t="s">
        <v>138</v>
      </c>
      <c r="B42" s="5">
        <v>190703513</v>
      </c>
      <c r="C42" s="23" t="s">
        <v>208</v>
      </c>
      <c r="D42" s="6">
        <v>1</v>
      </c>
      <c r="E42" s="6"/>
      <c r="F42" s="94"/>
      <c r="G42" s="94">
        <f t="shared" si="0"/>
        <v>0</v>
      </c>
      <c r="N42" s="7"/>
      <c r="O42" s="7"/>
    </row>
    <row r="43" spans="1:15" s="8" customFormat="1" ht="41.25" customHeight="1" x14ac:dyDescent="0.2">
      <c r="A43" s="24" t="s">
        <v>139</v>
      </c>
      <c r="B43" s="5">
        <v>190703510</v>
      </c>
      <c r="C43" s="25" t="s">
        <v>209</v>
      </c>
      <c r="D43" s="6">
        <v>1</v>
      </c>
      <c r="E43" s="6"/>
      <c r="F43" s="94"/>
      <c r="G43" s="94">
        <f t="shared" si="0"/>
        <v>0</v>
      </c>
      <c r="N43" s="7"/>
      <c r="O43" s="7"/>
    </row>
    <row r="44" spans="1:15" s="8" customFormat="1" ht="34.5" customHeight="1" x14ac:dyDescent="0.2">
      <c r="A44" s="22" t="s">
        <v>140</v>
      </c>
      <c r="B44" s="5">
        <v>190703508</v>
      </c>
      <c r="C44" s="23" t="s">
        <v>210</v>
      </c>
      <c r="D44" s="6">
        <v>1</v>
      </c>
      <c r="E44" s="6"/>
      <c r="F44" s="94"/>
      <c r="G44" s="94">
        <f t="shared" si="0"/>
        <v>0</v>
      </c>
      <c r="N44" s="7"/>
      <c r="O44" s="7"/>
    </row>
    <row r="45" spans="1:15" s="8" customFormat="1" ht="23.25" customHeight="1" x14ac:dyDescent="0.2">
      <c r="A45" s="24" t="s">
        <v>141</v>
      </c>
      <c r="B45" s="5">
        <v>190703506</v>
      </c>
      <c r="C45" s="25" t="s">
        <v>211</v>
      </c>
      <c r="D45" s="6">
        <v>1</v>
      </c>
      <c r="E45" s="6"/>
      <c r="F45" s="94"/>
      <c r="G45" s="94">
        <f t="shared" si="0"/>
        <v>0</v>
      </c>
      <c r="N45" s="7"/>
      <c r="O45" s="7"/>
    </row>
    <row r="46" spans="1:15" s="8" customFormat="1" ht="24.6" customHeight="1" x14ac:dyDescent="0.2">
      <c r="A46" s="22" t="s">
        <v>142</v>
      </c>
      <c r="B46" s="5">
        <v>190703504</v>
      </c>
      <c r="C46" s="23" t="s">
        <v>212</v>
      </c>
      <c r="D46" s="6">
        <v>1</v>
      </c>
      <c r="E46" s="6"/>
      <c r="F46" s="94"/>
      <c r="G46" s="94">
        <f t="shared" si="0"/>
        <v>0</v>
      </c>
      <c r="N46" s="7"/>
      <c r="O46" s="7"/>
    </row>
    <row r="47" spans="1:15" s="8" customFormat="1" ht="24.6" customHeight="1" x14ac:dyDescent="0.2">
      <c r="A47" s="24" t="s">
        <v>143</v>
      </c>
      <c r="B47" s="5">
        <v>190703501</v>
      </c>
      <c r="C47" s="25" t="s">
        <v>213</v>
      </c>
      <c r="D47" s="6">
        <v>1</v>
      </c>
      <c r="E47" s="6"/>
      <c r="F47" s="95">
        <v>30</v>
      </c>
      <c r="G47" s="94">
        <f t="shared" si="0"/>
        <v>30</v>
      </c>
      <c r="N47" s="7"/>
      <c r="O47" s="7"/>
    </row>
    <row r="48" spans="1:15" s="8" customFormat="1" ht="21" customHeight="1" x14ac:dyDescent="0.2">
      <c r="A48" s="20" t="s">
        <v>144</v>
      </c>
      <c r="B48" s="5">
        <v>190703498</v>
      </c>
      <c r="C48" s="4" t="s">
        <v>214</v>
      </c>
      <c r="D48" s="5">
        <v>1</v>
      </c>
      <c r="E48" s="5"/>
      <c r="F48" s="94"/>
      <c r="G48" s="94">
        <f t="shared" si="0"/>
        <v>0</v>
      </c>
      <c r="N48" s="7"/>
      <c r="O48" s="7"/>
    </row>
    <row r="49" spans="1:15" s="8" customFormat="1" ht="21" customHeight="1" x14ac:dyDescent="0.2">
      <c r="A49" s="19" t="s">
        <v>145</v>
      </c>
      <c r="B49" s="5">
        <v>190703495</v>
      </c>
      <c r="C49" s="4" t="s">
        <v>215</v>
      </c>
      <c r="D49" s="5">
        <v>1</v>
      </c>
      <c r="E49" s="5"/>
      <c r="F49" s="94">
        <v>450</v>
      </c>
      <c r="G49" s="94">
        <f t="shared" si="0"/>
        <v>450</v>
      </c>
      <c r="N49" s="7"/>
      <c r="O49" s="7"/>
    </row>
    <row r="50" spans="1:15" s="8" customFormat="1" ht="21" customHeight="1" x14ac:dyDescent="0.2">
      <c r="A50" s="20" t="s">
        <v>146</v>
      </c>
      <c r="B50" s="5">
        <v>190703493</v>
      </c>
      <c r="C50" s="4" t="s">
        <v>216</v>
      </c>
      <c r="D50" s="5">
        <v>1</v>
      </c>
      <c r="E50" s="5"/>
      <c r="F50" s="94">
        <v>450</v>
      </c>
      <c r="G50" s="94">
        <f t="shared" si="0"/>
        <v>450</v>
      </c>
      <c r="N50" s="7"/>
      <c r="O50" s="7"/>
    </row>
    <row r="51" spans="1:15" s="8" customFormat="1" ht="20.100000000000001" customHeight="1" x14ac:dyDescent="0.2">
      <c r="A51" s="38" t="s">
        <v>38</v>
      </c>
      <c r="B51" s="5">
        <v>2000015812</v>
      </c>
      <c r="C51" s="4" t="s">
        <v>106</v>
      </c>
      <c r="D51" s="5">
        <v>1</v>
      </c>
      <c r="E51" s="5"/>
      <c r="F51" s="95"/>
      <c r="G51" s="94">
        <f t="shared" si="0"/>
        <v>0</v>
      </c>
      <c r="N51" s="7"/>
      <c r="O51" s="7"/>
    </row>
    <row r="52" spans="1:15" s="8" customFormat="1" ht="20.100000000000001" customHeight="1" x14ac:dyDescent="0.2">
      <c r="A52" s="39" t="s">
        <v>107</v>
      </c>
      <c r="B52" s="5">
        <v>2000024254</v>
      </c>
      <c r="C52" s="4" t="s">
        <v>39</v>
      </c>
      <c r="D52" s="5">
        <v>1</v>
      </c>
      <c r="E52" s="5"/>
      <c r="F52" s="95"/>
      <c r="G52" s="94">
        <f t="shared" si="0"/>
        <v>0</v>
      </c>
      <c r="N52" s="7"/>
      <c r="O52" s="7"/>
    </row>
    <row r="53" spans="1:15" s="8" customFormat="1" ht="20.100000000000001" customHeight="1" x14ac:dyDescent="0.2">
      <c r="A53" s="12" t="s">
        <v>9</v>
      </c>
      <c r="B53" s="5">
        <v>2000096642</v>
      </c>
      <c r="C53" s="11" t="s">
        <v>217</v>
      </c>
      <c r="D53" s="6">
        <v>6</v>
      </c>
      <c r="E53" s="6"/>
      <c r="F53" s="95">
        <v>30</v>
      </c>
      <c r="G53" s="94">
        <f t="shared" si="0"/>
        <v>180</v>
      </c>
      <c r="N53" s="7"/>
      <c r="O53" s="7"/>
    </row>
    <row r="54" spans="1:15" s="8" customFormat="1" ht="20.100000000000001" customHeight="1" x14ac:dyDescent="0.2">
      <c r="A54" s="12" t="s">
        <v>8</v>
      </c>
      <c r="B54" s="5">
        <v>2000096354</v>
      </c>
      <c r="C54" s="11" t="s">
        <v>218</v>
      </c>
      <c r="D54" s="6">
        <v>6</v>
      </c>
      <c r="E54" s="6"/>
      <c r="F54" s="95">
        <v>30</v>
      </c>
      <c r="G54" s="94">
        <f t="shared" si="0"/>
        <v>180</v>
      </c>
      <c r="N54" s="7"/>
      <c r="O54" s="7"/>
    </row>
    <row r="55" spans="1:15" s="8" customFormat="1" ht="20.100000000000001" customHeight="1" x14ac:dyDescent="0.2">
      <c r="A55" s="12" t="s">
        <v>7</v>
      </c>
      <c r="B55" s="5">
        <v>2000111160</v>
      </c>
      <c r="C55" s="11" t="s">
        <v>219</v>
      </c>
      <c r="D55" s="6">
        <v>2</v>
      </c>
      <c r="E55" s="6"/>
      <c r="F55" s="95">
        <v>30</v>
      </c>
      <c r="G55" s="94">
        <f t="shared" ref="G55:G86" si="1">+D55*F55</f>
        <v>60</v>
      </c>
      <c r="N55" s="7"/>
      <c r="O55" s="7"/>
    </row>
    <row r="56" spans="1:15" s="8" customFormat="1" ht="20.100000000000001" customHeight="1" x14ac:dyDescent="0.2">
      <c r="A56" s="12" t="s">
        <v>6</v>
      </c>
      <c r="B56" s="5">
        <v>2000111160</v>
      </c>
      <c r="C56" s="11" t="s">
        <v>220</v>
      </c>
      <c r="D56" s="6">
        <v>2</v>
      </c>
      <c r="E56" s="6"/>
      <c r="F56" s="95">
        <v>30</v>
      </c>
      <c r="G56" s="94">
        <f t="shared" si="1"/>
        <v>60</v>
      </c>
      <c r="N56" s="7"/>
      <c r="O56" s="7"/>
    </row>
    <row r="57" spans="1:15" s="8" customFormat="1" ht="20.100000000000001" customHeight="1" x14ac:dyDescent="0.2">
      <c r="A57" s="12" t="s">
        <v>5</v>
      </c>
      <c r="B57" s="5">
        <v>2000105783</v>
      </c>
      <c r="C57" s="11" t="s">
        <v>221</v>
      </c>
      <c r="D57" s="6">
        <v>2</v>
      </c>
      <c r="E57" s="6"/>
      <c r="F57" s="95">
        <v>30</v>
      </c>
      <c r="G57" s="94">
        <f t="shared" si="1"/>
        <v>60</v>
      </c>
      <c r="N57" s="7"/>
      <c r="O57" s="7"/>
    </row>
    <row r="58" spans="1:15" s="8" customFormat="1" ht="20.100000000000001" customHeight="1" x14ac:dyDescent="0.2">
      <c r="A58" s="12" t="s">
        <v>4</v>
      </c>
      <c r="B58" s="5">
        <v>2000096643</v>
      </c>
      <c r="C58" s="11" t="s">
        <v>222</v>
      </c>
      <c r="D58" s="6">
        <v>2</v>
      </c>
      <c r="E58" s="6"/>
      <c r="F58" s="95">
        <v>30</v>
      </c>
      <c r="G58" s="94">
        <f t="shared" si="1"/>
        <v>60</v>
      </c>
      <c r="N58" s="7"/>
      <c r="O58" s="7"/>
    </row>
    <row r="59" spans="1:15" s="8" customFormat="1" ht="20.100000000000001" customHeight="1" x14ac:dyDescent="0.2">
      <c r="A59" s="12" t="s">
        <v>3</v>
      </c>
      <c r="B59" s="5">
        <v>2000096643</v>
      </c>
      <c r="C59" s="11" t="s">
        <v>223</v>
      </c>
      <c r="D59" s="6">
        <v>3</v>
      </c>
      <c r="E59" s="6"/>
      <c r="F59" s="95">
        <v>30</v>
      </c>
      <c r="G59" s="94">
        <f t="shared" si="1"/>
        <v>90</v>
      </c>
      <c r="N59" s="7"/>
      <c r="O59" s="7"/>
    </row>
    <row r="60" spans="1:15" s="8" customFormat="1" ht="20.100000000000001" customHeight="1" x14ac:dyDescent="0.2">
      <c r="A60" s="12" t="s">
        <v>130</v>
      </c>
      <c r="B60" s="5">
        <v>2100010641</v>
      </c>
      <c r="C60" s="11" t="s">
        <v>224</v>
      </c>
      <c r="D60" s="6">
        <v>4</v>
      </c>
      <c r="E60" s="6"/>
      <c r="F60" s="95"/>
      <c r="G60" s="94">
        <f t="shared" si="1"/>
        <v>0</v>
      </c>
      <c r="N60" s="7"/>
      <c r="O60" s="7"/>
    </row>
    <row r="61" spans="1:15" s="8" customFormat="1" ht="20.100000000000001" customHeight="1" x14ac:dyDescent="0.2">
      <c r="A61" s="12" t="s">
        <v>131</v>
      </c>
      <c r="B61" s="5">
        <v>2100017399</v>
      </c>
      <c r="C61" s="11" t="s">
        <v>225</v>
      </c>
      <c r="D61" s="6">
        <v>2</v>
      </c>
      <c r="E61" s="6"/>
      <c r="F61" s="95"/>
      <c r="G61" s="94">
        <f t="shared" si="1"/>
        <v>0</v>
      </c>
      <c r="N61" s="7"/>
      <c r="O61" s="7"/>
    </row>
    <row r="62" spans="1:15" s="8" customFormat="1" ht="20.100000000000001" customHeight="1" x14ac:dyDescent="0.2">
      <c r="A62" s="12" t="s">
        <v>132</v>
      </c>
      <c r="B62" s="5">
        <v>190703786</v>
      </c>
      <c r="C62" s="11" t="s">
        <v>226</v>
      </c>
      <c r="D62" s="6">
        <v>2</v>
      </c>
      <c r="E62" s="6"/>
      <c r="F62" s="95"/>
      <c r="G62" s="94">
        <f t="shared" si="1"/>
        <v>0</v>
      </c>
      <c r="N62" s="7"/>
      <c r="O62" s="7"/>
    </row>
    <row r="63" spans="1:15" s="8" customFormat="1" ht="20.100000000000001" customHeight="1" x14ac:dyDescent="0.2">
      <c r="A63" s="12" t="s">
        <v>133</v>
      </c>
      <c r="B63" s="5">
        <v>2100009896</v>
      </c>
      <c r="C63" s="11" t="s">
        <v>227</v>
      </c>
      <c r="D63" s="6">
        <v>4</v>
      </c>
      <c r="E63" s="6"/>
      <c r="F63" s="95"/>
      <c r="G63" s="94">
        <f t="shared" si="1"/>
        <v>0</v>
      </c>
      <c r="N63" s="7"/>
      <c r="O63" s="7"/>
    </row>
    <row r="64" spans="1:15" s="8" customFormat="1" ht="20.100000000000001" customHeight="1" x14ac:dyDescent="0.2">
      <c r="A64" s="12" t="s">
        <v>134</v>
      </c>
      <c r="B64" s="5">
        <v>2100017484</v>
      </c>
      <c r="C64" s="11" t="s">
        <v>228</v>
      </c>
      <c r="D64" s="6">
        <v>3</v>
      </c>
      <c r="E64" s="6"/>
      <c r="F64" s="95"/>
      <c r="G64" s="94">
        <f t="shared" si="1"/>
        <v>0</v>
      </c>
      <c r="N64" s="7"/>
      <c r="O64" s="7"/>
    </row>
    <row r="65" spans="1:15" s="8" customFormat="1" ht="31.5" customHeight="1" x14ac:dyDescent="0.2">
      <c r="A65" s="13" t="s">
        <v>19</v>
      </c>
      <c r="B65" s="5">
        <v>2100038727</v>
      </c>
      <c r="C65" s="11" t="s">
        <v>229</v>
      </c>
      <c r="D65" s="6">
        <v>6</v>
      </c>
      <c r="E65" s="6"/>
      <c r="F65" s="94">
        <v>40</v>
      </c>
      <c r="G65" s="94">
        <f t="shared" si="1"/>
        <v>240</v>
      </c>
      <c r="N65" s="7"/>
      <c r="O65" s="7"/>
    </row>
    <row r="66" spans="1:15" s="8" customFormat="1" ht="40.5" customHeight="1" x14ac:dyDescent="0.2">
      <c r="A66" s="13" t="s">
        <v>18</v>
      </c>
      <c r="B66" s="5">
        <v>2100038807</v>
      </c>
      <c r="C66" s="11" t="s">
        <v>230</v>
      </c>
      <c r="D66" s="6">
        <v>6</v>
      </c>
      <c r="E66" s="6"/>
      <c r="F66" s="95">
        <v>40</v>
      </c>
      <c r="G66" s="94">
        <f t="shared" si="1"/>
        <v>240</v>
      </c>
      <c r="N66" s="7"/>
      <c r="O66" s="7"/>
    </row>
    <row r="67" spans="1:15" s="8" customFormat="1" ht="31.5" customHeight="1" x14ac:dyDescent="0.2">
      <c r="A67" s="13" t="s">
        <v>17</v>
      </c>
      <c r="B67" s="5">
        <v>2100038727</v>
      </c>
      <c r="C67" s="11" t="s">
        <v>231</v>
      </c>
      <c r="D67" s="6">
        <v>6</v>
      </c>
      <c r="E67" s="6"/>
      <c r="F67" s="95">
        <v>40</v>
      </c>
      <c r="G67" s="94">
        <f t="shared" si="1"/>
        <v>240</v>
      </c>
      <c r="N67" s="7"/>
      <c r="O67" s="7"/>
    </row>
    <row r="68" spans="1:15" s="8" customFormat="1" ht="33" customHeight="1" x14ac:dyDescent="0.2">
      <c r="A68" s="13" t="s">
        <v>16</v>
      </c>
      <c r="B68" s="5">
        <v>2100038807</v>
      </c>
      <c r="C68" s="11" t="s">
        <v>232</v>
      </c>
      <c r="D68" s="6">
        <v>10</v>
      </c>
      <c r="E68" s="6"/>
      <c r="F68" s="95">
        <v>40</v>
      </c>
      <c r="G68" s="94">
        <f t="shared" si="1"/>
        <v>400</v>
      </c>
      <c r="N68" s="7"/>
      <c r="O68" s="7"/>
    </row>
    <row r="69" spans="1:15" s="8" customFormat="1" ht="20.100000000000001" customHeight="1" x14ac:dyDescent="0.2">
      <c r="A69" s="13" t="s">
        <v>15</v>
      </c>
      <c r="B69" s="5">
        <v>2100038727</v>
      </c>
      <c r="C69" s="11" t="s">
        <v>233</v>
      </c>
      <c r="D69" s="6">
        <v>10</v>
      </c>
      <c r="E69" s="6"/>
      <c r="F69" s="95">
        <v>40</v>
      </c>
      <c r="G69" s="94">
        <f t="shared" si="1"/>
        <v>400</v>
      </c>
      <c r="N69" s="7"/>
      <c r="O69" s="7"/>
    </row>
    <row r="70" spans="1:15" s="8" customFormat="1" ht="20.100000000000001" customHeight="1" x14ac:dyDescent="0.2">
      <c r="A70" s="13" t="s">
        <v>14</v>
      </c>
      <c r="B70" s="5">
        <v>2000066028</v>
      </c>
      <c r="C70" s="11" t="s">
        <v>234</v>
      </c>
      <c r="D70" s="6">
        <v>10</v>
      </c>
      <c r="E70" s="6"/>
      <c r="F70" s="95">
        <v>40</v>
      </c>
      <c r="G70" s="94">
        <f t="shared" si="1"/>
        <v>400</v>
      </c>
      <c r="N70" s="7"/>
      <c r="O70" s="7"/>
    </row>
    <row r="71" spans="1:15" s="8" customFormat="1" ht="20.100000000000001" customHeight="1" x14ac:dyDescent="0.2">
      <c r="A71" s="13" t="s">
        <v>13</v>
      </c>
      <c r="B71" s="5">
        <v>2000083713</v>
      </c>
      <c r="C71" s="11" t="s">
        <v>235</v>
      </c>
      <c r="D71" s="6">
        <v>10</v>
      </c>
      <c r="E71" s="6"/>
      <c r="F71" s="95">
        <v>40</v>
      </c>
      <c r="G71" s="94">
        <f t="shared" si="1"/>
        <v>400</v>
      </c>
      <c r="N71" s="7"/>
      <c r="O71" s="7"/>
    </row>
    <row r="72" spans="1:15" s="8" customFormat="1" ht="20.100000000000001" customHeight="1" x14ac:dyDescent="0.2">
      <c r="A72" s="13" t="s">
        <v>12</v>
      </c>
      <c r="B72" s="5">
        <v>2100038807</v>
      </c>
      <c r="C72" s="11" t="s">
        <v>236</v>
      </c>
      <c r="D72" s="6">
        <v>11</v>
      </c>
      <c r="E72" s="6"/>
      <c r="F72" s="95">
        <v>40</v>
      </c>
      <c r="G72" s="94">
        <f t="shared" si="1"/>
        <v>440</v>
      </c>
      <c r="N72" s="7"/>
      <c r="O72" s="7"/>
    </row>
    <row r="73" spans="1:15" s="8" customFormat="1" ht="20.100000000000001" customHeight="1" x14ac:dyDescent="0.2">
      <c r="A73" s="13" t="s">
        <v>11</v>
      </c>
      <c r="B73" s="5">
        <v>2100038727</v>
      </c>
      <c r="C73" s="11" t="s">
        <v>237</v>
      </c>
      <c r="D73" s="6">
        <v>6</v>
      </c>
      <c r="E73" s="6"/>
      <c r="F73" s="95">
        <v>40</v>
      </c>
      <c r="G73" s="94">
        <f t="shared" si="1"/>
        <v>240</v>
      </c>
      <c r="N73" s="7"/>
      <c r="O73" s="7"/>
    </row>
    <row r="74" spans="1:15" s="8" customFormat="1" ht="20.100000000000001" customHeight="1" x14ac:dyDescent="0.2">
      <c r="A74" s="13" t="s">
        <v>10</v>
      </c>
      <c r="B74" s="5">
        <v>2100038807</v>
      </c>
      <c r="C74" s="11" t="s">
        <v>238</v>
      </c>
      <c r="D74" s="6">
        <v>12</v>
      </c>
      <c r="E74" s="6"/>
      <c r="F74" s="95">
        <v>40</v>
      </c>
      <c r="G74" s="94">
        <f t="shared" si="1"/>
        <v>480</v>
      </c>
      <c r="N74" s="7"/>
      <c r="O74" s="7"/>
    </row>
    <row r="75" spans="1:15" s="8" customFormat="1" ht="20.100000000000001" customHeight="1" x14ac:dyDescent="0.2">
      <c r="A75" s="13" t="s">
        <v>40</v>
      </c>
      <c r="B75" s="5">
        <v>2100038807</v>
      </c>
      <c r="C75" s="11" t="s">
        <v>239</v>
      </c>
      <c r="D75" s="6">
        <v>6</v>
      </c>
      <c r="E75" s="6"/>
      <c r="F75" s="95">
        <v>41</v>
      </c>
      <c r="G75" s="94">
        <f t="shared" si="1"/>
        <v>246</v>
      </c>
      <c r="N75" s="7"/>
      <c r="O75" s="7"/>
    </row>
    <row r="76" spans="1:15" s="8" customFormat="1" ht="20.100000000000001" customHeight="1" x14ac:dyDescent="0.2">
      <c r="A76" s="5" t="s">
        <v>52</v>
      </c>
      <c r="B76" s="5">
        <v>2000023713</v>
      </c>
      <c r="C76" s="11" t="s">
        <v>240</v>
      </c>
      <c r="D76" s="6">
        <v>3</v>
      </c>
      <c r="E76" s="6"/>
      <c r="F76" s="95"/>
      <c r="G76" s="94">
        <f t="shared" si="1"/>
        <v>0</v>
      </c>
      <c r="N76" s="7"/>
      <c r="O76" s="7"/>
    </row>
    <row r="77" spans="1:15" s="8" customFormat="1" ht="20.100000000000001" customHeight="1" x14ac:dyDescent="0.2">
      <c r="A77" s="5" t="s">
        <v>53</v>
      </c>
      <c r="B77" s="5">
        <v>2100022698</v>
      </c>
      <c r="C77" s="11" t="s">
        <v>241</v>
      </c>
      <c r="D77" s="6">
        <v>3</v>
      </c>
      <c r="E77" s="6"/>
      <c r="F77" s="95"/>
      <c r="G77" s="94">
        <f t="shared" si="1"/>
        <v>0</v>
      </c>
      <c r="N77" s="7"/>
      <c r="O77" s="7"/>
    </row>
    <row r="78" spans="1:15" s="8" customFormat="1" ht="20.100000000000001" customHeight="1" x14ac:dyDescent="0.2">
      <c r="A78" s="5" t="s">
        <v>41</v>
      </c>
      <c r="B78" s="5">
        <v>2000110486</v>
      </c>
      <c r="C78" s="11" t="s">
        <v>242</v>
      </c>
      <c r="D78" s="6">
        <v>3</v>
      </c>
      <c r="E78" s="6"/>
      <c r="F78" s="95"/>
      <c r="G78" s="94">
        <f t="shared" si="1"/>
        <v>0</v>
      </c>
      <c r="N78" s="7"/>
      <c r="O78" s="7"/>
    </row>
    <row r="79" spans="1:15" s="8" customFormat="1" ht="20.100000000000001" customHeight="1" x14ac:dyDescent="0.2">
      <c r="A79" s="5" t="s">
        <v>42</v>
      </c>
      <c r="B79" s="5">
        <v>2100028611</v>
      </c>
      <c r="C79" s="11" t="s">
        <v>243</v>
      </c>
      <c r="D79" s="6">
        <v>3</v>
      </c>
      <c r="E79" s="6"/>
      <c r="F79" s="95"/>
      <c r="G79" s="94">
        <f t="shared" si="1"/>
        <v>0</v>
      </c>
      <c r="N79" s="7"/>
      <c r="O79" s="7"/>
    </row>
    <row r="80" spans="1:15" s="8" customFormat="1" ht="20.100000000000001" customHeight="1" x14ac:dyDescent="0.2">
      <c r="A80" s="5" t="s">
        <v>43</v>
      </c>
      <c r="B80" s="5">
        <v>2100010645</v>
      </c>
      <c r="C80" s="11" t="s">
        <v>244</v>
      </c>
      <c r="D80" s="6">
        <v>3</v>
      </c>
      <c r="E80" s="6"/>
      <c r="F80" s="95"/>
      <c r="G80" s="94">
        <f t="shared" si="1"/>
        <v>0</v>
      </c>
      <c r="N80" s="7"/>
      <c r="O80" s="7"/>
    </row>
    <row r="81" spans="1:15" s="8" customFormat="1" ht="20.100000000000001" customHeight="1" x14ac:dyDescent="0.2">
      <c r="A81" s="5" t="s">
        <v>44</v>
      </c>
      <c r="B81" s="5">
        <v>2100007516</v>
      </c>
      <c r="C81" s="11" t="s">
        <v>245</v>
      </c>
      <c r="D81" s="6">
        <v>3</v>
      </c>
      <c r="E81" s="6"/>
      <c r="F81" s="95"/>
      <c r="G81" s="94">
        <f t="shared" si="1"/>
        <v>0</v>
      </c>
      <c r="N81" s="7"/>
      <c r="O81" s="7"/>
    </row>
    <row r="82" spans="1:15" s="8" customFormat="1" ht="20.100000000000001" customHeight="1" x14ac:dyDescent="0.2">
      <c r="A82" s="5" t="s">
        <v>45</v>
      </c>
      <c r="B82" s="5">
        <v>2100010711</v>
      </c>
      <c r="C82" s="11" t="s">
        <v>246</v>
      </c>
      <c r="D82" s="6">
        <v>3</v>
      </c>
      <c r="E82" s="6"/>
      <c r="F82" s="95"/>
      <c r="G82" s="94">
        <f t="shared" si="1"/>
        <v>0</v>
      </c>
      <c r="N82" s="7"/>
      <c r="O82" s="7"/>
    </row>
    <row r="83" spans="1:15" s="8" customFormat="1" ht="20.100000000000001" customHeight="1" x14ac:dyDescent="0.2">
      <c r="A83" s="5" t="s">
        <v>46</v>
      </c>
      <c r="B83" s="5">
        <v>2100010712</v>
      </c>
      <c r="C83" s="11" t="s">
        <v>247</v>
      </c>
      <c r="D83" s="6">
        <v>3</v>
      </c>
      <c r="E83" s="6"/>
      <c r="F83" s="95"/>
      <c r="G83" s="94">
        <f t="shared" si="1"/>
        <v>0</v>
      </c>
      <c r="N83" s="7"/>
      <c r="O83" s="7"/>
    </row>
    <row r="84" spans="1:15" s="8" customFormat="1" ht="20.100000000000001" customHeight="1" x14ac:dyDescent="0.2">
      <c r="A84" s="5" t="s">
        <v>47</v>
      </c>
      <c r="B84" s="5">
        <v>2100023365</v>
      </c>
      <c r="C84" s="11" t="s">
        <v>248</v>
      </c>
      <c r="D84" s="6">
        <v>3</v>
      </c>
      <c r="E84" s="6"/>
      <c r="F84" s="95"/>
      <c r="G84" s="94">
        <f t="shared" si="1"/>
        <v>0</v>
      </c>
      <c r="N84" s="7"/>
      <c r="O84" s="7"/>
    </row>
    <row r="85" spans="1:15" s="8" customFormat="1" ht="20.100000000000001" customHeight="1" x14ac:dyDescent="0.2">
      <c r="A85" s="5" t="s">
        <v>128</v>
      </c>
      <c r="B85" s="5">
        <v>2100007744</v>
      </c>
      <c r="C85" s="11" t="s">
        <v>249</v>
      </c>
      <c r="D85" s="6">
        <v>3</v>
      </c>
      <c r="E85" s="6"/>
      <c r="F85" s="95"/>
      <c r="G85" s="94">
        <f t="shared" si="1"/>
        <v>0</v>
      </c>
      <c r="N85" s="7"/>
      <c r="O85" s="7"/>
    </row>
    <row r="86" spans="1:15" s="8" customFormat="1" ht="20.100000000000001" customHeight="1" x14ac:dyDescent="0.2">
      <c r="A86" s="5" t="s">
        <v>129</v>
      </c>
      <c r="B86" s="5">
        <v>2100010389</v>
      </c>
      <c r="C86" s="11" t="s">
        <v>250</v>
      </c>
      <c r="D86" s="6">
        <v>3</v>
      </c>
      <c r="E86" s="6"/>
      <c r="F86" s="95"/>
      <c r="G86" s="94">
        <f t="shared" si="1"/>
        <v>0</v>
      </c>
      <c r="N86" s="7"/>
      <c r="O86" s="7"/>
    </row>
    <row r="87" spans="1:15" s="8" customFormat="1" ht="20.100000000000001" customHeight="1" x14ac:dyDescent="0.2">
      <c r="A87" s="39" t="s">
        <v>127</v>
      </c>
      <c r="B87" s="5">
        <v>190704170</v>
      </c>
      <c r="C87" s="4" t="s">
        <v>126</v>
      </c>
      <c r="D87" s="5">
        <v>1</v>
      </c>
      <c r="E87" s="5"/>
      <c r="F87" s="95"/>
      <c r="G87" s="94">
        <f t="shared" ref="G87:G108" si="2">+D87*F87</f>
        <v>0</v>
      </c>
      <c r="N87" s="7"/>
      <c r="O87" s="7"/>
    </row>
    <row r="88" spans="1:15" s="8" customFormat="1" ht="20.100000000000001" customHeight="1" x14ac:dyDescent="0.2">
      <c r="A88" s="24" t="s">
        <v>99</v>
      </c>
      <c r="B88" s="5">
        <v>190704023</v>
      </c>
      <c r="C88" s="9" t="s">
        <v>95</v>
      </c>
      <c r="D88" s="6">
        <v>2</v>
      </c>
      <c r="E88" s="6"/>
      <c r="F88" s="94"/>
      <c r="G88" s="94">
        <f t="shared" si="2"/>
        <v>0</v>
      </c>
      <c r="N88" s="7"/>
      <c r="O88" s="7"/>
    </row>
    <row r="89" spans="1:15" s="8" customFormat="1" ht="20.100000000000001" customHeight="1" x14ac:dyDescent="0.2">
      <c r="A89" s="24" t="s">
        <v>98</v>
      </c>
      <c r="B89" s="5">
        <v>190704027</v>
      </c>
      <c r="C89" s="9" t="s">
        <v>92</v>
      </c>
      <c r="D89" s="6">
        <v>2</v>
      </c>
      <c r="E89" s="6"/>
      <c r="F89" s="94"/>
      <c r="G89" s="94">
        <f t="shared" si="2"/>
        <v>0</v>
      </c>
      <c r="N89" s="7"/>
      <c r="O89" s="7"/>
    </row>
    <row r="90" spans="1:15" s="8" customFormat="1" ht="20.100000000000001" customHeight="1" x14ac:dyDescent="0.2">
      <c r="A90" s="24" t="s">
        <v>101</v>
      </c>
      <c r="B90" s="5">
        <v>190704015</v>
      </c>
      <c r="C90" s="9" t="s">
        <v>96</v>
      </c>
      <c r="D90" s="6">
        <v>1</v>
      </c>
      <c r="E90" s="6"/>
      <c r="F90" s="94"/>
      <c r="G90" s="94">
        <f t="shared" si="2"/>
        <v>0</v>
      </c>
      <c r="N90" s="7"/>
      <c r="O90" s="7"/>
    </row>
    <row r="91" spans="1:15" s="8" customFormat="1" ht="20.100000000000001" customHeight="1" x14ac:dyDescent="0.2">
      <c r="A91" s="24" t="s">
        <v>100</v>
      </c>
      <c r="B91" s="5">
        <v>190704019</v>
      </c>
      <c r="C91" s="9" t="s">
        <v>93</v>
      </c>
      <c r="D91" s="6">
        <v>1</v>
      </c>
      <c r="E91" s="6"/>
      <c r="F91" s="94"/>
      <c r="G91" s="94">
        <f t="shared" si="2"/>
        <v>0</v>
      </c>
      <c r="N91" s="7"/>
      <c r="O91" s="7"/>
    </row>
    <row r="92" spans="1:15" s="8" customFormat="1" ht="20.100000000000001" customHeight="1" x14ac:dyDescent="0.2">
      <c r="A92" s="24" t="s">
        <v>103</v>
      </c>
      <c r="B92" s="5">
        <v>190704008</v>
      </c>
      <c r="C92" s="9" t="s">
        <v>97</v>
      </c>
      <c r="D92" s="6">
        <v>1</v>
      </c>
      <c r="E92" s="6"/>
      <c r="F92" s="94"/>
      <c r="G92" s="94">
        <f t="shared" si="2"/>
        <v>0</v>
      </c>
      <c r="N92" s="7"/>
      <c r="O92" s="7"/>
    </row>
    <row r="93" spans="1:15" s="8" customFormat="1" ht="20.100000000000001" customHeight="1" x14ac:dyDescent="0.2">
      <c r="A93" s="24" t="s">
        <v>102</v>
      </c>
      <c r="B93" s="5">
        <v>190704011</v>
      </c>
      <c r="C93" s="9" t="s">
        <v>94</v>
      </c>
      <c r="D93" s="6">
        <v>1</v>
      </c>
      <c r="E93" s="6"/>
      <c r="F93" s="94"/>
      <c r="G93" s="94">
        <f t="shared" si="2"/>
        <v>0</v>
      </c>
      <c r="N93" s="7"/>
      <c r="O93" s="7"/>
    </row>
    <row r="94" spans="1:15" s="8" customFormat="1" ht="32.450000000000003" customHeight="1" x14ac:dyDescent="0.2">
      <c r="A94" s="22" t="s">
        <v>88</v>
      </c>
      <c r="B94" s="5">
        <v>190703993</v>
      </c>
      <c r="C94" s="9" t="s">
        <v>251</v>
      </c>
      <c r="D94" s="6">
        <v>1</v>
      </c>
      <c r="E94" s="6"/>
      <c r="F94" s="94"/>
      <c r="G94" s="94">
        <f t="shared" si="2"/>
        <v>0</v>
      </c>
      <c r="N94" s="7"/>
      <c r="O94" s="7"/>
    </row>
    <row r="95" spans="1:15" s="8" customFormat="1" ht="32.450000000000003" customHeight="1" x14ac:dyDescent="0.2">
      <c r="A95" s="24" t="s">
        <v>89</v>
      </c>
      <c r="B95" s="5">
        <v>190703997</v>
      </c>
      <c r="C95" s="9" t="s">
        <v>252</v>
      </c>
      <c r="D95" s="6">
        <v>1</v>
      </c>
      <c r="E95" s="6"/>
      <c r="F95" s="94"/>
      <c r="G95" s="94">
        <f t="shared" si="2"/>
        <v>0</v>
      </c>
      <c r="N95" s="7"/>
      <c r="O95" s="7"/>
    </row>
    <row r="96" spans="1:15" s="8" customFormat="1" ht="32.450000000000003" customHeight="1" x14ac:dyDescent="0.2">
      <c r="A96" s="22" t="s">
        <v>90</v>
      </c>
      <c r="B96" s="5">
        <v>190703985</v>
      </c>
      <c r="C96" s="9" t="s">
        <v>253</v>
      </c>
      <c r="D96" s="6">
        <v>1</v>
      </c>
      <c r="E96" s="6"/>
      <c r="F96" s="94"/>
      <c r="G96" s="94">
        <f t="shared" si="2"/>
        <v>0</v>
      </c>
      <c r="N96" s="7"/>
      <c r="O96" s="7"/>
    </row>
    <row r="97" spans="1:15" s="8" customFormat="1" ht="32.450000000000003" customHeight="1" x14ac:dyDescent="0.2">
      <c r="A97" s="24" t="s">
        <v>91</v>
      </c>
      <c r="B97" s="5">
        <v>190703989</v>
      </c>
      <c r="C97" s="9" t="s">
        <v>254</v>
      </c>
      <c r="D97" s="6">
        <v>1</v>
      </c>
      <c r="E97" s="6"/>
      <c r="F97" s="94"/>
      <c r="G97" s="94">
        <f t="shared" si="2"/>
        <v>0</v>
      </c>
      <c r="N97" s="7"/>
      <c r="O97" s="7"/>
    </row>
    <row r="98" spans="1:15" s="8" customFormat="1" ht="20.100000000000001" customHeight="1" x14ac:dyDescent="0.2">
      <c r="A98" s="39" t="s">
        <v>113</v>
      </c>
      <c r="B98" s="5">
        <v>190704004</v>
      </c>
      <c r="C98" s="4" t="s">
        <v>108</v>
      </c>
      <c r="D98" s="5">
        <v>1</v>
      </c>
      <c r="E98" s="5"/>
      <c r="F98" s="95"/>
      <c r="G98" s="94">
        <f t="shared" si="2"/>
        <v>0</v>
      </c>
      <c r="N98" s="7"/>
      <c r="O98" s="7"/>
    </row>
    <row r="99" spans="1:15" s="8" customFormat="1" ht="20.100000000000001" customHeight="1" x14ac:dyDescent="0.2">
      <c r="A99" s="39" t="s">
        <v>112</v>
      </c>
      <c r="B99" s="5">
        <v>190704002</v>
      </c>
      <c r="C99" s="4" t="s">
        <v>110</v>
      </c>
      <c r="D99" s="5">
        <v>1</v>
      </c>
      <c r="E99" s="5"/>
      <c r="F99" s="95"/>
      <c r="G99" s="94">
        <f t="shared" si="2"/>
        <v>0</v>
      </c>
      <c r="N99" s="7"/>
      <c r="O99" s="7"/>
    </row>
    <row r="100" spans="1:15" s="8" customFormat="1" ht="20.100000000000001" customHeight="1" x14ac:dyDescent="0.2">
      <c r="A100" s="39" t="s">
        <v>114</v>
      </c>
      <c r="B100" s="5">
        <v>190704001</v>
      </c>
      <c r="C100" s="4" t="s">
        <v>109</v>
      </c>
      <c r="D100" s="5">
        <v>1</v>
      </c>
      <c r="E100" s="5"/>
      <c r="F100" s="95"/>
      <c r="G100" s="94">
        <f t="shared" si="2"/>
        <v>0</v>
      </c>
      <c r="N100" s="7"/>
      <c r="O100" s="7"/>
    </row>
    <row r="101" spans="1:15" s="8" customFormat="1" ht="20.100000000000001" customHeight="1" x14ac:dyDescent="0.2">
      <c r="A101" s="39" t="s">
        <v>115</v>
      </c>
      <c r="B101" s="5">
        <v>190703999</v>
      </c>
      <c r="C101" s="4" t="s">
        <v>111</v>
      </c>
      <c r="D101" s="5">
        <v>1</v>
      </c>
      <c r="E101" s="5"/>
      <c r="F101" s="95"/>
      <c r="G101" s="94">
        <f t="shared" si="2"/>
        <v>0</v>
      </c>
      <c r="N101" s="7"/>
      <c r="O101" s="7"/>
    </row>
    <row r="102" spans="1:15" s="8" customFormat="1" ht="20.100000000000001" customHeight="1" x14ac:dyDescent="0.2">
      <c r="A102" s="39" t="s">
        <v>119</v>
      </c>
      <c r="B102" s="5">
        <v>190704029</v>
      </c>
      <c r="C102" s="4" t="s">
        <v>120</v>
      </c>
      <c r="D102" s="5">
        <v>1</v>
      </c>
      <c r="E102" s="5"/>
      <c r="F102" s="95"/>
      <c r="G102" s="94">
        <f t="shared" si="2"/>
        <v>0</v>
      </c>
      <c r="N102" s="7"/>
      <c r="O102" s="7"/>
    </row>
    <row r="103" spans="1:15" s="8" customFormat="1" ht="20.100000000000001" customHeight="1" x14ac:dyDescent="0.2">
      <c r="A103" s="39" t="s">
        <v>117</v>
      </c>
      <c r="B103" s="5">
        <v>190704028</v>
      </c>
      <c r="C103" s="4" t="s">
        <v>116</v>
      </c>
      <c r="D103" s="5">
        <v>1</v>
      </c>
      <c r="E103" s="5"/>
      <c r="F103" s="95"/>
      <c r="G103" s="94">
        <f t="shared" si="2"/>
        <v>0</v>
      </c>
      <c r="N103" s="7"/>
      <c r="O103" s="7"/>
    </row>
    <row r="104" spans="1:15" s="8" customFormat="1" ht="20.100000000000001" customHeight="1" x14ac:dyDescent="0.2">
      <c r="A104" s="39" t="s">
        <v>125</v>
      </c>
      <c r="B104" s="5">
        <v>190704032</v>
      </c>
      <c r="C104" s="4" t="s">
        <v>121</v>
      </c>
      <c r="D104" s="5">
        <v>1</v>
      </c>
      <c r="E104" s="5"/>
      <c r="F104" s="95"/>
      <c r="G104" s="94">
        <f t="shared" si="2"/>
        <v>0</v>
      </c>
      <c r="N104" s="7"/>
      <c r="O104" s="7"/>
    </row>
    <row r="105" spans="1:15" s="8" customFormat="1" ht="20.100000000000001" customHeight="1" x14ac:dyDescent="0.2">
      <c r="A105" s="39" t="s">
        <v>118</v>
      </c>
      <c r="B105" s="5">
        <v>190704030</v>
      </c>
      <c r="C105" s="4" t="s">
        <v>123</v>
      </c>
      <c r="D105" s="5">
        <v>1</v>
      </c>
      <c r="E105" s="5"/>
      <c r="F105" s="95"/>
      <c r="G105" s="94">
        <f t="shared" si="2"/>
        <v>0</v>
      </c>
      <c r="N105" s="7"/>
      <c r="O105" s="7"/>
    </row>
    <row r="106" spans="1:15" s="8" customFormat="1" ht="20.100000000000001" customHeight="1" x14ac:dyDescent="0.2">
      <c r="A106" s="39" t="s">
        <v>124</v>
      </c>
      <c r="B106" s="5">
        <v>190704031</v>
      </c>
      <c r="C106" s="4" t="s">
        <v>122</v>
      </c>
      <c r="D106" s="5">
        <v>1</v>
      </c>
      <c r="E106" s="5"/>
      <c r="F106" s="95"/>
      <c r="G106" s="94">
        <f t="shared" si="2"/>
        <v>0</v>
      </c>
      <c r="N106" s="7"/>
      <c r="O106" s="7"/>
    </row>
    <row r="107" spans="1:15" s="8" customFormat="1" ht="33" customHeight="1" x14ac:dyDescent="0.2">
      <c r="A107" s="10" t="s">
        <v>21</v>
      </c>
      <c r="B107" s="5">
        <v>190703981</v>
      </c>
      <c r="C107" s="9" t="s">
        <v>255</v>
      </c>
      <c r="D107" s="5">
        <v>1</v>
      </c>
      <c r="E107" s="5"/>
      <c r="F107" s="94">
        <v>451</v>
      </c>
      <c r="G107" s="94">
        <f t="shared" si="2"/>
        <v>451</v>
      </c>
      <c r="N107" s="7"/>
      <c r="O107" s="7"/>
    </row>
    <row r="108" spans="1:15" s="8" customFormat="1" ht="31.15" customHeight="1" x14ac:dyDescent="0.2">
      <c r="A108" s="10" t="s">
        <v>20</v>
      </c>
      <c r="B108" s="5">
        <v>200112888</v>
      </c>
      <c r="C108" s="9" t="s">
        <v>256</v>
      </c>
      <c r="D108" s="5">
        <v>1</v>
      </c>
      <c r="E108" s="5"/>
      <c r="F108" s="94">
        <v>452</v>
      </c>
      <c r="G108" s="94">
        <f t="shared" si="2"/>
        <v>452</v>
      </c>
      <c r="N108" s="7"/>
      <c r="O108" s="7"/>
    </row>
    <row r="109" spans="1:15" s="8" customFormat="1" ht="20.100000000000001" customHeight="1" x14ac:dyDescent="0.25">
      <c r="B109" s="63"/>
      <c r="C109" s="64"/>
      <c r="D109" s="46"/>
      <c r="E109" s="46"/>
      <c r="F109" s="96" t="s">
        <v>167</v>
      </c>
      <c r="G109" s="97">
        <f>SUM(G23:G108)</f>
        <v>12999</v>
      </c>
      <c r="N109" s="7"/>
      <c r="O109" s="7"/>
    </row>
    <row r="110" spans="1:15" s="8" customFormat="1" ht="20.100000000000001" customHeight="1" x14ac:dyDescent="0.25">
      <c r="B110" s="63"/>
      <c r="C110" s="64"/>
      <c r="D110" s="46"/>
      <c r="E110" s="46"/>
      <c r="F110" s="96" t="s">
        <v>168</v>
      </c>
      <c r="G110" s="97">
        <f>+G109*0.12</f>
        <v>1559.8799999999999</v>
      </c>
      <c r="N110" s="7"/>
      <c r="O110" s="7"/>
    </row>
    <row r="111" spans="1:15" s="8" customFormat="1" ht="20.100000000000001" customHeight="1" x14ac:dyDescent="0.25">
      <c r="B111" s="63"/>
      <c r="C111" s="64"/>
      <c r="D111" s="46"/>
      <c r="E111" s="46"/>
      <c r="F111" s="96" t="s">
        <v>169</v>
      </c>
      <c r="G111" s="97">
        <f>+G109+G110</f>
        <v>14558.88</v>
      </c>
      <c r="N111" s="7"/>
      <c r="O111" s="7"/>
    </row>
    <row r="112" spans="1:15" s="8" customFormat="1" ht="20.100000000000001" customHeight="1" x14ac:dyDescent="0.2">
      <c r="B112" s="63"/>
      <c r="C112" s="64"/>
      <c r="D112" s="64"/>
      <c r="E112" s="46"/>
      <c r="F112" s="46"/>
      <c r="G112" s="65"/>
      <c r="N112" s="7"/>
      <c r="O112" s="7"/>
    </row>
    <row r="113" spans="2:7" ht="20.100000000000001" customHeight="1" x14ac:dyDescent="0.2">
      <c r="G113" s="58"/>
    </row>
    <row r="114" spans="2:7" ht="20.100000000000001" customHeight="1" x14ac:dyDescent="0.25">
      <c r="B114" s="105"/>
      <c r="C114" s="105"/>
      <c r="D114" s="35"/>
      <c r="E114" s="35"/>
      <c r="F114" s="35"/>
      <c r="G114" s="59"/>
    </row>
    <row r="115" spans="2:7" ht="20.100000000000001" customHeight="1" x14ac:dyDescent="0.25">
      <c r="B115" s="26" t="s">
        <v>2</v>
      </c>
      <c r="C115" s="26" t="s">
        <v>54</v>
      </c>
      <c r="D115" s="35"/>
      <c r="E115" s="35"/>
      <c r="F115" s="35"/>
      <c r="G115" s="59"/>
    </row>
    <row r="116" spans="2:7" ht="20.100000000000001" customHeight="1" x14ac:dyDescent="0.25">
      <c r="B116" s="26"/>
      <c r="C116" s="37" t="s">
        <v>55</v>
      </c>
      <c r="D116" s="35"/>
      <c r="E116" s="35"/>
      <c r="F116" s="35"/>
      <c r="G116" s="59"/>
    </row>
    <row r="117" spans="2:7" ht="20.100000000000001" customHeight="1" x14ac:dyDescent="0.25">
      <c r="B117" s="27"/>
      <c r="C117" s="28" t="s">
        <v>56</v>
      </c>
      <c r="D117" s="43"/>
      <c r="E117" s="43"/>
      <c r="F117" s="43"/>
      <c r="G117" s="59"/>
    </row>
    <row r="118" spans="2:7" ht="20.100000000000001" customHeight="1" x14ac:dyDescent="0.2">
      <c r="B118" s="40"/>
      <c r="C118" s="34" t="s">
        <v>57</v>
      </c>
      <c r="D118" s="36"/>
      <c r="E118" s="36"/>
      <c r="F118" s="36"/>
      <c r="G118" s="60"/>
    </row>
    <row r="119" spans="2:7" ht="20.100000000000001" customHeight="1" x14ac:dyDescent="0.2">
      <c r="B119" s="40"/>
      <c r="C119" s="34" t="s">
        <v>58</v>
      </c>
      <c r="D119" s="36"/>
      <c r="E119" s="36"/>
      <c r="F119" s="36"/>
      <c r="G119" s="60"/>
    </row>
    <row r="120" spans="2:7" ht="20.100000000000001" customHeight="1" x14ac:dyDescent="0.2">
      <c r="B120" s="40"/>
      <c r="C120" s="34" t="s">
        <v>104</v>
      </c>
      <c r="D120" s="36"/>
      <c r="E120" s="36"/>
      <c r="F120" s="36"/>
      <c r="G120" s="60"/>
    </row>
    <row r="121" spans="2:7" ht="20.100000000000001" customHeight="1" x14ac:dyDescent="0.2">
      <c r="B121" s="40"/>
      <c r="C121" s="34" t="s">
        <v>59</v>
      </c>
      <c r="D121" s="36"/>
      <c r="E121" s="36"/>
      <c r="F121" s="36"/>
      <c r="G121" s="60"/>
    </row>
    <row r="122" spans="2:7" ht="20.100000000000001" customHeight="1" x14ac:dyDescent="0.2">
      <c r="B122" s="40"/>
      <c r="C122" s="34" t="s">
        <v>60</v>
      </c>
      <c r="D122" s="36"/>
      <c r="E122" s="36"/>
      <c r="F122" s="36"/>
      <c r="G122" s="60"/>
    </row>
    <row r="123" spans="2:7" ht="20.100000000000001" customHeight="1" x14ac:dyDescent="0.2">
      <c r="B123" s="40"/>
      <c r="C123" s="34" t="s">
        <v>61</v>
      </c>
      <c r="D123" s="36"/>
      <c r="E123" s="36"/>
      <c r="F123" s="36"/>
      <c r="G123" s="60"/>
    </row>
    <row r="124" spans="2:7" ht="20.100000000000001" customHeight="1" x14ac:dyDescent="0.2">
      <c r="B124" s="40"/>
      <c r="C124" s="34" t="s">
        <v>62</v>
      </c>
      <c r="D124" s="36"/>
      <c r="E124" s="36"/>
      <c r="F124" s="36"/>
      <c r="G124" s="60"/>
    </row>
    <row r="125" spans="2:7" ht="20.100000000000001" customHeight="1" x14ac:dyDescent="0.2">
      <c r="B125" s="40"/>
      <c r="C125" s="34" t="s">
        <v>63</v>
      </c>
      <c r="D125" s="36"/>
      <c r="E125" s="36"/>
      <c r="F125" s="36"/>
      <c r="G125" s="60"/>
    </row>
    <row r="126" spans="2:7" ht="20.100000000000001" customHeight="1" x14ac:dyDescent="0.2">
      <c r="B126" s="40"/>
      <c r="C126" s="34" t="s">
        <v>64</v>
      </c>
      <c r="D126" s="36"/>
      <c r="E126" s="36"/>
      <c r="F126" s="36"/>
      <c r="G126" s="60"/>
    </row>
    <row r="127" spans="2:7" ht="20.100000000000001" customHeight="1" x14ac:dyDescent="0.2">
      <c r="B127" s="40"/>
      <c r="C127" s="34" t="s">
        <v>65</v>
      </c>
      <c r="D127" s="36"/>
      <c r="E127" s="36"/>
      <c r="F127" s="36"/>
      <c r="G127" s="60"/>
    </row>
    <row r="128" spans="2:7" ht="20.100000000000001" customHeight="1" x14ac:dyDescent="0.2">
      <c r="B128" s="40"/>
      <c r="C128" s="34" t="s">
        <v>66</v>
      </c>
      <c r="D128" s="36"/>
      <c r="E128" s="36"/>
      <c r="F128" s="36"/>
      <c r="G128" s="60"/>
    </row>
    <row r="129" spans="2:7" ht="20.100000000000001" customHeight="1" x14ac:dyDescent="0.2">
      <c r="B129" s="40"/>
      <c r="C129" s="34" t="s">
        <v>105</v>
      </c>
      <c r="D129" s="36"/>
      <c r="E129" s="36"/>
      <c r="F129" s="36"/>
      <c r="G129" s="60"/>
    </row>
    <row r="130" spans="2:7" ht="20.100000000000001" customHeight="1" x14ac:dyDescent="0.25">
      <c r="B130" s="27"/>
      <c r="C130" s="28"/>
      <c r="D130" s="43"/>
      <c r="E130" s="43"/>
      <c r="F130" s="43"/>
      <c r="G130" s="62"/>
    </row>
    <row r="131" spans="2:7" ht="20.100000000000001" customHeight="1" x14ac:dyDescent="0.25">
      <c r="B131" s="27"/>
      <c r="C131" s="26" t="s">
        <v>68</v>
      </c>
      <c r="D131" s="35"/>
      <c r="E131" s="35"/>
      <c r="F131" s="35"/>
      <c r="G131" s="62"/>
    </row>
    <row r="132" spans="2:7" ht="20.100000000000001" customHeight="1" x14ac:dyDescent="0.25">
      <c r="B132" s="40"/>
      <c r="C132" s="34" t="s">
        <v>67</v>
      </c>
      <c r="D132" s="36"/>
      <c r="E132" s="36"/>
      <c r="F132" s="36"/>
      <c r="G132" s="62"/>
    </row>
    <row r="133" spans="2:7" ht="20.100000000000001" customHeight="1" x14ac:dyDescent="0.25">
      <c r="B133" s="27"/>
      <c r="C133" s="34" t="s">
        <v>86</v>
      </c>
      <c r="D133" s="36"/>
      <c r="E133" s="36"/>
      <c r="F133" s="36"/>
      <c r="G133" s="62"/>
    </row>
    <row r="134" spans="2:7" ht="20.100000000000001" customHeight="1" x14ac:dyDescent="0.2">
      <c r="B134" s="40"/>
      <c r="C134" s="34" t="s">
        <v>69</v>
      </c>
      <c r="D134" s="36"/>
      <c r="E134" s="36"/>
      <c r="F134" s="36"/>
      <c r="G134" s="60"/>
    </row>
    <row r="135" spans="2:7" ht="20.100000000000001" customHeight="1" x14ac:dyDescent="0.2">
      <c r="B135" s="40"/>
      <c r="C135" s="34" t="s">
        <v>70</v>
      </c>
      <c r="D135" s="36"/>
      <c r="E135" s="36"/>
      <c r="F135" s="36"/>
      <c r="G135" s="60"/>
    </row>
    <row r="136" spans="2:7" ht="20.100000000000001" customHeight="1" x14ac:dyDescent="0.2">
      <c r="B136" s="40"/>
      <c r="C136" s="34" t="s">
        <v>71</v>
      </c>
      <c r="D136" s="36"/>
      <c r="E136" s="36"/>
      <c r="F136" s="36"/>
      <c r="G136" s="60"/>
    </row>
    <row r="137" spans="2:7" ht="20.100000000000001" customHeight="1" x14ac:dyDescent="0.2">
      <c r="B137" s="40"/>
      <c r="C137" s="34" t="s">
        <v>72</v>
      </c>
      <c r="D137" s="36"/>
      <c r="E137" s="36"/>
      <c r="F137" s="36"/>
      <c r="G137" s="60"/>
    </row>
    <row r="138" spans="2:7" ht="20.100000000000001" customHeight="1" x14ac:dyDescent="0.2">
      <c r="B138" s="40"/>
      <c r="C138" s="34" t="s">
        <v>87</v>
      </c>
      <c r="D138" s="36"/>
      <c r="E138" s="36"/>
      <c r="F138" s="36"/>
      <c r="G138" s="60"/>
    </row>
    <row r="139" spans="2:7" ht="20.100000000000001" customHeight="1" x14ac:dyDescent="0.2">
      <c r="B139" s="40"/>
      <c r="C139" s="34" t="s">
        <v>73</v>
      </c>
      <c r="D139" s="36"/>
      <c r="E139" s="36"/>
      <c r="F139" s="36"/>
      <c r="G139" s="60"/>
    </row>
    <row r="140" spans="2:7" ht="20.100000000000001" customHeight="1" x14ac:dyDescent="0.2">
      <c r="B140" s="40"/>
      <c r="C140" s="34" t="s">
        <v>74</v>
      </c>
      <c r="D140" s="36"/>
      <c r="E140" s="36"/>
      <c r="F140" s="36"/>
      <c r="G140" s="60"/>
    </row>
    <row r="141" spans="2:7" ht="20.100000000000001" customHeight="1" x14ac:dyDescent="0.2">
      <c r="B141" s="40"/>
      <c r="C141" s="34" t="s">
        <v>75</v>
      </c>
      <c r="D141" s="36"/>
      <c r="E141" s="36"/>
      <c r="F141" s="36"/>
      <c r="G141" s="60"/>
    </row>
    <row r="142" spans="2:7" ht="20.100000000000001" customHeight="1" x14ac:dyDescent="0.2">
      <c r="B142" s="40"/>
      <c r="C142" s="34" t="s">
        <v>76</v>
      </c>
      <c r="D142" s="36"/>
      <c r="E142" s="36"/>
      <c r="F142" s="36"/>
      <c r="G142" s="60"/>
    </row>
    <row r="143" spans="2:7" ht="20.100000000000001" customHeight="1" x14ac:dyDescent="0.2">
      <c r="B143" s="40"/>
      <c r="C143" s="34" t="s">
        <v>77</v>
      </c>
      <c r="D143" s="36"/>
      <c r="E143" s="36"/>
      <c r="F143" s="36"/>
      <c r="G143" s="60"/>
    </row>
    <row r="144" spans="2:7" ht="20.100000000000001" customHeight="1" x14ac:dyDescent="0.2">
      <c r="B144" s="40"/>
      <c r="C144" s="34" t="s">
        <v>78</v>
      </c>
      <c r="D144" s="36"/>
      <c r="E144" s="36"/>
      <c r="F144" s="36"/>
      <c r="G144" s="60"/>
    </row>
    <row r="145" spans="1:8" ht="20.100000000000001" customHeight="1" x14ac:dyDescent="0.2">
      <c r="B145" s="40"/>
      <c r="C145" s="34" t="s">
        <v>79</v>
      </c>
      <c r="D145" s="36"/>
      <c r="E145" s="36"/>
      <c r="F145" s="36"/>
      <c r="G145" s="60"/>
    </row>
    <row r="146" spans="1:8" ht="20.100000000000001" customHeight="1" x14ac:dyDescent="0.2">
      <c r="B146" s="40"/>
      <c r="C146" s="34" t="s">
        <v>80</v>
      </c>
      <c r="D146" s="36"/>
      <c r="E146" s="36"/>
      <c r="F146" s="36"/>
      <c r="G146" s="60"/>
    </row>
    <row r="147" spans="1:8" ht="20.100000000000001" customHeight="1" x14ac:dyDescent="0.2">
      <c r="B147" s="40"/>
      <c r="C147" s="34" t="s">
        <v>81</v>
      </c>
      <c r="D147" s="36"/>
      <c r="E147" s="36"/>
      <c r="F147" s="36"/>
      <c r="G147" s="60"/>
    </row>
    <row r="148" spans="1:8" ht="20.100000000000001" customHeight="1" x14ac:dyDescent="0.2">
      <c r="B148" s="40"/>
      <c r="C148" s="34" t="s">
        <v>82</v>
      </c>
      <c r="D148" s="36"/>
      <c r="E148" s="36"/>
      <c r="F148" s="36"/>
      <c r="G148" s="60"/>
    </row>
    <row r="149" spans="1:8" ht="20.100000000000001" customHeight="1" x14ac:dyDescent="0.2">
      <c r="B149" s="40"/>
      <c r="C149" s="34" t="s">
        <v>83</v>
      </c>
      <c r="D149" s="36"/>
      <c r="E149" s="36"/>
      <c r="F149" s="36"/>
      <c r="G149" s="60"/>
    </row>
    <row r="150" spans="1:8" ht="20.100000000000001" customHeight="1" x14ac:dyDescent="0.2">
      <c r="B150" s="5"/>
      <c r="C150" s="4"/>
      <c r="D150" s="44"/>
      <c r="E150" s="44"/>
      <c r="F150" s="44"/>
      <c r="G150" s="61"/>
    </row>
    <row r="151" spans="1:8" ht="20.100000000000001" customHeight="1" x14ac:dyDescent="0.25">
      <c r="B151" s="30"/>
      <c r="C151" s="31" t="s">
        <v>84</v>
      </c>
      <c r="D151" s="45"/>
      <c r="E151" s="45"/>
      <c r="F151" s="45"/>
      <c r="G151" s="29"/>
    </row>
    <row r="152" spans="1:8" ht="20.100000000000001" customHeight="1" x14ac:dyDescent="0.25">
      <c r="B152" s="32"/>
      <c r="C152" s="33" t="s">
        <v>85</v>
      </c>
      <c r="D152" s="45"/>
      <c r="E152" s="45"/>
      <c r="F152" s="45"/>
      <c r="G152" s="29"/>
    </row>
    <row r="153" spans="1:8" ht="20.100000000000001" customHeight="1" x14ac:dyDescent="0.25">
      <c r="B153" s="32"/>
      <c r="C153" s="33">
        <v>2</v>
      </c>
      <c r="D153" s="45"/>
      <c r="E153" s="45"/>
      <c r="F153" s="45"/>
      <c r="G153" s="29"/>
    </row>
    <row r="154" spans="1:8" ht="20.100000000000001" customHeight="1" x14ac:dyDescent="0.25">
      <c r="B154" s="41"/>
      <c r="C154" s="29"/>
      <c r="D154" s="29"/>
      <c r="E154" s="29"/>
      <c r="F154" s="29"/>
      <c r="G154" s="29"/>
    </row>
    <row r="156" spans="1:8" s="48" customFormat="1" ht="16.5" thickBot="1" x14ac:dyDescent="0.3">
      <c r="A156" s="48" t="s">
        <v>1</v>
      </c>
      <c r="C156" s="66"/>
    </row>
    <row r="157" spans="1:8" s="48" customFormat="1" ht="15.75" x14ac:dyDescent="0.25">
      <c r="H157" s="49"/>
    </row>
    <row r="158" spans="1:8" s="48" customFormat="1" ht="15.75" x14ac:dyDescent="0.25">
      <c r="H158" s="49"/>
    </row>
    <row r="159" spans="1:8" s="48" customFormat="1" ht="15.75" x14ac:dyDescent="0.25">
      <c r="H159" s="49"/>
    </row>
    <row r="160" spans="1:8" s="48" customFormat="1" ht="16.5" thickBot="1" x14ac:dyDescent="0.3">
      <c r="A160" s="48" t="s">
        <v>0</v>
      </c>
      <c r="C160" s="66"/>
      <c r="H160" s="49"/>
    </row>
    <row r="161" spans="1:8" s="48" customFormat="1" ht="15.75" x14ac:dyDescent="0.25">
      <c r="H161" s="49"/>
    </row>
    <row r="162" spans="1:8" customFormat="1" ht="15" x14ac:dyDescent="0.25"/>
    <row r="163" spans="1:8" customFormat="1" ht="15" x14ac:dyDescent="0.25"/>
    <row r="164" spans="1:8" s="48" customFormat="1" ht="16.5" thickBot="1" x14ac:dyDescent="0.3">
      <c r="A164" s="48" t="s">
        <v>170</v>
      </c>
      <c r="C164" s="66"/>
      <c r="H164" s="49"/>
    </row>
    <row r="165" spans="1:8" s="48" customFormat="1" ht="15.75" x14ac:dyDescent="0.25">
      <c r="H165" s="49"/>
    </row>
    <row r="166" spans="1:8" s="85" customFormat="1" ht="20.100000000000001" customHeight="1" x14ac:dyDescent="0.2">
      <c r="A166" s="83"/>
      <c r="B166" s="83"/>
      <c r="C166" s="84"/>
    </row>
    <row r="167" spans="1:8" s="85" customFormat="1" ht="20.100000000000001" customHeight="1" thickBot="1" x14ac:dyDescent="0.3">
      <c r="A167" s="48" t="s">
        <v>171</v>
      </c>
      <c r="B167" s="48"/>
      <c r="C167" s="66"/>
    </row>
  </sheetData>
  <mergeCells count="14">
    <mergeCell ref="B114:C114"/>
    <mergeCell ref="A21:G21"/>
    <mergeCell ref="A17:B17"/>
    <mergeCell ref="A13:B13"/>
    <mergeCell ref="A15:B15"/>
    <mergeCell ref="A19:B19"/>
    <mergeCell ref="A2:G2"/>
    <mergeCell ref="A3:G3"/>
    <mergeCell ref="N4:O5"/>
    <mergeCell ref="A9:B9"/>
    <mergeCell ref="A11:B11"/>
    <mergeCell ref="A4:G4"/>
    <mergeCell ref="A6:G6"/>
    <mergeCell ref="A7:B7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41" fitToHeight="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2EED-7B51-4AF4-9954-946D2213FAEC}">
  <sheetPr>
    <pageSetUpPr fitToPage="1"/>
  </sheetPr>
  <dimension ref="A1:P158"/>
  <sheetViews>
    <sheetView showGridLines="0" tabSelected="1" view="pageBreakPreview" topLeftCell="A3" zoomScale="60" zoomScaleNormal="81" workbookViewId="0">
      <selection activeCell="F17" sqref="F17"/>
    </sheetView>
  </sheetViews>
  <sheetFormatPr baseColWidth="10" defaultColWidth="11.42578125" defaultRowHeight="15" x14ac:dyDescent="0.2"/>
  <cols>
    <col min="1" max="1" width="19.42578125" style="1" customWidth="1"/>
    <col min="2" max="2" width="17.5703125" style="17" customWidth="1"/>
    <col min="3" max="3" width="97.85546875" style="2" customWidth="1"/>
    <col min="4" max="4" width="22.28515625" style="2" customWidth="1"/>
    <col min="5" max="5" width="19.28515625" style="2" bestFit="1" customWidth="1"/>
    <col min="6" max="6" width="14.5703125" style="2" customWidth="1"/>
    <col min="7" max="7" width="14.5703125" style="57" bestFit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x14ac:dyDescent="0.25">
      <c r="B1" s="86"/>
      <c r="C1" s="86"/>
      <c r="D1" s="87"/>
      <c r="E1" s="87"/>
      <c r="F1" s="87"/>
      <c r="G1" s="87"/>
      <c r="H1" s="87"/>
      <c r="I1" s="87"/>
      <c r="J1" s="87"/>
      <c r="K1" s="87"/>
      <c r="L1" s="88"/>
      <c r="M1" s="89"/>
    </row>
    <row r="2" spans="1:16" customFormat="1" ht="18" x14ac:dyDescent="0.25">
      <c r="A2" s="101" t="s">
        <v>33</v>
      </c>
      <c r="B2" s="101"/>
      <c r="C2" s="101"/>
      <c r="D2" s="101"/>
      <c r="E2" s="101"/>
      <c r="F2" s="101"/>
      <c r="G2" s="101"/>
      <c r="H2" s="87"/>
      <c r="I2" s="87"/>
      <c r="J2" s="87"/>
      <c r="K2" s="87"/>
      <c r="L2" s="88"/>
      <c r="M2" s="89"/>
    </row>
    <row r="3" spans="1:16" customFormat="1" ht="23.25" x14ac:dyDescent="0.35">
      <c r="A3" s="101" t="s">
        <v>32</v>
      </c>
      <c r="B3" s="101"/>
      <c r="C3" s="101"/>
      <c r="D3" s="101"/>
      <c r="E3" s="101"/>
      <c r="F3" s="101"/>
      <c r="G3" s="101"/>
      <c r="H3" s="90"/>
      <c r="I3" s="90"/>
      <c r="J3" s="90"/>
      <c r="K3" s="90"/>
      <c r="L3" s="90"/>
      <c r="M3" s="90"/>
    </row>
    <row r="4" spans="1:16" customFormat="1" ht="23.25" x14ac:dyDescent="0.35">
      <c r="A4" s="107" t="s">
        <v>149</v>
      </c>
      <c r="B4" s="107"/>
      <c r="C4" s="107"/>
      <c r="D4" s="107"/>
      <c r="E4" s="107"/>
      <c r="F4" s="107"/>
      <c r="G4" s="107"/>
      <c r="H4" s="90"/>
      <c r="I4" s="90"/>
      <c r="J4" s="90"/>
      <c r="K4" s="90"/>
      <c r="L4" s="90"/>
      <c r="M4" s="90"/>
      <c r="N4" s="102"/>
      <c r="O4" s="102"/>
      <c r="P4" s="1"/>
    </row>
    <row r="5" spans="1:16" ht="18" x14ac:dyDescent="0.25">
      <c r="A5" s="68"/>
      <c r="B5" s="68"/>
      <c r="C5" s="68"/>
      <c r="D5" s="68"/>
      <c r="E5" s="68"/>
      <c r="F5" s="68"/>
      <c r="G5" s="68"/>
      <c r="N5" s="102"/>
      <c r="O5" s="102"/>
    </row>
    <row r="6" spans="1:16" ht="18" x14ac:dyDescent="0.25">
      <c r="A6" s="101"/>
      <c r="B6" s="101"/>
      <c r="C6" s="101"/>
      <c r="D6" s="101"/>
      <c r="E6" s="101"/>
      <c r="F6" s="101"/>
      <c r="G6" s="101"/>
      <c r="N6" s="69"/>
      <c r="O6" s="69"/>
    </row>
    <row r="7" spans="1:16" ht="15.75" x14ac:dyDescent="0.2">
      <c r="A7" s="103" t="s">
        <v>150</v>
      </c>
      <c r="B7" s="104"/>
      <c r="C7" s="93">
        <f ca="1">NOW()</f>
        <v>44851.372089930555</v>
      </c>
      <c r="D7" s="67" t="s">
        <v>151</v>
      </c>
      <c r="E7" s="70" t="s">
        <v>306</v>
      </c>
      <c r="F7" s="1"/>
      <c r="G7" s="1"/>
      <c r="N7" s="69"/>
      <c r="O7" s="69"/>
    </row>
    <row r="8" spans="1:16" ht="15.75" x14ac:dyDescent="0.25">
      <c r="A8" s="47"/>
      <c r="B8" s="71"/>
      <c r="C8" s="51"/>
      <c r="D8" s="51"/>
      <c r="E8" s="50"/>
      <c r="F8" s="1"/>
      <c r="G8" s="1"/>
      <c r="N8" s="69"/>
      <c r="O8" s="69"/>
    </row>
    <row r="9" spans="1:16" ht="15.75" x14ac:dyDescent="0.2">
      <c r="A9" s="103" t="s">
        <v>152</v>
      </c>
      <c r="B9" s="104"/>
      <c r="C9" s="93" t="s">
        <v>300</v>
      </c>
      <c r="D9" s="72" t="s">
        <v>153</v>
      </c>
      <c r="E9" s="73" t="s">
        <v>302</v>
      </c>
      <c r="F9" s="1"/>
      <c r="G9" s="1"/>
      <c r="N9" s="69"/>
      <c r="O9" s="69"/>
    </row>
    <row r="10" spans="1:16" ht="18.75" x14ac:dyDescent="0.3">
      <c r="A10" s="47"/>
      <c r="B10" s="71"/>
      <c r="C10" s="100"/>
      <c r="D10" s="51"/>
      <c r="E10" s="50"/>
      <c r="F10" s="1"/>
      <c r="G10" s="1"/>
      <c r="N10" s="69"/>
      <c r="O10" s="69"/>
    </row>
    <row r="11" spans="1:16" ht="31.5" x14ac:dyDescent="0.2">
      <c r="A11" s="103" t="s">
        <v>154</v>
      </c>
      <c r="B11" s="104"/>
      <c r="C11" s="93" t="s">
        <v>301</v>
      </c>
      <c r="D11" s="72" t="s">
        <v>155</v>
      </c>
      <c r="E11" s="74" t="s">
        <v>156</v>
      </c>
      <c r="F11" s="1"/>
      <c r="G11" s="1"/>
      <c r="N11" s="69"/>
      <c r="O11" s="69"/>
    </row>
    <row r="12" spans="1:16" ht="15.75" x14ac:dyDescent="0.25">
      <c r="A12" s="47"/>
      <c r="B12" s="71"/>
      <c r="C12" s="51"/>
      <c r="D12" s="51"/>
      <c r="E12" s="50"/>
      <c r="F12" s="1"/>
      <c r="G12" s="1"/>
      <c r="N12" s="75"/>
      <c r="O12" s="75"/>
    </row>
    <row r="13" spans="1:16" ht="15.75" x14ac:dyDescent="0.2">
      <c r="A13" s="103" t="s">
        <v>157</v>
      </c>
      <c r="B13" s="104"/>
      <c r="C13" s="93">
        <f ca="1">NOW()</f>
        <v>44851.372089930555</v>
      </c>
      <c r="D13" s="72" t="s">
        <v>158</v>
      </c>
      <c r="E13" s="76"/>
      <c r="F13" s="1"/>
      <c r="G13" s="1"/>
      <c r="N13" s="75"/>
      <c r="O13" s="75"/>
    </row>
    <row r="14" spans="1:16" ht="15.75" x14ac:dyDescent="0.25">
      <c r="A14" s="47"/>
      <c r="B14" s="71"/>
      <c r="C14" s="51"/>
      <c r="D14" s="51"/>
      <c r="E14" s="51"/>
      <c r="F14" s="51"/>
      <c r="G14" s="50"/>
      <c r="N14" s="77"/>
      <c r="O14" s="77"/>
    </row>
    <row r="15" spans="1:16" ht="15.75" x14ac:dyDescent="0.2">
      <c r="A15" s="103" t="s">
        <v>159</v>
      </c>
      <c r="B15" s="104"/>
      <c r="C15" s="55" t="s">
        <v>303</v>
      </c>
      <c r="D15" s="78"/>
      <c r="E15" s="79"/>
      <c r="F15" s="79"/>
      <c r="G15" s="78"/>
      <c r="N15" s="77"/>
      <c r="O15" s="77"/>
    </row>
    <row r="16" spans="1:16" ht="15.75" x14ac:dyDescent="0.25">
      <c r="A16" s="47"/>
      <c r="B16" s="71"/>
      <c r="C16" s="51"/>
      <c r="D16" s="51"/>
      <c r="E16" s="51"/>
      <c r="F16" s="51"/>
      <c r="G16" s="50"/>
      <c r="N16" s="77"/>
      <c r="O16" s="77"/>
    </row>
    <row r="17" spans="1:15" ht="15.75" x14ac:dyDescent="0.2">
      <c r="A17" s="103" t="s">
        <v>160</v>
      </c>
      <c r="B17" s="104"/>
      <c r="C17" s="55" t="s">
        <v>304</v>
      </c>
      <c r="D17" s="91" t="s">
        <v>172</v>
      </c>
      <c r="E17" s="92"/>
      <c r="F17" s="79"/>
      <c r="G17" s="78"/>
      <c r="N17" s="77"/>
      <c r="O17" s="77"/>
    </row>
    <row r="18" spans="1:15" ht="15.75" x14ac:dyDescent="0.25">
      <c r="A18" s="47"/>
      <c r="B18" s="71"/>
      <c r="C18" s="51"/>
      <c r="D18" s="51"/>
      <c r="E18" s="51"/>
      <c r="F18" s="51" t="s">
        <v>305</v>
      </c>
      <c r="G18" s="50"/>
      <c r="N18" s="7"/>
      <c r="O18" s="7"/>
    </row>
    <row r="19" spans="1:15" ht="15.75" x14ac:dyDescent="0.2">
      <c r="A19" s="103" t="s">
        <v>161</v>
      </c>
      <c r="B19" s="104"/>
      <c r="C19" s="80"/>
      <c r="D19" s="81"/>
      <c r="E19" s="82"/>
      <c r="F19" s="82"/>
      <c r="G19" s="52"/>
      <c r="N19" s="7"/>
      <c r="O19" s="7"/>
    </row>
    <row r="20" spans="1:15" x14ac:dyDescent="0.2">
      <c r="A20" s="47"/>
      <c r="B20" s="42"/>
      <c r="C20" s="47"/>
      <c r="D20" s="47"/>
      <c r="E20" s="47"/>
      <c r="F20" s="47"/>
      <c r="G20" s="47"/>
      <c r="N20" s="7"/>
      <c r="O20" s="7"/>
    </row>
    <row r="21" spans="1:15" x14ac:dyDescent="0.2">
      <c r="A21" s="106"/>
      <c r="B21" s="106"/>
      <c r="C21" s="106"/>
      <c r="D21" s="106"/>
      <c r="E21" s="106"/>
      <c r="F21" s="106"/>
      <c r="G21" s="106"/>
      <c r="N21" s="7"/>
      <c r="O21" s="7"/>
    </row>
    <row r="22" spans="1:15" ht="31.5" x14ac:dyDescent="0.2">
      <c r="A22" s="53" t="s">
        <v>163</v>
      </c>
      <c r="B22" s="53" t="s">
        <v>165</v>
      </c>
      <c r="C22" s="53" t="s">
        <v>164</v>
      </c>
      <c r="D22" s="53" t="s">
        <v>162</v>
      </c>
      <c r="E22" s="53" t="s">
        <v>166</v>
      </c>
      <c r="F22" s="54" t="s">
        <v>31</v>
      </c>
      <c r="G22" s="54" t="s">
        <v>30</v>
      </c>
      <c r="N22" s="7"/>
      <c r="O22" s="7"/>
    </row>
    <row r="23" spans="1:15" s="8" customFormat="1" x14ac:dyDescent="0.2">
      <c r="A23" s="38" t="s">
        <v>29</v>
      </c>
      <c r="B23" s="38" t="s">
        <v>181</v>
      </c>
      <c r="C23" s="98" t="s">
        <v>257</v>
      </c>
      <c r="D23" s="40">
        <v>1</v>
      </c>
      <c r="E23" s="5"/>
      <c r="F23" s="94">
        <v>500</v>
      </c>
      <c r="G23" s="94">
        <f t="shared" ref="G23:G78" si="0">+D23*F23</f>
        <v>500</v>
      </c>
      <c r="N23" s="7"/>
      <c r="O23" s="7"/>
    </row>
    <row r="24" spans="1:15" s="8" customFormat="1" x14ac:dyDescent="0.2">
      <c r="A24" s="38" t="s">
        <v>28</v>
      </c>
      <c r="B24" s="38" t="s">
        <v>182</v>
      </c>
      <c r="C24" s="98" t="s">
        <v>258</v>
      </c>
      <c r="D24" s="40">
        <v>1</v>
      </c>
      <c r="E24" s="5"/>
      <c r="F24" s="94">
        <v>500</v>
      </c>
      <c r="G24" s="94">
        <f t="shared" si="0"/>
        <v>500</v>
      </c>
      <c r="N24" s="7"/>
      <c r="O24" s="7"/>
    </row>
    <row r="25" spans="1:15" s="8" customFormat="1" x14ac:dyDescent="0.2">
      <c r="A25" s="38" t="s">
        <v>27</v>
      </c>
      <c r="B25" s="38" t="s">
        <v>183</v>
      </c>
      <c r="C25" s="98" t="s">
        <v>259</v>
      </c>
      <c r="D25" s="40">
        <v>2</v>
      </c>
      <c r="E25" s="5"/>
      <c r="F25" s="94">
        <v>500</v>
      </c>
      <c r="G25" s="94">
        <f t="shared" si="0"/>
        <v>1000</v>
      </c>
      <c r="N25" s="7"/>
      <c r="O25" s="7"/>
    </row>
    <row r="26" spans="1:15" s="8" customFormat="1" x14ac:dyDescent="0.2">
      <c r="A26" s="38" t="s">
        <v>26</v>
      </c>
      <c r="B26" s="38" t="s">
        <v>184</v>
      </c>
      <c r="C26" s="98" t="s">
        <v>260</v>
      </c>
      <c r="D26" s="40">
        <v>2</v>
      </c>
      <c r="E26" s="5"/>
      <c r="F26" s="94">
        <v>500</v>
      </c>
      <c r="G26" s="94">
        <f t="shared" si="0"/>
        <v>1000</v>
      </c>
      <c r="N26" s="7"/>
      <c r="O26" s="7"/>
    </row>
    <row r="27" spans="1:15" s="8" customFormat="1" x14ac:dyDescent="0.2">
      <c r="A27" s="38" t="s">
        <v>25</v>
      </c>
      <c r="B27" s="38" t="s">
        <v>185</v>
      </c>
      <c r="C27" s="98" t="s">
        <v>261</v>
      </c>
      <c r="D27" s="40">
        <v>1</v>
      </c>
      <c r="E27" s="5"/>
      <c r="F27" s="94">
        <v>500</v>
      </c>
      <c r="G27" s="94">
        <f t="shared" si="0"/>
        <v>500</v>
      </c>
      <c r="N27" s="7"/>
      <c r="O27" s="7"/>
    </row>
    <row r="28" spans="1:15" s="8" customFormat="1" x14ac:dyDescent="0.2">
      <c r="A28" s="38" t="s">
        <v>24</v>
      </c>
      <c r="B28" s="38" t="s">
        <v>186</v>
      </c>
      <c r="C28" s="98" t="s">
        <v>262</v>
      </c>
      <c r="D28" s="40">
        <v>2</v>
      </c>
      <c r="E28" s="5"/>
      <c r="F28" s="94">
        <v>500</v>
      </c>
      <c r="G28" s="94">
        <f t="shared" si="0"/>
        <v>1000</v>
      </c>
      <c r="N28" s="7"/>
      <c r="O28" s="7"/>
    </row>
    <row r="29" spans="1:15" s="8" customFormat="1" x14ac:dyDescent="0.2">
      <c r="A29" s="38" t="s">
        <v>23</v>
      </c>
      <c r="B29" s="38" t="s">
        <v>187</v>
      </c>
      <c r="C29" s="98" t="s">
        <v>263</v>
      </c>
      <c r="D29" s="40">
        <v>2</v>
      </c>
      <c r="E29" s="5"/>
      <c r="F29" s="94">
        <v>500</v>
      </c>
      <c r="G29" s="94">
        <f t="shared" si="0"/>
        <v>1000</v>
      </c>
      <c r="N29" s="7"/>
      <c r="O29" s="7"/>
    </row>
    <row r="30" spans="1:15" s="8" customFormat="1" x14ac:dyDescent="0.2">
      <c r="A30" s="38" t="s">
        <v>22</v>
      </c>
      <c r="B30" s="38" t="s">
        <v>188</v>
      </c>
      <c r="C30" s="98" t="s">
        <v>264</v>
      </c>
      <c r="D30" s="40">
        <v>2</v>
      </c>
      <c r="E30" s="5"/>
      <c r="F30" s="94">
        <v>500</v>
      </c>
      <c r="G30" s="94">
        <f t="shared" si="0"/>
        <v>1000</v>
      </c>
      <c r="N30" s="7"/>
      <c r="O30" s="7"/>
    </row>
    <row r="31" spans="1:15" s="8" customFormat="1" x14ac:dyDescent="0.2">
      <c r="A31" s="38" t="s">
        <v>173</v>
      </c>
      <c r="B31" s="38" t="s">
        <v>189</v>
      </c>
      <c r="C31" s="98" t="s">
        <v>265</v>
      </c>
      <c r="D31" s="40">
        <v>1</v>
      </c>
      <c r="E31" s="5"/>
      <c r="F31" s="94">
        <v>500</v>
      </c>
      <c r="G31" s="94">
        <f t="shared" si="0"/>
        <v>500</v>
      </c>
      <c r="N31" s="7"/>
      <c r="O31" s="7"/>
    </row>
    <row r="32" spans="1:15" s="8" customFormat="1" x14ac:dyDescent="0.2">
      <c r="A32" s="38" t="s">
        <v>174</v>
      </c>
      <c r="B32" s="38" t="s">
        <v>190</v>
      </c>
      <c r="C32" s="98" t="s">
        <v>266</v>
      </c>
      <c r="D32" s="40">
        <v>1</v>
      </c>
      <c r="E32" s="5"/>
      <c r="F32" s="94">
        <v>500</v>
      </c>
      <c r="G32" s="94">
        <f t="shared" si="0"/>
        <v>500</v>
      </c>
      <c r="N32" s="7"/>
      <c r="O32" s="7"/>
    </row>
    <row r="33" spans="1:15" s="8" customFormat="1" x14ac:dyDescent="0.2">
      <c r="A33" s="38" t="s">
        <v>175</v>
      </c>
      <c r="B33" s="38" t="s">
        <v>191</v>
      </c>
      <c r="C33" s="98" t="s">
        <v>267</v>
      </c>
      <c r="D33" s="40">
        <v>1</v>
      </c>
      <c r="E33" s="5"/>
      <c r="F33" s="94">
        <v>500</v>
      </c>
      <c r="G33" s="94">
        <f t="shared" si="0"/>
        <v>500</v>
      </c>
      <c r="N33" s="7"/>
      <c r="O33" s="7"/>
    </row>
    <row r="34" spans="1:15" s="8" customFormat="1" x14ac:dyDescent="0.2">
      <c r="A34" s="38" t="s">
        <v>176</v>
      </c>
      <c r="B34" s="38" t="s">
        <v>192</v>
      </c>
      <c r="C34" s="98" t="s">
        <v>268</v>
      </c>
      <c r="D34" s="40">
        <v>0</v>
      </c>
      <c r="E34" s="5"/>
      <c r="F34" s="94">
        <v>500</v>
      </c>
      <c r="G34" s="94">
        <f t="shared" si="0"/>
        <v>0</v>
      </c>
      <c r="N34" s="7"/>
      <c r="O34" s="7"/>
    </row>
    <row r="35" spans="1:15" s="8" customFormat="1" x14ac:dyDescent="0.2">
      <c r="A35" s="38" t="s">
        <v>177</v>
      </c>
      <c r="B35" s="38" t="s">
        <v>193</v>
      </c>
      <c r="C35" s="98" t="s">
        <v>269</v>
      </c>
      <c r="D35" s="40">
        <v>1</v>
      </c>
      <c r="E35" s="5"/>
      <c r="F35" s="94">
        <v>500</v>
      </c>
      <c r="G35" s="94">
        <f t="shared" si="0"/>
        <v>500</v>
      </c>
      <c r="H35" s="21"/>
      <c r="N35" s="7"/>
      <c r="O35" s="7"/>
    </row>
    <row r="36" spans="1:15" s="8" customFormat="1" x14ac:dyDescent="0.2">
      <c r="A36" s="38" t="s">
        <v>178</v>
      </c>
      <c r="B36" s="38" t="s">
        <v>194</v>
      </c>
      <c r="C36" s="98" t="s">
        <v>270</v>
      </c>
      <c r="D36" s="40">
        <v>1</v>
      </c>
      <c r="E36" s="6"/>
      <c r="F36" s="94">
        <v>500</v>
      </c>
      <c r="G36" s="94">
        <f t="shared" si="0"/>
        <v>500</v>
      </c>
      <c r="N36" s="7"/>
      <c r="O36" s="7"/>
    </row>
    <row r="37" spans="1:15" s="8" customFormat="1" x14ac:dyDescent="0.2">
      <c r="A37" s="38" t="s">
        <v>179</v>
      </c>
      <c r="B37" s="38" t="s">
        <v>195</v>
      </c>
      <c r="C37" s="98" t="s">
        <v>271</v>
      </c>
      <c r="D37" s="40">
        <v>1</v>
      </c>
      <c r="E37" s="6"/>
      <c r="F37" s="94">
        <v>500</v>
      </c>
      <c r="G37" s="94">
        <f t="shared" si="0"/>
        <v>500</v>
      </c>
      <c r="N37" s="7"/>
      <c r="O37" s="7"/>
    </row>
    <row r="38" spans="1:15" s="8" customFormat="1" x14ac:dyDescent="0.2">
      <c r="A38" s="38" t="s">
        <v>180</v>
      </c>
      <c r="B38" s="99" t="s">
        <v>196</v>
      </c>
      <c r="C38" s="98" t="s">
        <v>272</v>
      </c>
      <c r="D38" s="40">
        <v>1</v>
      </c>
      <c r="E38" s="6"/>
      <c r="F38" s="94">
        <v>500</v>
      </c>
      <c r="G38" s="94">
        <f t="shared" si="0"/>
        <v>500</v>
      </c>
      <c r="N38" s="7"/>
      <c r="O38" s="7"/>
    </row>
    <row r="39" spans="1:15" s="8" customFormat="1" x14ac:dyDescent="0.2">
      <c r="A39" s="38" t="s">
        <v>135</v>
      </c>
      <c r="B39" s="38">
        <v>190703522</v>
      </c>
      <c r="C39" s="98" t="s">
        <v>205</v>
      </c>
      <c r="D39" s="40">
        <v>1</v>
      </c>
      <c r="E39" s="6"/>
      <c r="F39" s="94">
        <v>900</v>
      </c>
      <c r="G39" s="94">
        <f t="shared" si="0"/>
        <v>900</v>
      </c>
      <c r="N39" s="7"/>
      <c r="O39" s="7"/>
    </row>
    <row r="40" spans="1:15" s="8" customFormat="1" x14ac:dyDescent="0.2">
      <c r="A40" s="38" t="s">
        <v>273</v>
      </c>
      <c r="B40" s="38"/>
      <c r="C40" s="98" t="s">
        <v>206</v>
      </c>
      <c r="D40" s="6">
        <v>1</v>
      </c>
      <c r="E40" s="6"/>
      <c r="F40" s="94">
        <v>900</v>
      </c>
      <c r="G40" s="94">
        <f t="shared" si="0"/>
        <v>900</v>
      </c>
      <c r="N40" s="7"/>
      <c r="O40" s="7"/>
    </row>
    <row r="41" spans="1:15" s="8" customFormat="1" x14ac:dyDescent="0.2">
      <c r="A41" s="38" t="s">
        <v>137</v>
      </c>
      <c r="B41" s="38">
        <v>190703516</v>
      </c>
      <c r="C41" s="98" t="s">
        <v>207</v>
      </c>
      <c r="D41" s="40">
        <v>1</v>
      </c>
      <c r="E41" s="6"/>
      <c r="F41" s="94">
        <v>900</v>
      </c>
      <c r="G41" s="94">
        <f t="shared" si="0"/>
        <v>900</v>
      </c>
      <c r="N41" s="7"/>
      <c r="O41" s="7"/>
    </row>
    <row r="42" spans="1:15" s="8" customFormat="1" x14ac:dyDescent="0.2">
      <c r="A42" s="38" t="s">
        <v>138</v>
      </c>
      <c r="B42" s="38">
        <v>190703513</v>
      </c>
      <c r="C42" s="98" t="s">
        <v>208</v>
      </c>
      <c r="D42" s="40">
        <v>1</v>
      </c>
      <c r="E42" s="6"/>
      <c r="F42" s="94">
        <v>900</v>
      </c>
      <c r="G42" s="94">
        <f t="shared" si="0"/>
        <v>900</v>
      </c>
      <c r="N42" s="7"/>
      <c r="O42" s="7"/>
    </row>
    <row r="43" spans="1:15" s="8" customFormat="1" x14ac:dyDescent="0.2">
      <c r="A43" s="38" t="s">
        <v>139</v>
      </c>
      <c r="B43" s="38">
        <v>190703510</v>
      </c>
      <c r="C43" s="98" t="s">
        <v>209</v>
      </c>
      <c r="D43" s="40">
        <v>1</v>
      </c>
      <c r="E43" s="6"/>
      <c r="F43" s="94">
        <v>900</v>
      </c>
      <c r="G43" s="94">
        <f t="shared" si="0"/>
        <v>900</v>
      </c>
      <c r="N43" s="7"/>
      <c r="O43" s="7"/>
    </row>
    <row r="44" spans="1:15" s="8" customFormat="1" x14ac:dyDescent="0.2">
      <c r="A44" s="38" t="s">
        <v>140</v>
      </c>
      <c r="B44" s="38">
        <v>190703508</v>
      </c>
      <c r="C44" s="98" t="s">
        <v>210</v>
      </c>
      <c r="D44" s="40">
        <v>1</v>
      </c>
      <c r="E44" s="6"/>
      <c r="F44" s="94">
        <v>900</v>
      </c>
      <c r="G44" s="94">
        <f t="shared" si="0"/>
        <v>900</v>
      </c>
      <c r="N44" s="7"/>
      <c r="O44" s="7"/>
    </row>
    <row r="45" spans="1:15" s="8" customFormat="1" x14ac:dyDescent="0.2">
      <c r="A45" s="38" t="s">
        <v>141</v>
      </c>
      <c r="B45" s="38">
        <v>190703506</v>
      </c>
      <c r="C45" s="98" t="s">
        <v>211</v>
      </c>
      <c r="D45" s="40">
        <v>1</v>
      </c>
      <c r="E45" s="6"/>
      <c r="F45" s="94">
        <v>900</v>
      </c>
      <c r="G45" s="94">
        <f t="shared" si="0"/>
        <v>900</v>
      </c>
      <c r="N45" s="7"/>
      <c r="O45" s="7"/>
    </row>
    <row r="46" spans="1:15" s="8" customFormat="1" x14ac:dyDescent="0.2">
      <c r="A46" s="38" t="s">
        <v>142</v>
      </c>
      <c r="B46" s="38">
        <v>190703504</v>
      </c>
      <c r="C46" s="98" t="s">
        <v>212</v>
      </c>
      <c r="D46" s="40">
        <v>1</v>
      </c>
      <c r="E46" s="6"/>
      <c r="F46" s="94">
        <v>900</v>
      </c>
      <c r="G46" s="94">
        <f t="shared" si="0"/>
        <v>900</v>
      </c>
      <c r="N46" s="7"/>
      <c r="O46" s="7"/>
    </row>
    <row r="47" spans="1:15" s="8" customFormat="1" x14ac:dyDescent="0.2">
      <c r="A47" s="38" t="s">
        <v>143</v>
      </c>
      <c r="B47" s="38">
        <v>190703501</v>
      </c>
      <c r="C47" s="98" t="s">
        <v>213</v>
      </c>
      <c r="D47" s="40">
        <v>1</v>
      </c>
      <c r="E47" s="6"/>
      <c r="F47" s="94">
        <v>900</v>
      </c>
      <c r="G47" s="94">
        <f t="shared" si="0"/>
        <v>900</v>
      </c>
      <c r="N47" s="7"/>
      <c r="O47" s="7"/>
    </row>
    <row r="48" spans="1:15" s="8" customFormat="1" x14ac:dyDescent="0.2">
      <c r="A48" s="38" t="s">
        <v>144</v>
      </c>
      <c r="B48" s="38">
        <v>190703498</v>
      </c>
      <c r="C48" s="98" t="s">
        <v>214</v>
      </c>
      <c r="D48" s="40">
        <v>1</v>
      </c>
      <c r="E48" s="6"/>
      <c r="F48" s="94">
        <v>900</v>
      </c>
      <c r="G48" s="94">
        <f t="shared" si="0"/>
        <v>900</v>
      </c>
      <c r="N48" s="7"/>
      <c r="O48" s="7"/>
    </row>
    <row r="49" spans="1:15" s="8" customFormat="1" x14ac:dyDescent="0.2">
      <c r="A49" s="38" t="s">
        <v>145</v>
      </c>
      <c r="B49" s="38">
        <v>190703495</v>
      </c>
      <c r="C49" s="98" t="s">
        <v>215</v>
      </c>
      <c r="D49" s="40">
        <v>1</v>
      </c>
      <c r="E49" s="6"/>
      <c r="F49" s="94">
        <v>900</v>
      </c>
      <c r="G49" s="94">
        <f t="shared" si="0"/>
        <v>900</v>
      </c>
      <c r="N49" s="7"/>
      <c r="O49" s="7"/>
    </row>
    <row r="50" spans="1:15" s="8" customFormat="1" x14ac:dyDescent="0.2">
      <c r="A50" s="38" t="s">
        <v>146</v>
      </c>
      <c r="B50" s="38">
        <v>190703493</v>
      </c>
      <c r="C50" s="98" t="s">
        <v>216</v>
      </c>
      <c r="D50" s="40">
        <v>1</v>
      </c>
      <c r="E50" s="6"/>
      <c r="F50" s="94">
        <v>900</v>
      </c>
      <c r="G50" s="94">
        <f t="shared" si="0"/>
        <v>900</v>
      </c>
      <c r="N50" s="7"/>
      <c r="O50" s="7"/>
    </row>
    <row r="51" spans="1:15" s="8" customFormat="1" x14ac:dyDescent="0.2">
      <c r="A51" s="38" t="s">
        <v>38</v>
      </c>
      <c r="B51" s="5">
        <v>2000015812</v>
      </c>
      <c r="C51" s="4" t="s">
        <v>106</v>
      </c>
      <c r="D51" s="5">
        <v>1</v>
      </c>
      <c r="E51" s="6"/>
      <c r="F51" s="94">
        <v>500</v>
      </c>
      <c r="G51" s="94">
        <f t="shared" si="0"/>
        <v>500</v>
      </c>
      <c r="N51" s="7"/>
      <c r="O51" s="7"/>
    </row>
    <row r="52" spans="1:15" s="8" customFormat="1" x14ac:dyDescent="0.2">
      <c r="A52" s="39" t="s">
        <v>107</v>
      </c>
      <c r="B52" s="5">
        <v>2000024254</v>
      </c>
      <c r="C52" s="4" t="s">
        <v>39</v>
      </c>
      <c r="D52" s="5">
        <v>1</v>
      </c>
      <c r="E52" s="6"/>
      <c r="F52" s="94">
        <v>500</v>
      </c>
      <c r="G52" s="94">
        <f t="shared" si="0"/>
        <v>500</v>
      </c>
      <c r="N52" s="7"/>
      <c r="O52" s="7"/>
    </row>
    <row r="53" spans="1:15" s="8" customFormat="1" x14ac:dyDescent="0.2">
      <c r="A53" s="38" t="s">
        <v>274</v>
      </c>
      <c r="B53" s="38" t="s">
        <v>275</v>
      </c>
      <c r="C53" s="98" t="s">
        <v>276</v>
      </c>
      <c r="D53" s="40">
        <v>2</v>
      </c>
      <c r="E53" s="6"/>
      <c r="F53" s="94">
        <v>600</v>
      </c>
      <c r="G53" s="94">
        <f t="shared" si="0"/>
        <v>1200</v>
      </c>
      <c r="N53" s="7"/>
      <c r="O53" s="7"/>
    </row>
    <row r="54" spans="1:15" s="8" customFormat="1" x14ac:dyDescent="0.2">
      <c r="A54" s="38" t="s">
        <v>277</v>
      </c>
      <c r="B54" s="38" t="s">
        <v>278</v>
      </c>
      <c r="C54" s="98" t="s">
        <v>279</v>
      </c>
      <c r="D54" s="40">
        <v>1</v>
      </c>
      <c r="E54" s="6"/>
      <c r="F54" s="94">
        <v>600</v>
      </c>
      <c r="G54" s="94">
        <f t="shared" ref="G54:G59" si="1">+D54*F54</f>
        <v>600</v>
      </c>
      <c r="N54" s="7"/>
      <c r="O54" s="7"/>
    </row>
    <row r="55" spans="1:15" s="8" customFormat="1" x14ac:dyDescent="0.2">
      <c r="A55" s="38" t="s">
        <v>280</v>
      </c>
      <c r="B55" s="38" t="s">
        <v>281</v>
      </c>
      <c r="C55" s="98" t="s">
        <v>282</v>
      </c>
      <c r="D55" s="40">
        <v>1</v>
      </c>
      <c r="E55" s="6"/>
      <c r="F55" s="94">
        <v>600</v>
      </c>
      <c r="G55" s="94">
        <f t="shared" si="1"/>
        <v>600</v>
      </c>
      <c r="N55" s="7"/>
      <c r="O55" s="7"/>
    </row>
    <row r="56" spans="1:15" s="8" customFormat="1" x14ac:dyDescent="0.2">
      <c r="A56" s="38" t="s">
        <v>283</v>
      </c>
      <c r="B56" s="38" t="s">
        <v>284</v>
      </c>
      <c r="C56" s="98" t="s">
        <v>285</v>
      </c>
      <c r="D56" s="40">
        <v>2</v>
      </c>
      <c r="E56" s="6"/>
      <c r="F56" s="94">
        <v>600</v>
      </c>
      <c r="G56" s="94">
        <f t="shared" si="1"/>
        <v>1200</v>
      </c>
      <c r="N56" s="7"/>
      <c r="O56" s="7"/>
    </row>
    <row r="57" spans="1:15" s="8" customFormat="1" x14ac:dyDescent="0.2">
      <c r="A57" s="38" t="s">
        <v>286</v>
      </c>
      <c r="B57" s="38" t="s">
        <v>287</v>
      </c>
      <c r="C57" s="98" t="s">
        <v>288</v>
      </c>
      <c r="D57" s="40">
        <v>1</v>
      </c>
      <c r="E57" s="6"/>
      <c r="F57" s="94">
        <v>600</v>
      </c>
      <c r="G57" s="94">
        <f t="shared" si="1"/>
        <v>600</v>
      </c>
      <c r="N57" s="7"/>
      <c r="O57" s="7"/>
    </row>
    <row r="58" spans="1:15" s="8" customFormat="1" x14ac:dyDescent="0.2">
      <c r="A58" s="38" t="s">
        <v>289</v>
      </c>
      <c r="B58" s="38" t="s">
        <v>290</v>
      </c>
      <c r="C58" s="98" t="s">
        <v>291</v>
      </c>
      <c r="D58" s="40">
        <v>1</v>
      </c>
      <c r="E58" s="6"/>
      <c r="F58" s="94">
        <v>600</v>
      </c>
      <c r="G58" s="94">
        <f t="shared" si="1"/>
        <v>600</v>
      </c>
      <c r="N58" s="7"/>
      <c r="O58" s="7"/>
    </row>
    <row r="59" spans="1:15" s="8" customFormat="1" x14ac:dyDescent="0.2">
      <c r="A59" s="38" t="s">
        <v>88</v>
      </c>
      <c r="B59" s="38">
        <v>190703993</v>
      </c>
      <c r="C59" s="98" t="s">
        <v>292</v>
      </c>
      <c r="D59" s="40">
        <v>1</v>
      </c>
      <c r="E59" s="6"/>
      <c r="F59" s="94">
        <v>450</v>
      </c>
      <c r="G59" s="94">
        <f t="shared" si="1"/>
        <v>450</v>
      </c>
      <c r="N59" s="7"/>
      <c r="O59" s="7"/>
    </row>
    <row r="60" spans="1:15" s="8" customFormat="1" x14ac:dyDescent="0.2">
      <c r="A60" s="38" t="s">
        <v>89</v>
      </c>
      <c r="B60" s="38">
        <v>190703997</v>
      </c>
      <c r="C60" s="98" t="s">
        <v>293</v>
      </c>
      <c r="D60" s="40">
        <v>1</v>
      </c>
      <c r="E60" s="6"/>
      <c r="F60" s="94">
        <v>450</v>
      </c>
      <c r="G60" s="94">
        <f t="shared" ref="G60:G64" si="2">+D60*F60</f>
        <v>450</v>
      </c>
      <c r="N60" s="7"/>
      <c r="O60" s="7"/>
    </row>
    <row r="61" spans="1:15" s="8" customFormat="1" x14ac:dyDescent="0.2">
      <c r="A61" s="38" t="s">
        <v>90</v>
      </c>
      <c r="B61" s="38">
        <v>190703985</v>
      </c>
      <c r="C61" s="98" t="s">
        <v>298</v>
      </c>
      <c r="D61" s="40">
        <v>1</v>
      </c>
      <c r="E61" s="6"/>
      <c r="F61" s="94">
        <v>450</v>
      </c>
      <c r="G61" s="94">
        <f t="shared" si="2"/>
        <v>450</v>
      </c>
      <c r="N61" s="7"/>
      <c r="O61" s="7"/>
    </row>
    <row r="62" spans="1:15" s="8" customFormat="1" x14ac:dyDescent="0.2">
      <c r="A62" s="38" t="s">
        <v>91</v>
      </c>
      <c r="B62" s="38">
        <v>190703989</v>
      </c>
      <c r="C62" s="98" t="s">
        <v>299</v>
      </c>
      <c r="D62" s="40">
        <v>1</v>
      </c>
      <c r="E62" s="6"/>
      <c r="F62" s="94">
        <v>450</v>
      </c>
      <c r="G62" s="94">
        <f t="shared" si="2"/>
        <v>450</v>
      </c>
      <c r="N62" s="7"/>
      <c r="O62" s="7"/>
    </row>
    <row r="63" spans="1:15" s="8" customFormat="1" x14ac:dyDescent="0.2">
      <c r="A63" s="38" t="s">
        <v>21</v>
      </c>
      <c r="B63" s="38">
        <v>190703981</v>
      </c>
      <c r="C63" s="98" t="s">
        <v>294</v>
      </c>
      <c r="D63" s="40">
        <v>1</v>
      </c>
      <c r="E63" s="6"/>
      <c r="F63" s="94">
        <v>450</v>
      </c>
      <c r="G63" s="94">
        <f t="shared" si="2"/>
        <v>450</v>
      </c>
      <c r="N63" s="7"/>
      <c r="O63" s="7"/>
    </row>
    <row r="64" spans="1:15" s="8" customFormat="1" x14ac:dyDescent="0.2">
      <c r="A64" s="38" t="s">
        <v>20</v>
      </c>
      <c r="B64" s="38">
        <v>200112888</v>
      </c>
      <c r="C64" s="98" t="s">
        <v>295</v>
      </c>
      <c r="D64" s="40">
        <v>1</v>
      </c>
      <c r="E64" s="6"/>
      <c r="F64" s="94">
        <v>450</v>
      </c>
      <c r="G64" s="94">
        <f t="shared" si="2"/>
        <v>450</v>
      </c>
      <c r="N64" s="7"/>
      <c r="O64" s="7"/>
    </row>
    <row r="65" spans="1:15" s="8" customFormat="1" x14ac:dyDescent="0.2">
      <c r="A65" s="12" t="s">
        <v>9</v>
      </c>
      <c r="B65" s="5">
        <v>2000096642</v>
      </c>
      <c r="C65" s="11" t="s">
        <v>217</v>
      </c>
      <c r="D65" s="6">
        <v>6</v>
      </c>
      <c r="E65" s="6"/>
      <c r="F65" s="95">
        <v>30</v>
      </c>
      <c r="G65" s="94">
        <f t="shared" si="0"/>
        <v>180</v>
      </c>
      <c r="N65" s="7"/>
      <c r="O65" s="7"/>
    </row>
    <row r="66" spans="1:15" s="8" customFormat="1" x14ac:dyDescent="0.2">
      <c r="A66" s="12" t="s">
        <v>8</v>
      </c>
      <c r="B66" s="5">
        <v>2000096354</v>
      </c>
      <c r="C66" s="11" t="s">
        <v>218</v>
      </c>
      <c r="D66" s="6">
        <v>6</v>
      </c>
      <c r="E66" s="6"/>
      <c r="F66" s="95">
        <v>30</v>
      </c>
      <c r="G66" s="94">
        <f t="shared" si="0"/>
        <v>180</v>
      </c>
      <c r="N66" s="7"/>
      <c r="O66" s="7"/>
    </row>
    <row r="67" spans="1:15" s="8" customFormat="1" x14ac:dyDescent="0.2">
      <c r="A67" s="12" t="s">
        <v>7</v>
      </c>
      <c r="B67" s="5">
        <v>2000111160</v>
      </c>
      <c r="C67" s="11" t="s">
        <v>219</v>
      </c>
      <c r="D67" s="6">
        <v>2</v>
      </c>
      <c r="E67" s="6"/>
      <c r="F67" s="95">
        <v>30</v>
      </c>
      <c r="G67" s="94">
        <f t="shared" si="0"/>
        <v>60</v>
      </c>
      <c r="N67" s="7"/>
      <c r="O67" s="7"/>
    </row>
    <row r="68" spans="1:15" s="8" customFormat="1" x14ac:dyDescent="0.2">
      <c r="A68" s="12" t="s">
        <v>6</v>
      </c>
      <c r="B68" s="5">
        <v>2000111160</v>
      </c>
      <c r="C68" s="11" t="s">
        <v>220</v>
      </c>
      <c r="D68" s="6">
        <v>1</v>
      </c>
      <c r="E68" s="6"/>
      <c r="F68" s="95">
        <v>30</v>
      </c>
      <c r="G68" s="94">
        <f t="shared" si="0"/>
        <v>30</v>
      </c>
      <c r="N68" s="7"/>
      <c r="O68" s="7"/>
    </row>
    <row r="69" spans="1:15" s="8" customFormat="1" x14ac:dyDescent="0.2">
      <c r="A69" s="12" t="s">
        <v>5</v>
      </c>
      <c r="B69" s="5">
        <v>2000105783</v>
      </c>
      <c r="C69" s="11" t="s">
        <v>221</v>
      </c>
      <c r="D69" s="6">
        <v>2</v>
      </c>
      <c r="E69" s="6"/>
      <c r="F69" s="95">
        <v>30</v>
      </c>
      <c r="G69" s="94">
        <f t="shared" si="0"/>
        <v>60</v>
      </c>
      <c r="N69" s="7"/>
      <c r="O69" s="7"/>
    </row>
    <row r="70" spans="1:15" s="8" customFormat="1" x14ac:dyDescent="0.2">
      <c r="A70" s="12" t="s">
        <v>4</v>
      </c>
      <c r="B70" s="5">
        <v>2000096643</v>
      </c>
      <c r="C70" s="11" t="s">
        <v>222</v>
      </c>
      <c r="D70" s="6">
        <v>3</v>
      </c>
      <c r="E70" s="6"/>
      <c r="F70" s="95">
        <v>30</v>
      </c>
      <c r="G70" s="94">
        <f t="shared" si="0"/>
        <v>90</v>
      </c>
      <c r="N70" s="7"/>
      <c r="O70" s="7"/>
    </row>
    <row r="71" spans="1:15" s="8" customFormat="1" x14ac:dyDescent="0.2">
      <c r="A71" s="12" t="s">
        <v>3</v>
      </c>
      <c r="B71" s="5">
        <v>2000096643</v>
      </c>
      <c r="C71" s="11" t="s">
        <v>223</v>
      </c>
      <c r="D71" s="6">
        <v>3</v>
      </c>
      <c r="E71" s="6"/>
      <c r="F71" s="95">
        <v>30</v>
      </c>
      <c r="G71" s="94">
        <f t="shared" si="0"/>
        <v>90</v>
      </c>
      <c r="N71" s="7"/>
      <c r="O71" s="7"/>
    </row>
    <row r="72" spans="1:15" s="8" customFormat="1" x14ac:dyDescent="0.2">
      <c r="A72" s="38" t="s">
        <v>296</v>
      </c>
      <c r="B72" s="38">
        <v>2000087826</v>
      </c>
      <c r="C72" s="98" t="s">
        <v>297</v>
      </c>
      <c r="D72" s="40">
        <v>2</v>
      </c>
      <c r="E72" s="6"/>
      <c r="F72" s="95">
        <v>30</v>
      </c>
      <c r="G72" s="94">
        <f t="shared" si="0"/>
        <v>60</v>
      </c>
      <c r="N72" s="7"/>
      <c r="O72" s="7"/>
    </row>
    <row r="73" spans="1:15" s="8" customFormat="1" x14ac:dyDescent="0.2">
      <c r="A73" s="12" t="s">
        <v>130</v>
      </c>
      <c r="B73" s="5">
        <v>2100010641</v>
      </c>
      <c r="C73" s="11" t="s">
        <v>224</v>
      </c>
      <c r="D73" s="6">
        <v>4</v>
      </c>
      <c r="E73" s="6"/>
      <c r="F73" s="95">
        <v>30</v>
      </c>
      <c r="G73" s="94">
        <f t="shared" si="0"/>
        <v>120</v>
      </c>
      <c r="N73" s="7"/>
      <c r="O73" s="7"/>
    </row>
    <row r="74" spans="1:15" s="8" customFormat="1" x14ac:dyDescent="0.2">
      <c r="A74" s="12" t="s">
        <v>131</v>
      </c>
      <c r="B74" s="5">
        <v>2100017399</v>
      </c>
      <c r="C74" s="11" t="s">
        <v>225</v>
      </c>
      <c r="D74" s="6">
        <v>1</v>
      </c>
      <c r="E74" s="6"/>
      <c r="F74" s="95">
        <v>30</v>
      </c>
      <c r="G74" s="94">
        <f t="shared" si="0"/>
        <v>30</v>
      </c>
      <c r="N74" s="7"/>
      <c r="O74" s="7"/>
    </row>
    <row r="75" spans="1:15" s="8" customFormat="1" x14ac:dyDescent="0.2">
      <c r="A75" s="12" t="s">
        <v>132</v>
      </c>
      <c r="B75" s="5">
        <v>190703786</v>
      </c>
      <c r="C75" s="11" t="s">
        <v>226</v>
      </c>
      <c r="D75" s="6">
        <v>0</v>
      </c>
      <c r="E75" s="6"/>
      <c r="F75" s="95">
        <v>30</v>
      </c>
      <c r="G75" s="94">
        <f t="shared" si="0"/>
        <v>0</v>
      </c>
      <c r="N75" s="7"/>
      <c r="O75" s="7"/>
    </row>
    <row r="76" spans="1:15" s="8" customFormat="1" x14ac:dyDescent="0.2">
      <c r="A76" s="12" t="s">
        <v>133</v>
      </c>
      <c r="B76" s="5">
        <v>2100009896</v>
      </c>
      <c r="C76" s="11" t="s">
        <v>227</v>
      </c>
      <c r="D76" s="6">
        <v>3</v>
      </c>
      <c r="E76" s="6"/>
      <c r="F76" s="95">
        <v>30</v>
      </c>
      <c r="G76" s="94">
        <f t="shared" si="0"/>
        <v>90</v>
      </c>
      <c r="N76" s="7"/>
      <c r="O76" s="7"/>
    </row>
    <row r="77" spans="1:15" s="8" customFormat="1" x14ac:dyDescent="0.2">
      <c r="A77" s="12" t="s">
        <v>134</v>
      </c>
      <c r="B77" s="5">
        <v>2100017484</v>
      </c>
      <c r="C77" s="11" t="s">
        <v>228</v>
      </c>
      <c r="D77" s="6">
        <v>3</v>
      </c>
      <c r="E77" s="6"/>
      <c r="F77" s="95">
        <v>30</v>
      </c>
      <c r="G77" s="94">
        <f t="shared" si="0"/>
        <v>90</v>
      </c>
      <c r="N77" s="7"/>
      <c r="O77" s="7"/>
    </row>
    <row r="78" spans="1:15" s="8" customFormat="1" x14ac:dyDescent="0.2">
      <c r="A78" s="13" t="s">
        <v>19</v>
      </c>
      <c r="B78" s="5">
        <v>2100038727</v>
      </c>
      <c r="C78" s="11" t="s">
        <v>229</v>
      </c>
      <c r="D78" s="6">
        <v>6</v>
      </c>
      <c r="E78" s="6"/>
      <c r="F78" s="94">
        <v>40</v>
      </c>
      <c r="G78" s="94">
        <f t="shared" si="0"/>
        <v>240</v>
      </c>
      <c r="N78" s="7"/>
      <c r="O78" s="7"/>
    </row>
    <row r="79" spans="1:15" s="8" customFormat="1" x14ac:dyDescent="0.2">
      <c r="A79" s="13" t="s">
        <v>18</v>
      </c>
      <c r="B79" s="5">
        <v>2100038807</v>
      </c>
      <c r="C79" s="11" t="s">
        <v>230</v>
      </c>
      <c r="D79" s="6">
        <v>6</v>
      </c>
      <c r="E79" s="6"/>
      <c r="F79" s="94">
        <v>40</v>
      </c>
      <c r="G79" s="94">
        <f t="shared" ref="G79:G99" si="3">+D79*F79</f>
        <v>240</v>
      </c>
      <c r="N79" s="7"/>
      <c r="O79" s="7"/>
    </row>
    <row r="80" spans="1:15" s="8" customFormat="1" x14ac:dyDescent="0.2">
      <c r="A80" s="13" t="s">
        <v>17</v>
      </c>
      <c r="B80" s="5">
        <v>2100038727</v>
      </c>
      <c r="C80" s="11" t="s">
        <v>231</v>
      </c>
      <c r="D80" s="6">
        <v>6</v>
      </c>
      <c r="E80" s="6"/>
      <c r="F80" s="94">
        <v>40</v>
      </c>
      <c r="G80" s="94">
        <f t="shared" si="3"/>
        <v>240</v>
      </c>
      <c r="N80" s="7"/>
      <c r="O80" s="7"/>
    </row>
    <row r="81" spans="1:15" s="8" customFormat="1" x14ac:dyDescent="0.2">
      <c r="A81" s="13" t="s">
        <v>16</v>
      </c>
      <c r="B81" s="5">
        <v>2100038807</v>
      </c>
      <c r="C81" s="11" t="s">
        <v>232</v>
      </c>
      <c r="D81" s="6">
        <v>9</v>
      </c>
      <c r="E81" s="6"/>
      <c r="F81" s="94">
        <v>40</v>
      </c>
      <c r="G81" s="94">
        <f t="shared" si="3"/>
        <v>360</v>
      </c>
      <c r="N81" s="7"/>
      <c r="O81" s="7"/>
    </row>
    <row r="82" spans="1:15" s="8" customFormat="1" x14ac:dyDescent="0.2">
      <c r="A82" s="13" t="s">
        <v>15</v>
      </c>
      <c r="B82" s="5">
        <v>2100038727</v>
      </c>
      <c r="C82" s="11" t="s">
        <v>233</v>
      </c>
      <c r="D82" s="6">
        <v>9</v>
      </c>
      <c r="E82" s="6"/>
      <c r="F82" s="94">
        <v>40</v>
      </c>
      <c r="G82" s="94">
        <f t="shared" si="3"/>
        <v>360</v>
      </c>
      <c r="N82" s="7"/>
      <c r="O82" s="7"/>
    </row>
    <row r="83" spans="1:15" s="8" customFormat="1" x14ac:dyDescent="0.2">
      <c r="A83" s="13" t="s">
        <v>14</v>
      </c>
      <c r="B83" s="5">
        <v>2000066028</v>
      </c>
      <c r="C83" s="11" t="s">
        <v>234</v>
      </c>
      <c r="D83" s="6">
        <v>5</v>
      </c>
      <c r="E83" s="6"/>
      <c r="F83" s="94">
        <v>40</v>
      </c>
      <c r="G83" s="94">
        <f t="shared" si="3"/>
        <v>200</v>
      </c>
      <c r="N83" s="7"/>
      <c r="O83" s="7"/>
    </row>
    <row r="84" spans="1:15" s="8" customFormat="1" x14ac:dyDescent="0.2">
      <c r="A84" s="13" t="s">
        <v>13</v>
      </c>
      <c r="B84" s="5">
        <v>2000083713</v>
      </c>
      <c r="C84" s="11" t="s">
        <v>235</v>
      </c>
      <c r="D84" s="6">
        <v>9</v>
      </c>
      <c r="E84" s="6"/>
      <c r="F84" s="94">
        <v>40</v>
      </c>
      <c r="G84" s="94">
        <f t="shared" si="3"/>
        <v>360</v>
      </c>
      <c r="N84" s="7"/>
      <c r="O84" s="7"/>
    </row>
    <row r="85" spans="1:15" s="8" customFormat="1" x14ac:dyDescent="0.2">
      <c r="A85" s="13" t="s">
        <v>12</v>
      </c>
      <c r="B85" s="5">
        <v>2100038807</v>
      </c>
      <c r="C85" s="11" t="s">
        <v>236</v>
      </c>
      <c r="D85" s="6">
        <v>9</v>
      </c>
      <c r="E85" s="6"/>
      <c r="F85" s="94">
        <v>40</v>
      </c>
      <c r="G85" s="94">
        <f t="shared" si="3"/>
        <v>360</v>
      </c>
      <c r="N85" s="7"/>
      <c r="O85" s="7"/>
    </row>
    <row r="86" spans="1:15" s="8" customFormat="1" x14ac:dyDescent="0.2">
      <c r="A86" s="13" t="s">
        <v>11</v>
      </c>
      <c r="B86" s="5">
        <v>2100038727</v>
      </c>
      <c r="C86" s="11" t="s">
        <v>237</v>
      </c>
      <c r="D86" s="6">
        <v>9</v>
      </c>
      <c r="E86" s="6"/>
      <c r="F86" s="94">
        <v>40</v>
      </c>
      <c r="G86" s="94">
        <f t="shared" si="3"/>
        <v>360</v>
      </c>
      <c r="N86" s="7"/>
      <c r="O86" s="7"/>
    </row>
    <row r="87" spans="1:15" s="8" customFormat="1" x14ac:dyDescent="0.2">
      <c r="A87" s="13" t="s">
        <v>10</v>
      </c>
      <c r="B87" s="5">
        <v>2100038807</v>
      </c>
      <c r="C87" s="11" t="s">
        <v>238</v>
      </c>
      <c r="D87" s="6">
        <v>12</v>
      </c>
      <c r="E87" s="6"/>
      <c r="F87" s="94">
        <v>40</v>
      </c>
      <c r="G87" s="94">
        <f t="shared" si="3"/>
        <v>480</v>
      </c>
      <c r="N87" s="7"/>
      <c r="O87" s="7"/>
    </row>
    <row r="88" spans="1:15" s="8" customFormat="1" x14ac:dyDescent="0.2">
      <c r="A88" s="13" t="s">
        <v>40</v>
      </c>
      <c r="B88" s="5">
        <v>2100038807</v>
      </c>
      <c r="C88" s="11" t="s">
        <v>239</v>
      </c>
      <c r="D88" s="6">
        <v>6</v>
      </c>
      <c r="E88" s="6"/>
      <c r="F88" s="94">
        <v>40</v>
      </c>
      <c r="G88" s="94">
        <f t="shared" si="3"/>
        <v>240</v>
      </c>
      <c r="N88" s="7"/>
      <c r="O88" s="7"/>
    </row>
    <row r="89" spans="1:15" s="8" customFormat="1" x14ac:dyDescent="0.2">
      <c r="A89" s="5" t="s">
        <v>52</v>
      </c>
      <c r="B89" s="5">
        <v>2000023713</v>
      </c>
      <c r="C89" s="11" t="s">
        <v>240</v>
      </c>
      <c r="D89" s="6">
        <v>3</v>
      </c>
      <c r="E89" s="6"/>
      <c r="F89" s="94">
        <v>40</v>
      </c>
      <c r="G89" s="94">
        <f t="shared" si="3"/>
        <v>120</v>
      </c>
      <c r="N89" s="7"/>
      <c r="O89" s="7"/>
    </row>
    <row r="90" spans="1:15" s="8" customFormat="1" x14ac:dyDescent="0.2">
      <c r="A90" s="5" t="s">
        <v>53</v>
      </c>
      <c r="B90" s="5">
        <v>2100022698</v>
      </c>
      <c r="C90" s="11" t="s">
        <v>241</v>
      </c>
      <c r="D90" s="6">
        <v>3</v>
      </c>
      <c r="E90" s="6"/>
      <c r="F90" s="94">
        <v>40</v>
      </c>
      <c r="G90" s="94">
        <f t="shared" si="3"/>
        <v>120</v>
      </c>
      <c r="N90" s="7"/>
      <c r="O90" s="7"/>
    </row>
    <row r="91" spans="1:15" s="8" customFormat="1" x14ac:dyDescent="0.2">
      <c r="A91" s="5" t="s">
        <v>41</v>
      </c>
      <c r="B91" s="5">
        <v>2000110486</v>
      </c>
      <c r="C91" s="11" t="s">
        <v>242</v>
      </c>
      <c r="D91" s="6">
        <v>3</v>
      </c>
      <c r="E91" s="6"/>
      <c r="F91" s="94">
        <v>40</v>
      </c>
      <c r="G91" s="94">
        <f t="shared" si="3"/>
        <v>120</v>
      </c>
      <c r="N91" s="7"/>
      <c r="O91" s="7"/>
    </row>
    <row r="92" spans="1:15" s="8" customFormat="1" x14ac:dyDescent="0.2">
      <c r="A92" s="5" t="s">
        <v>42</v>
      </c>
      <c r="B92" s="5">
        <v>2100028611</v>
      </c>
      <c r="C92" s="11" t="s">
        <v>243</v>
      </c>
      <c r="D92" s="6">
        <v>3</v>
      </c>
      <c r="E92" s="6"/>
      <c r="F92" s="94">
        <v>40</v>
      </c>
      <c r="G92" s="94">
        <f t="shared" si="3"/>
        <v>120</v>
      </c>
      <c r="N92" s="7"/>
      <c r="O92" s="7"/>
    </row>
    <row r="93" spans="1:15" s="8" customFormat="1" x14ac:dyDescent="0.2">
      <c r="A93" s="5" t="s">
        <v>43</v>
      </c>
      <c r="B93" s="5">
        <v>2100010645</v>
      </c>
      <c r="C93" s="11" t="s">
        <v>244</v>
      </c>
      <c r="D93" s="6">
        <v>3</v>
      </c>
      <c r="E93" s="6"/>
      <c r="F93" s="94">
        <v>40</v>
      </c>
      <c r="G93" s="94">
        <f t="shared" si="3"/>
        <v>120</v>
      </c>
      <c r="N93" s="7"/>
      <c r="O93" s="7"/>
    </row>
    <row r="94" spans="1:15" s="8" customFormat="1" x14ac:dyDescent="0.2">
      <c r="A94" s="5" t="s">
        <v>44</v>
      </c>
      <c r="B94" s="5">
        <v>2100007516</v>
      </c>
      <c r="C94" s="11" t="s">
        <v>245</v>
      </c>
      <c r="D94" s="6">
        <v>3</v>
      </c>
      <c r="E94" s="6"/>
      <c r="F94" s="94">
        <v>40</v>
      </c>
      <c r="G94" s="94">
        <f t="shared" si="3"/>
        <v>120</v>
      </c>
      <c r="N94" s="7"/>
      <c r="O94" s="7"/>
    </row>
    <row r="95" spans="1:15" s="8" customFormat="1" x14ac:dyDescent="0.2">
      <c r="A95" s="5" t="s">
        <v>45</v>
      </c>
      <c r="B95" s="5">
        <v>2100010711</v>
      </c>
      <c r="C95" s="11" t="s">
        <v>246</v>
      </c>
      <c r="D95" s="6">
        <v>3</v>
      </c>
      <c r="E95" s="6"/>
      <c r="F95" s="94">
        <v>40</v>
      </c>
      <c r="G95" s="94">
        <f t="shared" si="3"/>
        <v>120</v>
      </c>
      <c r="N95" s="7"/>
      <c r="O95" s="7"/>
    </row>
    <row r="96" spans="1:15" s="8" customFormat="1" x14ac:dyDescent="0.2">
      <c r="A96" s="5" t="s">
        <v>46</v>
      </c>
      <c r="B96" s="5">
        <v>2100010712</v>
      </c>
      <c r="C96" s="11" t="s">
        <v>247</v>
      </c>
      <c r="D96" s="6">
        <v>3</v>
      </c>
      <c r="E96" s="6"/>
      <c r="F96" s="94">
        <v>40</v>
      </c>
      <c r="G96" s="94">
        <f t="shared" si="3"/>
        <v>120</v>
      </c>
      <c r="N96" s="7"/>
      <c r="O96" s="7"/>
    </row>
    <row r="97" spans="1:15" s="8" customFormat="1" x14ac:dyDescent="0.2">
      <c r="A97" s="5" t="s">
        <v>47</v>
      </c>
      <c r="B97" s="5">
        <v>2100023365</v>
      </c>
      <c r="C97" s="11" t="s">
        <v>248</v>
      </c>
      <c r="D97" s="6">
        <v>3</v>
      </c>
      <c r="E97" s="6"/>
      <c r="F97" s="94">
        <v>40</v>
      </c>
      <c r="G97" s="94">
        <f t="shared" si="3"/>
        <v>120</v>
      </c>
      <c r="N97" s="7"/>
      <c r="O97" s="7"/>
    </row>
    <row r="98" spans="1:15" s="8" customFormat="1" x14ac:dyDescent="0.2">
      <c r="A98" s="5" t="s">
        <v>128</v>
      </c>
      <c r="B98" s="5">
        <v>2100007744</v>
      </c>
      <c r="C98" s="11" t="s">
        <v>249</v>
      </c>
      <c r="D98" s="6">
        <v>3</v>
      </c>
      <c r="E98" s="6"/>
      <c r="F98" s="94">
        <v>40</v>
      </c>
      <c r="G98" s="94">
        <f t="shared" si="3"/>
        <v>120</v>
      </c>
      <c r="N98" s="7"/>
      <c r="O98" s="7"/>
    </row>
    <row r="99" spans="1:15" s="8" customFormat="1" x14ac:dyDescent="0.2">
      <c r="A99" s="5" t="s">
        <v>129</v>
      </c>
      <c r="B99" s="5">
        <v>2100010389</v>
      </c>
      <c r="C99" s="11" t="s">
        <v>250</v>
      </c>
      <c r="D99" s="6">
        <v>3</v>
      </c>
      <c r="E99" s="6"/>
      <c r="F99" s="94">
        <v>40</v>
      </c>
      <c r="G99" s="94">
        <f t="shared" si="3"/>
        <v>120</v>
      </c>
      <c r="N99" s="7"/>
      <c r="O99" s="7"/>
    </row>
    <row r="100" spans="1:15" s="8" customFormat="1" ht="15.75" x14ac:dyDescent="0.25">
      <c r="B100" s="63"/>
      <c r="C100" s="64"/>
      <c r="D100" s="46"/>
      <c r="E100" s="46"/>
      <c r="F100" s="96" t="s">
        <v>167</v>
      </c>
      <c r="G100" s="97">
        <f>SUM(G23:G99)</f>
        <v>35140</v>
      </c>
      <c r="N100" s="7"/>
      <c r="O100" s="7"/>
    </row>
    <row r="101" spans="1:15" s="8" customFormat="1" ht="15.75" x14ac:dyDescent="0.25">
      <c r="B101" s="63"/>
      <c r="C101" s="64"/>
      <c r="D101" s="46"/>
      <c r="E101" s="46"/>
      <c r="F101" s="96" t="s">
        <v>168</v>
      </c>
      <c r="G101" s="97">
        <f>+G100*0.12</f>
        <v>4216.8</v>
      </c>
      <c r="N101" s="7"/>
      <c r="O101" s="7"/>
    </row>
    <row r="102" spans="1:15" s="8" customFormat="1" ht="15.75" x14ac:dyDescent="0.25">
      <c r="B102" s="63"/>
      <c r="C102" s="64"/>
      <c r="D102" s="46"/>
      <c r="E102" s="46"/>
      <c r="F102" s="96" t="s">
        <v>169</v>
      </c>
      <c r="G102" s="97">
        <f>+G100+G101</f>
        <v>39356.800000000003</v>
      </c>
      <c r="N102" s="7"/>
      <c r="O102" s="7"/>
    </row>
    <row r="103" spans="1:15" s="8" customFormat="1" x14ac:dyDescent="0.2">
      <c r="B103" s="63"/>
      <c r="C103" s="64"/>
      <c r="D103" s="64"/>
      <c r="E103" s="46"/>
      <c r="F103" s="46"/>
      <c r="G103" s="65"/>
      <c r="N103" s="7"/>
      <c r="O103" s="7"/>
    </row>
    <row r="104" spans="1:15" x14ac:dyDescent="0.2">
      <c r="G104" s="58"/>
    </row>
    <row r="105" spans="1:15" ht="15.75" x14ac:dyDescent="0.25">
      <c r="B105" s="105"/>
      <c r="C105" s="105"/>
      <c r="D105" s="35"/>
      <c r="E105" s="35"/>
      <c r="F105" s="35"/>
      <c r="G105" s="59"/>
    </row>
    <row r="106" spans="1:15" ht="15.75" x14ac:dyDescent="0.25">
      <c r="B106" s="26" t="s">
        <v>2</v>
      </c>
      <c r="C106" s="26" t="s">
        <v>54</v>
      </c>
      <c r="D106" s="35"/>
      <c r="E106" s="35"/>
      <c r="F106" s="35"/>
      <c r="G106" s="59"/>
    </row>
    <row r="107" spans="1:15" ht="15.75" x14ac:dyDescent="0.25">
      <c r="B107" s="26"/>
      <c r="C107" s="37" t="s">
        <v>55</v>
      </c>
      <c r="D107" s="35"/>
      <c r="E107" s="35"/>
      <c r="F107" s="35"/>
      <c r="G107" s="59"/>
    </row>
    <row r="108" spans="1:15" ht="15.75" x14ac:dyDescent="0.25">
      <c r="B108" s="27"/>
      <c r="C108" s="28" t="s">
        <v>56</v>
      </c>
      <c r="D108" s="43"/>
      <c r="E108" s="43"/>
      <c r="F108" s="43"/>
      <c r="G108" s="59"/>
    </row>
    <row r="109" spans="1:15" x14ac:dyDescent="0.2">
      <c r="B109" s="40"/>
      <c r="C109" s="34" t="s">
        <v>57</v>
      </c>
      <c r="D109" s="36"/>
      <c r="E109" s="36"/>
      <c r="F109" s="36"/>
      <c r="G109" s="60"/>
    </row>
    <row r="110" spans="1:15" x14ac:dyDescent="0.2">
      <c r="B110" s="40"/>
      <c r="C110" s="34" t="s">
        <v>58</v>
      </c>
      <c r="D110" s="36"/>
      <c r="E110" s="36"/>
      <c r="F110" s="36"/>
      <c r="G110" s="60"/>
    </row>
    <row r="111" spans="1:15" x14ac:dyDescent="0.2">
      <c r="B111" s="40"/>
      <c r="C111" s="34" t="s">
        <v>104</v>
      </c>
      <c r="D111" s="36"/>
      <c r="E111" s="36"/>
      <c r="F111" s="36"/>
      <c r="G111" s="60"/>
    </row>
    <row r="112" spans="1:15" x14ac:dyDescent="0.2">
      <c r="B112" s="40"/>
      <c r="C112" s="34" t="s">
        <v>59</v>
      </c>
      <c r="D112" s="36"/>
      <c r="E112" s="36"/>
      <c r="F112" s="36"/>
      <c r="G112" s="60"/>
    </row>
    <row r="113" spans="2:7" x14ac:dyDescent="0.2">
      <c r="B113" s="40"/>
      <c r="C113" s="34" t="s">
        <v>60</v>
      </c>
      <c r="D113" s="36"/>
      <c r="E113" s="36"/>
      <c r="F113" s="36"/>
      <c r="G113" s="60"/>
    </row>
    <row r="114" spans="2:7" x14ac:dyDescent="0.2">
      <c r="B114" s="40"/>
      <c r="C114" s="34" t="s">
        <v>61</v>
      </c>
      <c r="D114" s="36"/>
      <c r="E114" s="36"/>
      <c r="F114" s="36"/>
      <c r="G114" s="60"/>
    </row>
    <row r="115" spans="2:7" x14ac:dyDescent="0.2">
      <c r="B115" s="40"/>
      <c r="C115" s="34" t="s">
        <v>62</v>
      </c>
      <c r="D115" s="36"/>
      <c r="E115" s="36"/>
      <c r="F115" s="36"/>
      <c r="G115" s="60"/>
    </row>
    <row r="116" spans="2:7" x14ac:dyDescent="0.2">
      <c r="B116" s="40"/>
      <c r="C116" s="34" t="s">
        <v>63</v>
      </c>
      <c r="D116" s="36"/>
      <c r="E116" s="36"/>
      <c r="F116" s="36"/>
      <c r="G116" s="60"/>
    </row>
    <row r="117" spans="2:7" x14ac:dyDescent="0.2">
      <c r="B117" s="40"/>
      <c r="C117" s="34" t="s">
        <v>64</v>
      </c>
      <c r="D117" s="36"/>
      <c r="E117" s="36"/>
      <c r="F117" s="36"/>
      <c r="G117" s="60"/>
    </row>
    <row r="118" spans="2:7" x14ac:dyDescent="0.2">
      <c r="B118" s="40"/>
      <c r="C118" s="34" t="s">
        <v>65</v>
      </c>
      <c r="D118" s="36"/>
      <c r="E118" s="36"/>
      <c r="F118" s="36"/>
      <c r="G118" s="60"/>
    </row>
    <row r="119" spans="2:7" x14ac:dyDescent="0.2">
      <c r="B119" s="40"/>
      <c r="C119" s="34" t="s">
        <v>66</v>
      </c>
      <c r="D119" s="36"/>
      <c r="E119" s="36"/>
      <c r="F119" s="36"/>
      <c r="G119" s="60"/>
    </row>
    <row r="120" spans="2:7" x14ac:dyDescent="0.2">
      <c r="B120" s="40"/>
      <c r="C120" s="34" t="s">
        <v>105</v>
      </c>
      <c r="D120" s="36"/>
      <c r="E120" s="36"/>
      <c r="F120" s="36"/>
      <c r="G120" s="60"/>
    </row>
    <row r="121" spans="2:7" ht="15.75" x14ac:dyDescent="0.25">
      <c r="B121" s="27"/>
      <c r="C121" s="28"/>
      <c r="D121" s="43"/>
      <c r="E121" s="43"/>
      <c r="F121" s="43"/>
      <c r="G121" s="62"/>
    </row>
    <row r="122" spans="2:7" ht="15.75" x14ac:dyDescent="0.25">
      <c r="B122" s="27"/>
      <c r="C122" s="26" t="s">
        <v>68</v>
      </c>
      <c r="D122" s="35"/>
      <c r="E122" s="35"/>
      <c r="F122" s="35"/>
      <c r="G122" s="62"/>
    </row>
    <row r="123" spans="2:7" ht="15.75" x14ac:dyDescent="0.25">
      <c r="B123" s="40"/>
      <c r="C123" s="34" t="s">
        <v>67</v>
      </c>
      <c r="D123" s="36"/>
      <c r="E123" s="36"/>
      <c r="F123" s="36"/>
      <c r="G123" s="62"/>
    </row>
    <row r="124" spans="2:7" ht="15.75" x14ac:dyDescent="0.25">
      <c r="B124" s="27"/>
      <c r="C124" s="34" t="s">
        <v>86</v>
      </c>
      <c r="D124" s="36"/>
      <c r="E124" s="36"/>
      <c r="F124" s="36"/>
      <c r="G124" s="62"/>
    </row>
    <row r="125" spans="2:7" x14ac:dyDescent="0.2">
      <c r="B125" s="40"/>
      <c r="C125" s="34" t="s">
        <v>69</v>
      </c>
      <c r="D125" s="36"/>
      <c r="E125" s="36"/>
      <c r="F125" s="36"/>
      <c r="G125" s="60"/>
    </row>
    <row r="126" spans="2:7" x14ac:dyDescent="0.2">
      <c r="B126" s="40"/>
      <c r="C126" s="34" t="s">
        <v>70</v>
      </c>
      <c r="D126" s="36"/>
      <c r="E126" s="36"/>
      <c r="F126" s="36"/>
      <c r="G126" s="60"/>
    </row>
    <row r="127" spans="2:7" x14ac:dyDescent="0.2">
      <c r="B127" s="40"/>
      <c r="C127" s="34" t="s">
        <v>71</v>
      </c>
      <c r="D127" s="36"/>
      <c r="E127" s="36"/>
      <c r="F127" s="36"/>
      <c r="G127" s="60"/>
    </row>
    <row r="128" spans="2:7" x14ac:dyDescent="0.2">
      <c r="B128" s="40"/>
      <c r="C128" s="34" t="s">
        <v>72</v>
      </c>
      <c r="D128" s="36"/>
      <c r="E128" s="36"/>
      <c r="F128" s="36"/>
      <c r="G128" s="60"/>
    </row>
    <row r="129" spans="2:7" x14ac:dyDescent="0.2">
      <c r="B129" s="40"/>
      <c r="C129" s="34" t="s">
        <v>87</v>
      </c>
      <c r="D129" s="36"/>
      <c r="E129" s="36"/>
      <c r="F129" s="36"/>
      <c r="G129" s="60"/>
    </row>
    <row r="130" spans="2:7" x14ac:dyDescent="0.2">
      <c r="B130" s="40"/>
      <c r="C130" s="34" t="s">
        <v>73</v>
      </c>
      <c r="D130" s="36"/>
      <c r="E130" s="36"/>
      <c r="F130" s="36"/>
      <c r="G130" s="60"/>
    </row>
    <row r="131" spans="2:7" x14ac:dyDescent="0.2">
      <c r="B131" s="40"/>
      <c r="C131" s="34" t="s">
        <v>74</v>
      </c>
      <c r="D131" s="36"/>
      <c r="E131" s="36"/>
      <c r="F131" s="36"/>
      <c r="G131" s="60"/>
    </row>
    <row r="132" spans="2:7" x14ac:dyDescent="0.2">
      <c r="B132" s="40"/>
      <c r="C132" s="34" t="s">
        <v>75</v>
      </c>
      <c r="D132" s="36"/>
      <c r="E132" s="36"/>
      <c r="F132" s="36"/>
      <c r="G132" s="60"/>
    </row>
    <row r="133" spans="2:7" x14ac:dyDescent="0.2">
      <c r="B133" s="40"/>
      <c r="C133" s="34" t="s">
        <v>76</v>
      </c>
      <c r="D133" s="36"/>
      <c r="E133" s="36"/>
      <c r="F133" s="36"/>
      <c r="G133" s="60"/>
    </row>
    <row r="134" spans="2:7" x14ac:dyDescent="0.2">
      <c r="B134" s="40"/>
      <c r="C134" s="34" t="s">
        <v>77</v>
      </c>
      <c r="D134" s="36"/>
      <c r="E134" s="36"/>
      <c r="F134" s="36"/>
      <c r="G134" s="60"/>
    </row>
    <row r="135" spans="2:7" x14ac:dyDescent="0.2">
      <c r="B135" s="40"/>
      <c r="C135" s="34" t="s">
        <v>78</v>
      </c>
      <c r="D135" s="36"/>
      <c r="E135" s="36"/>
      <c r="F135" s="36"/>
      <c r="G135" s="60"/>
    </row>
    <row r="136" spans="2:7" x14ac:dyDescent="0.2">
      <c r="B136" s="40"/>
      <c r="C136" s="34" t="s">
        <v>79</v>
      </c>
      <c r="D136" s="36"/>
      <c r="E136" s="36"/>
      <c r="F136" s="36"/>
      <c r="G136" s="60"/>
    </row>
    <row r="137" spans="2:7" x14ac:dyDescent="0.2">
      <c r="B137" s="40"/>
      <c r="C137" s="34" t="s">
        <v>80</v>
      </c>
      <c r="D137" s="36"/>
      <c r="E137" s="36"/>
      <c r="F137" s="36"/>
      <c r="G137" s="60"/>
    </row>
    <row r="138" spans="2:7" x14ac:dyDescent="0.2">
      <c r="B138" s="40"/>
      <c r="C138" s="34" t="s">
        <v>81</v>
      </c>
      <c r="D138" s="36"/>
      <c r="E138" s="36"/>
      <c r="F138" s="36"/>
      <c r="G138" s="60"/>
    </row>
    <row r="139" spans="2:7" x14ac:dyDescent="0.2">
      <c r="B139" s="40"/>
      <c r="C139" s="34" t="s">
        <v>82</v>
      </c>
      <c r="D139" s="36"/>
      <c r="E139" s="36"/>
      <c r="F139" s="36"/>
      <c r="G139" s="60"/>
    </row>
    <row r="140" spans="2:7" x14ac:dyDescent="0.2">
      <c r="B140" s="40"/>
      <c r="C140" s="34" t="s">
        <v>83</v>
      </c>
      <c r="D140" s="36"/>
      <c r="E140" s="36"/>
      <c r="F140" s="36"/>
      <c r="G140" s="60"/>
    </row>
    <row r="141" spans="2:7" x14ac:dyDescent="0.2">
      <c r="B141" s="5"/>
      <c r="C141" s="4"/>
      <c r="D141" s="44"/>
      <c r="E141" s="44"/>
      <c r="F141" s="44"/>
      <c r="G141" s="61"/>
    </row>
    <row r="142" spans="2:7" ht="15.75" x14ac:dyDescent="0.25">
      <c r="B142" s="30"/>
      <c r="C142" s="31" t="s">
        <v>84</v>
      </c>
      <c r="D142" s="45"/>
      <c r="E142" s="45"/>
      <c r="F142" s="45"/>
      <c r="G142" s="29"/>
    </row>
    <row r="143" spans="2:7" ht="15.75" x14ac:dyDescent="0.25">
      <c r="B143" s="32"/>
      <c r="C143" s="33" t="s">
        <v>85</v>
      </c>
      <c r="D143" s="45"/>
      <c r="E143" s="45"/>
      <c r="F143" s="45"/>
      <c r="G143" s="29"/>
    </row>
    <row r="144" spans="2:7" ht="15.75" x14ac:dyDescent="0.25">
      <c r="B144" s="32"/>
      <c r="C144" s="33">
        <v>2</v>
      </c>
      <c r="D144" s="45"/>
      <c r="E144" s="45"/>
      <c r="F144" s="45"/>
      <c r="G144" s="29"/>
    </row>
    <row r="145" spans="1:8" ht="15.75" x14ac:dyDescent="0.25">
      <c r="B145" s="41"/>
      <c r="C145" s="29"/>
      <c r="D145" s="29"/>
      <c r="E145" s="29"/>
      <c r="F145" s="29"/>
      <c r="G145" s="29"/>
    </row>
    <row r="147" spans="1:8" s="48" customFormat="1" ht="16.5" thickBot="1" x14ac:dyDescent="0.3">
      <c r="A147" s="48" t="s">
        <v>1</v>
      </c>
      <c r="C147" s="66"/>
    </row>
    <row r="148" spans="1:8" s="48" customFormat="1" ht="15.75" x14ac:dyDescent="0.25">
      <c r="H148" s="49"/>
    </row>
    <row r="149" spans="1:8" s="48" customFormat="1" ht="15.75" x14ac:dyDescent="0.25">
      <c r="H149" s="49"/>
    </row>
    <row r="150" spans="1:8" s="48" customFormat="1" ht="15.75" x14ac:dyDescent="0.25">
      <c r="H150" s="49"/>
    </row>
    <row r="151" spans="1:8" s="48" customFormat="1" ht="16.5" thickBot="1" x14ac:dyDescent="0.3">
      <c r="A151" s="48" t="s">
        <v>0</v>
      </c>
      <c r="C151" s="66"/>
      <c r="H151" s="49"/>
    </row>
    <row r="152" spans="1:8" s="48" customFormat="1" ht="15.75" x14ac:dyDescent="0.25">
      <c r="H152" s="49"/>
    </row>
    <row r="153" spans="1:8" customFormat="1" x14ac:dyDescent="0.25"/>
    <row r="154" spans="1:8" customFormat="1" x14ac:dyDescent="0.25"/>
    <row r="155" spans="1:8" s="48" customFormat="1" ht="16.5" thickBot="1" x14ac:dyDescent="0.3">
      <c r="A155" s="48" t="s">
        <v>170</v>
      </c>
      <c r="C155" s="66"/>
      <c r="H155" s="49"/>
    </row>
    <row r="156" spans="1:8" s="48" customFormat="1" ht="15.75" x14ac:dyDescent="0.25">
      <c r="H156" s="49"/>
    </row>
    <row r="157" spans="1:8" s="85" customFormat="1" x14ac:dyDescent="0.2">
      <c r="A157" s="83"/>
      <c r="B157" s="83"/>
      <c r="C157" s="84"/>
    </row>
    <row r="158" spans="1:8" s="85" customFormat="1" ht="16.5" thickBot="1" x14ac:dyDescent="0.3">
      <c r="A158" s="48" t="s">
        <v>171</v>
      </c>
      <c r="B158" s="48"/>
      <c r="C158" s="66"/>
    </row>
  </sheetData>
  <mergeCells count="14">
    <mergeCell ref="A7:B7"/>
    <mergeCell ref="A2:G2"/>
    <mergeCell ref="A3:G3"/>
    <mergeCell ref="A4:G4"/>
    <mergeCell ref="N4:O5"/>
    <mergeCell ref="A6:G6"/>
    <mergeCell ref="A21:G21"/>
    <mergeCell ref="B105:C105"/>
    <mergeCell ref="A9:B9"/>
    <mergeCell ref="A11:B11"/>
    <mergeCell ref="A13:B13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42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2022-10-15T15:25:54Z</cp:lastPrinted>
  <dcterms:created xsi:type="dcterms:W3CDTF">2022-06-24T16:55:21Z</dcterms:created>
  <dcterms:modified xsi:type="dcterms:W3CDTF">2022-10-17T13:56:19Z</dcterms:modified>
</cp:coreProperties>
</file>