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8_{CBD419F6-6EC5-4D2E-8EF1-D0B094F232E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3" r:id="rId1"/>
  </sheets>
  <definedNames>
    <definedName name="_xlnm._FilterDatabase" localSheetId="0" hidden="1">Hoja1!$A$23:$H$175</definedName>
    <definedName name="_xlnm.Print_Area" localSheetId="0">Hoja1!$A$8:$G$292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2" i="3" l="1"/>
  <c r="B253" i="3"/>
  <c r="B244" i="3"/>
  <c r="B235" i="3"/>
  <c r="D171" i="3"/>
  <c r="D155" i="3"/>
  <c r="D140" i="3"/>
  <c r="D42" i="3"/>
  <c r="D56" i="3"/>
  <c r="G79" i="3" l="1"/>
  <c r="G41" i="3"/>
  <c r="G103" i="3"/>
  <c r="G82" i="3"/>
  <c r="G76" i="3"/>
  <c r="G26" i="3" l="1"/>
  <c r="G27" i="3"/>
  <c r="B207" i="3"/>
  <c r="B192" i="3"/>
  <c r="B185" i="3"/>
  <c r="G36" i="3"/>
  <c r="G37" i="3"/>
  <c r="G38" i="3"/>
  <c r="G39" i="3"/>
  <c r="G40" i="3"/>
  <c r="G43" i="3"/>
  <c r="G44" i="3"/>
  <c r="G45" i="3"/>
  <c r="G46" i="3"/>
  <c r="G47" i="3"/>
  <c r="G48" i="3"/>
  <c r="G49" i="3"/>
  <c r="G50" i="3"/>
  <c r="G51" i="3"/>
  <c r="G52" i="3"/>
  <c r="G53" i="3"/>
  <c r="G54" i="3"/>
  <c r="G35" i="3"/>
  <c r="G34" i="3"/>
  <c r="G28" i="3"/>
  <c r="G29" i="3"/>
  <c r="G30" i="3"/>
  <c r="G31" i="3"/>
  <c r="G32" i="3"/>
  <c r="G25" i="3"/>
  <c r="D33" i="3"/>
  <c r="G24" i="3"/>
  <c r="B271" i="3"/>
  <c r="B228" i="3"/>
  <c r="A177" i="3" a="1"/>
  <c r="A177" i="3" s="1"/>
  <c r="G124" i="3"/>
  <c r="G123" i="3"/>
  <c r="G122" i="3"/>
  <c r="G121" i="3"/>
  <c r="G120" i="3"/>
  <c r="G119" i="3"/>
  <c r="D118" i="3"/>
  <c r="G117" i="3"/>
  <c r="G116" i="3"/>
  <c r="G115" i="3"/>
  <c r="G114" i="3"/>
  <c r="G113" i="3"/>
  <c r="G112" i="3"/>
  <c r="G111" i="3"/>
  <c r="G110" i="3"/>
  <c r="G108" i="3"/>
  <c r="G107" i="3"/>
  <c r="G106" i="3"/>
  <c r="G105" i="3"/>
  <c r="G104" i="3"/>
  <c r="G102" i="3"/>
  <c r="D101" i="3"/>
  <c r="G100" i="3"/>
  <c r="G99" i="3"/>
  <c r="G98" i="3"/>
  <c r="G97" i="3"/>
  <c r="G96" i="3"/>
  <c r="G95" i="3"/>
  <c r="G94" i="3"/>
  <c r="G93" i="3"/>
  <c r="G92" i="3"/>
  <c r="G91" i="3"/>
  <c r="G90" i="3"/>
  <c r="G89" i="3"/>
  <c r="D88" i="3"/>
  <c r="G87" i="3"/>
  <c r="G86" i="3"/>
  <c r="G85" i="3"/>
  <c r="G84" i="3"/>
  <c r="G83" i="3"/>
  <c r="G81" i="3"/>
  <c r="G80" i="3"/>
  <c r="G78" i="3"/>
  <c r="G77" i="3"/>
  <c r="G75" i="3"/>
  <c r="G74" i="3"/>
  <c r="G73" i="3"/>
  <c r="G72" i="3"/>
  <c r="D71" i="3"/>
  <c r="G70" i="3"/>
  <c r="G69" i="3"/>
  <c r="G68" i="3"/>
  <c r="G67" i="3"/>
  <c r="G65" i="3"/>
  <c r="G63" i="3"/>
  <c r="G62" i="3"/>
  <c r="G61" i="3"/>
  <c r="G60" i="3"/>
  <c r="G59" i="3"/>
  <c r="G58" i="3"/>
  <c r="G57" i="3"/>
  <c r="G173" i="3" l="1"/>
  <c r="G174" i="3" s="1"/>
  <c r="G17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90F808D-C35C-4270-9AF3-A8C72B29F4E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AB3EAC1-83FA-403C-ACCF-BCD023C4E0E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2" authorId="0" shapeId="0" xr:uid="{80587175-0734-46A9-98F1-661DE942743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4C5FE0F0-0944-43DB-86A3-BA6150F8A1C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<sst xmlns="http://schemas.openxmlformats.org/spreadsheetml/2006/main" count="541" uniqueCount="493">
  <si>
    <t>CANT.</t>
  </si>
  <si>
    <t>PRECIO UNITARIO</t>
  </si>
  <si>
    <t>PRECIO TOTAL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</si>
  <si>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</si>
  <si>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</si>
  <si>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</si>
  <si>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</si>
  <si>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</si>
  <si>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</si>
  <si>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</si>
  <si>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</si>
  <si>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</si>
  <si>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</si>
  <si>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</si>
  <si>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</si>
  <si>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</si>
  <si>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</si>
  <si>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</si>
  <si>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</si>
  <si>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</si>
  <si>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</si>
  <si>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</si>
  <si>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</si>
  <si>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</si>
  <si>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</si>
  <si>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</si>
  <si>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</si>
  <si>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</si>
  <si>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</si>
  <si>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</si>
  <si>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</si>
  <si>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</si>
  <si>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</si>
  <si>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</si>
  <si>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</si>
  <si>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</si>
  <si>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</si>
  <si>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</si>
  <si>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</si>
  <si>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</si>
  <si>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</si>
  <si>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</si>
  <si>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</si>
  <si>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</si>
  <si>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</si>
  <si>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</si>
  <si>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</si>
  <si>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</si>
  <si>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</si>
  <si>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</si>
  <si>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</si>
  <si>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</si>
  <si>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</si>
  <si>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</si>
  <si>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</si>
  <si>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</si>
  <si>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</si>
  <si>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</si>
  <si>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</si>
  <si>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</si>
  <si>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</si>
  <si>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</si>
  <si>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</si>
  <si>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</si>
  <si>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</si>
  <si>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</si>
  <si>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</si>
  <si>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</si>
  <si>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</si>
  <si>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</si>
  <si>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</si>
  <si>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</si>
  <si>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</si>
  <si>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</si>
  <si>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</si>
  <si>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</si>
  <si>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</si>
  <si>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</si>
  <si>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</si>
  <si>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</si>
  <si>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</si>
  <si>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</si>
  <si>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BROCA DE 1.2MM VERDE</t>
  </si>
  <si>
    <t>BROCA DE 1.6MM VERDE</t>
  </si>
  <si>
    <t xml:space="preserve">BROCA DE 2.1MM AZUL </t>
  </si>
  <si>
    <t xml:space="preserve">BROCA DE 1.6MM AZUL </t>
  </si>
  <si>
    <t>CURETA</t>
  </si>
  <si>
    <t xml:space="preserve">PINZA DE SUJECCION TIPO ALLYX </t>
  </si>
  <si>
    <t>GUIA DE BLOQUEO</t>
  </si>
  <si>
    <t xml:space="preserve">GUIA DE ANGULO VARIABLE </t>
  </si>
  <si>
    <t xml:space="preserve">INSTRUMENTAL MANO ARIX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</si>
  <si>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</si>
  <si>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</si>
  <si>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</si>
  <si>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</si>
  <si>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</si>
  <si>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</si>
  <si>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PINZA DE SUJECCION </t>
  </si>
  <si>
    <t>210127383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</si>
  <si>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</si>
  <si>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</si>
  <si>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</si>
  <si>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</si>
  <si>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</si>
  <si>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</si>
  <si>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</si>
  <si>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</si>
  <si>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</si>
  <si>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</si>
  <si>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</si>
  <si>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</si>
  <si>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DESCARGO</t>
  </si>
  <si>
    <t>VENTA -CIRUGÍA</t>
  </si>
  <si>
    <t>J200821-L048</t>
  </si>
  <si>
    <t>R200303-L029</t>
  </si>
  <si>
    <t>J200317-L075</t>
  </si>
  <si>
    <t>J201022-L117</t>
  </si>
  <si>
    <t>J210202-L030</t>
  </si>
  <si>
    <t>J201125-L018</t>
  </si>
  <si>
    <t>J201022-L148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</si>
  <si>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</si>
  <si>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</si>
  <si>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</si>
  <si>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</si>
  <si>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</si>
  <si>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</si>
  <si>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</si>
  <si>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R200609-L016</t>
  </si>
  <si>
    <t>J200424-L062</t>
  </si>
  <si>
    <t>J200424-L066</t>
  </si>
  <si>
    <t>R200422-L017</t>
  </si>
  <si>
    <t>J190110-L003</t>
  </si>
  <si>
    <t>J200821-L044</t>
  </si>
  <si>
    <t>J200514-L012</t>
  </si>
  <si>
    <t>R200326-L007</t>
  </si>
  <si>
    <t>R200728-L029</t>
  </si>
  <si>
    <t>J200728-L082</t>
  </si>
  <si>
    <t>J200317-L073</t>
  </si>
  <si>
    <t>J200514-L014</t>
  </si>
  <si>
    <t>J200821-L033</t>
  </si>
  <si>
    <t>J200728-L071</t>
  </si>
  <si>
    <t>R200305-L030</t>
  </si>
  <si>
    <t>J201019-L028</t>
  </si>
  <si>
    <t>J201020-L018</t>
  </si>
  <si>
    <t>J200317-L066</t>
  </si>
  <si>
    <t>J201020-L020</t>
  </si>
  <si>
    <t>J200514-L005</t>
  </si>
  <si>
    <t>J200317-L068</t>
  </si>
  <si>
    <t>R200403-L002</t>
  </si>
  <si>
    <t>J200514-L006</t>
  </si>
  <si>
    <t>185.766</t>
  </si>
  <si>
    <t>Subtotal</t>
  </si>
  <si>
    <t>12% IVA</t>
  </si>
  <si>
    <t>Total</t>
  </si>
  <si>
    <t>RECIBIDO POR</t>
  </si>
  <si>
    <t>ENTREGADO POR</t>
  </si>
  <si>
    <t>INSTRUMENTADOR</t>
  </si>
  <si>
    <t>VERIFICADO POR</t>
  </si>
  <si>
    <t>OBSERVACIONES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</si>
  <si>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</si>
  <si>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</si>
  <si>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</si>
  <si>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</si>
  <si>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CLAVIJA KIRSCHNER 1.2*250mm ACERO</t>
  </si>
  <si>
    <t>185.767</t>
  </si>
  <si>
    <t>210127381</t>
  </si>
  <si>
    <t>CLAVIJA KIRSCHNER 1.5*250mm ACERO</t>
  </si>
  <si>
    <t>CLAVIJA KIRSCHNER 1.6*250mm ACERO</t>
  </si>
  <si>
    <t>CLAVIJA KIRSCHNER 2.0*250mm ACERO</t>
  </si>
  <si>
    <t>SEPARADORES SENN MILLER</t>
  </si>
  <si>
    <t>RETRACTORES ASA FINA</t>
  </si>
  <si>
    <t>SEPARADORES MINI HOMMAN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</si>
  <si>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</si>
  <si>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</si>
  <si>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</si>
  <si>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</si>
  <si>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</si>
  <si>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</si>
  <si>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</si>
  <si>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</si>
  <si>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</si>
  <si>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</si>
  <si>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</si>
  <si>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>ADAPTADORES ANCLAJE RAPIDO</t>
  </si>
  <si>
    <t>LLAVE JACOBS</t>
  </si>
  <si>
    <t>185.769</t>
  </si>
  <si>
    <t>185.770</t>
  </si>
  <si>
    <t>185,765</t>
  </si>
  <si>
    <t>185.771</t>
  </si>
  <si>
    <t>STRAIGHT H1 LOCKING PLATE 6HOLES 0.6T</t>
  </si>
  <si>
    <t>J220809-L037</t>
  </si>
  <si>
    <t>MATRIX H1 LOCKING PLATE 12HOLES 0.6T</t>
  </si>
  <si>
    <t>R211227-L021</t>
  </si>
  <si>
    <t>STRAIGHT H1 LOCKING PLATE 16HOLES 0.6T</t>
  </si>
  <si>
    <t>J211206-L014</t>
  </si>
  <si>
    <t>STRAIGHT H1 LOCKING PLATE 4HOLES 0.6T</t>
  </si>
  <si>
    <t>H1 LOCKING T PLATE 7HOLES 0.6T</t>
  </si>
  <si>
    <t>H1 LOCKING Y PLATE 6HOLES 0.6T</t>
  </si>
  <si>
    <t>H1 LOCKIND L PLATE 5HOLES LEFT 0.6T</t>
  </si>
  <si>
    <t>H1 LOCKING L PLATE 5HOLES RIGHT 0.6T</t>
  </si>
  <si>
    <t>STRAIGHT 4HOLES 1.0T</t>
  </si>
  <si>
    <t>STRAIGHT 6HOLES 1.0T</t>
  </si>
  <si>
    <t>J210928-L123</t>
  </si>
  <si>
    <t>STRAIGHT 16HOLES 1.0T</t>
  </si>
  <si>
    <t>J210416-L126</t>
  </si>
  <si>
    <t>SQUARE 6HOLES 1.0T</t>
  </si>
  <si>
    <t>TP PLATE 7HOLES 1.0T</t>
  </si>
  <si>
    <t>Y PLATE 6HOLES 1.0T</t>
  </si>
  <si>
    <t>Y PLATE 7HOLES 1.0T</t>
  </si>
  <si>
    <t>L PLATE(LEFT) 6HOLES 1.0T</t>
  </si>
  <si>
    <t>L PLATE(RIGHT) 6HOLES 1.0T</t>
  </si>
  <si>
    <t>STRAIGHT 4HOLES 1.3T</t>
  </si>
  <si>
    <t>STRAIGHT 5HOLES 1.3T</t>
  </si>
  <si>
    <t>STRAIGHT 6HOLES 1.3T</t>
  </si>
  <si>
    <t>STRAIGHT 8HOLES 1.3T</t>
  </si>
  <si>
    <t>TP PLATE 7HOLES 1.3T</t>
  </si>
  <si>
    <t>J220112-L071</t>
  </si>
  <si>
    <t>TP PLATE 10HOLES 1.3T</t>
  </si>
  <si>
    <t>J211220-L067</t>
  </si>
  <si>
    <t>L PLATE(LEFT) 6HOLES 1.3T</t>
  </si>
  <si>
    <t>L PLATE(RIGHT) 6HOLES 1.3T</t>
  </si>
  <si>
    <t>L PLATE(LEFT) 10HOLES 1.3T</t>
  </si>
  <si>
    <t>L PLATE(RIGHT) 10HOLES 1.3T</t>
  </si>
  <si>
    <t>J220728-L132</t>
  </si>
  <si>
    <t>J220720-L019</t>
  </si>
  <si>
    <t>J220720-L064</t>
  </si>
  <si>
    <t>J220713-L098</t>
  </si>
  <si>
    <t>J220727-L071</t>
  </si>
  <si>
    <t>J220720-L065</t>
  </si>
  <si>
    <t>J190219-l075</t>
  </si>
  <si>
    <t>J201019-L014</t>
  </si>
  <si>
    <t>J201019-L015</t>
  </si>
  <si>
    <t>J210804-L047</t>
  </si>
  <si>
    <t>J210804-L046</t>
  </si>
  <si>
    <t>J211015-L039</t>
  </si>
  <si>
    <t>J220720-L059</t>
  </si>
  <si>
    <t>J200317-L061</t>
  </si>
  <si>
    <t xml:space="preserve">NON-LOCKING SCREWS 1.5*06mm </t>
  </si>
  <si>
    <t>J220809-L070</t>
  </si>
  <si>
    <t>NON-LOCKING SCREWS 1.5*7mm</t>
  </si>
  <si>
    <t>J220809-L043</t>
  </si>
  <si>
    <t xml:space="preserve">NON-LOCKING SCREWS 1.5*8mm </t>
  </si>
  <si>
    <t>J220829-L014</t>
  </si>
  <si>
    <t>NON-LOCKING SCREWS 1.5*9mm</t>
  </si>
  <si>
    <t>J220810-058</t>
  </si>
  <si>
    <t xml:space="preserve">NON-LOCKING SCREWS 1.5*10mm </t>
  </si>
  <si>
    <t>NON-LOCKING SCREWS 1.5*11mm</t>
  </si>
  <si>
    <t>NON-LOCKING SCREWS 1.5*12mm</t>
  </si>
  <si>
    <t>NON-LOCKING SCREWS 1.5*13mm</t>
  </si>
  <si>
    <t>NON-LOCKING SCREWS 1.5*14mm</t>
  </si>
  <si>
    <t>NON-LOCKING SCREWS 1.5*16mm</t>
  </si>
  <si>
    <t>NON-LOCKING SCREWS 1.5*18mm</t>
  </si>
  <si>
    <t>NON-LOCKING SCREWS 1.5*20mm</t>
  </si>
  <si>
    <t>NON-LOCKING SCREWS 1.8*6mm</t>
  </si>
  <si>
    <t>NON-LOCKING SCREWS 1.8*10mm</t>
  </si>
  <si>
    <t>CLAVIJA KIRSCHNER 1.0*250MM ACERO</t>
  </si>
  <si>
    <t>201226140</t>
  </si>
  <si>
    <t>201022788</t>
  </si>
  <si>
    <t>210127384</t>
  </si>
  <si>
    <t>LOTE</t>
  </si>
  <si>
    <t>LOCKING SCREW 2.0*6mm</t>
  </si>
  <si>
    <t>LOCKING SCREW 2.0*7mm</t>
  </si>
  <si>
    <t>LOCKING SCREW 2.0*8mm</t>
  </si>
  <si>
    <t>LOCKING SCREW 2.0*9mm</t>
  </si>
  <si>
    <t>LOCKING SCREW 2.0*10mm</t>
  </si>
  <si>
    <t>LOCKING SCREW 2.0*11mm</t>
  </si>
  <si>
    <t xml:space="preserve">LOCKING SCREW 2.0*12mm </t>
  </si>
  <si>
    <t xml:space="preserve">LOCKING SCREW 2.0*13mm </t>
  </si>
  <si>
    <t>LOCKING SCREW 2.0*14mm</t>
  </si>
  <si>
    <t xml:space="preserve">LOCKING SCREW 2.0*16mm </t>
  </si>
  <si>
    <t xml:space="preserve">LOCKING SCREW 2.0*18mm </t>
  </si>
  <si>
    <t>LOCKING SCREW 2.0*20mm</t>
  </si>
  <si>
    <t>J190321-L087</t>
  </si>
  <si>
    <t xml:space="preserve">NON-LOCKING SCREW 2.0*6mm </t>
  </si>
  <si>
    <t>NON-LOCKING SCREW 2.0*7mm</t>
  </si>
  <si>
    <t xml:space="preserve">NON-LOCKING SCREW 2.0*8mm </t>
  </si>
  <si>
    <t xml:space="preserve">NON-LOCKING SCREW 2.0*9mm </t>
  </si>
  <si>
    <t xml:space="preserve">NON-LOCKING SCREW 2.0*10mm </t>
  </si>
  <si>
    <t>NON-LOCKING SCREW 2.0*11mm</t>
  </si>
  <si>
    <t xml:space="preserve">NON-LOCKING SCREW 2.0*12mm </t>
  </si>
  <si>
    <t>NON-LOCKING SCREW 2.0*13mm</t>
  </si>
  <si>
    <t xml:space="preserve">NON-LOCKING SCREW 2.0*14mm </t>
  </si>
  <si>
    <t>NON-LOCKING SCREW 2.0*16mm</t>
  </si>
  <si>
    <t>NON-LOCKING SCREW 2.0*18mm</t>
  </si>
  <si>
    <t xml:space="preserve">NON-LOCKING SCREW 2.0*20mm </t>
  </si>
  <si>
    <t xml:space="preserve">NON-LOCKING SCREW 2.3*6mm </t>
  </si>
  <si>
    <t xml:space="preserve">NON-LOCKING SCREW 2.3*10mm </t>
  </si>
  <si>
    <t>LOCKING SCREW 1.5*6mm</t>
  </si>
  <si>
    <t>LOCKING SCREW 1.5*7mm</t>
  </si>
  <si>
    <t>LOCKING SCREW 1.5*8mm</t>
  </si>
  <si>
    <t>LOCKING SCREW 1.5*9mm</t>
  </si>
  <si>
    <t>LOCKING SCREW 1.5*10mm</t>
  </si>
  <si>
    <t>LOCKING SCREW 1.5*11mm</t>
  </si>
  <si>
    <t>LOCKING SCREW 1.5*12mm</t>
  </si>
  <si>
    <t>LOCKING SCREW 1.5*13mm</t>
  </si>
  <si>
    <t>LOCKING SCREW 1.5*14mm</t>
  </si>
  <si>
    <t>LOCKING SCREW 1.5*16mm</t>
  </si>
  <si>
    <t>LOCKING SCREW 1.5*18mm</t>
  </si>
  <si>
    <t>LOCKING SCREW 1.5*20mm</t>
  </si>
  <si>
    <t>CLAVIJA KIRSCHNER 1.8*250mm ACERO</t>
  </si>
  <si>
    <t xml:space="preserve">INSTRUMENTAL MANO ARIX 1.5 </t>
  </si>
  <si>
    <t xml:space="preserve"> ATORNILLADORES ANCLAJES  RAPIDO </t>
  </si>
  <si>
    <t>INSTRUMENTAL MANO ARIX 2.0</t>
  </si>
  <si>
    <t xml:space="preserve">ATORNILLADORES ANCLAJES  RAPIDO </t>
  </si>
  <si>
    <t>INSTRUMENTAL MINIBASICO MANO</t>
  </si>
  <si>
    <t>DISECTOR ROMO</t>
  </si>
  <si>
    <t>DISECTOR CURVO</t>
  </si>
  <si>
    <t>GANCHOS SIMPLES</t>
  </si>
  <si>
    <t>GANCHOS DOBLES</t>
  </si>
  <si>
    <t>DESPERIO FINO ROMO</t>
  </si>
  <si>
    <t>DESPERIO FINO CURVO</t>
  </si>
  <si>
    <t>STRAIGHT H1 LOCKING PLATE 8HOLES 0.6T</t>
  </si>
  <si>
    <t>H1L-ST-108</t>
  </si>
  <si>
    <t>J211206-L018</t>
  </si>
  <si>
    <t>REGISTRO DE NOTA DE ENTREGA</t>
  </si>
  <si>
    <t>Código: R-ORT-02</t>
  </si>
  <si>
    <t>ANEXO AL PROCEDIMIENTO DE DESPACHO</t>
  </si>
  <si>
    <t>INSTITUCION/CLINICA/HOSPITAL</t>
  </si>
  <si>
    <t xml:space="preserve">TIPO DE SEGURO </t>
  </si>
  <si>
    <t xml:space="preserve">IDENTIFICACION DEL PACIENTE </t>
  </si>
  <si>
    <t>J200521-L002</t>
  </si>
  <si>
    <t>J220823-L050</t>
  </si>
  <si>
    <t>J220809-L038</t>
  </si>
  <si>
    <t>J230120-L026</t>
  </si>
  <si>
    <t>J220927-L098</t>
  </si>
  <si>
    <t>J221212-L038</t>
  </si>
  <si>
    <t>J221212-L039</t>
  </si>
  <si>
    <t>J221212-L035</t>
  </si>
  <si>
    <t>J220927-L091</t>
  </si>
  <si>
    <t>J221027-L033</t>
  </si>
  <si>
    <t>MANO ARIX # 1</t>
  </si>
  <si>
    <t>VERSION: 01</t>
  </si>
  <si>
    <t>Fecha de elaboración: 22/02/2023</t>
  </si>
  <si>
    <t>Vigente hasta: 22/02/2026</t>
  </si>
  <si>
    <t>INQ</t>
  </si>
  <si>
    <t>J221116-L040</t>
  </si>
  <si>
    <t>J221027-L034</t>
  </si>
  <si>
    <t>PINES</t>
  </si>
  <si>
    <t>1724</t>
  </si>
  <si>
    <t>MINIPLACA BLOQ. MANO&amp;PIE RECTA 2.0mm *9 ORF.TIT.</t>
  </si>
  <si>
    <t>GUAYAQUIL</t>
  </si>
  <si>
    <t>DR. GONZALEZ</t>
  </si>
  <si>
    <t>11:00AM</t>
  </si>
  <si>
    <t>CLINICA SANTA MARIA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</si>
  <si>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</si>
  <si>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</si>
  <si>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</si>
  <si>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</si>
  <si>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</si>
  <si>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</si>
  <si>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</si>
  <si>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</si>
  <si>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</si>
  <si>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</si>
  <si>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</si>
  <si>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</si>
  <si>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</si>
  <si>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</si>
  <si>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</si>
  <si>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</si>
  <si>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</si>
  <si>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</si>
  <si>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</si>
  <si>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</si>
  <si>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</si>
  <si>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</si>
  <si>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</si>
  <si>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</si>
  <si>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</si>
  <si>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</si>
  <si>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</si>
  <si>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</si>
  <si>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</si>
  <si>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</si>
  <si>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</si>
  <si>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</si>
  <si>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</si>
  <si>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</si>
  <si>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</si>
  <si>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</si>
  <si>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</si>
  <si>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</si>
  <si>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</si>
  <si>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</si>
  <si>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</si>
  <si>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</si>
  <si>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</si>
  <si>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</si>
  <si>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</si>
  <si>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</si>
  <si>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</si>
  <si>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</si>
  <si>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</si>
  <si>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</si>
  <si>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</si>
  <si>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</si>
  <si>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</si>
  <si>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</si>
  <si>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</si>
  <si>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</si>
  <si>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</si>
  <si>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</si>
  <si>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</si>
  <si>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</si>
  <si>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</si>
  <si>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</si>
  <si>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</si>
  <si>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</si>
  <si>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</si>
  <si>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</si>
  <si>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</si>
  <si>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</si>
  <si>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</si>
  <si>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</si>
  <si>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</si>
  <si>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</si>
  <si>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</si>
  <si>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</si>
  <si>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</si>
  <si>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</si>
  <si>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</si>
  <si>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</si>
  <si>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</si>
  <si>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</si>
  <si>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</si>
  <si>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</si>
  <si>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</si>
  <si>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</si>
  <si>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</si>
  <si>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</si>
  <si>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</si>
  <si>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</si>
  <si>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</si>
  <si>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</si>
  <si>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</si>
  <si>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</si>
  <si>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</si>
  <si>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</si>
  <si>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</si>
  <si>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</si>
  <si>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</si>
  <si>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</si>
  <si>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</si>
  <si>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</si>
  <si>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</si>
  <si>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</si>
  <si>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</si>
  <si>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</si>
  <si>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</si>
  <si>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</si>
  <si>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</si>
  <si>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</si>
  <si>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</si>
  <si>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</si>
  <si>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</si>
  <si>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</si>
  <si>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</si>
  <si>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</si>
  <si>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</si>
  <si>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</si>
  <si>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</si>
  <si>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</si>
  <si>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</si>
  <si>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</si>
  <si>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</si>
  <si>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</si>
  <si>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</si>
  <si>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</si>
  <si>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</si>
  <si>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</si>
  <si>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</si>
  <si>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</si>
  <si>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</si>
  <si>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</si>
  <si>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</si>
  <si>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</si>
  <si>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</si>
  <si>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</si>
  <si>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</si>
  <si>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</si>
  <si>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</si>
  <si>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</si>
  <si>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</si>
  <si>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</si>
  <si>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</si>
  <si>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</si>
  <si>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</si>
  <si>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</si>
  <si>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</si>
  <si>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PERFORADOR MINI AZUL</t>
  </si>
  <si>
    <t>BATERIAS MINI # 1 # 2</t>
  </si>
  <si>
    <t>MOTOR GRIS CANULADO PEQUEÑO # 1</t>
  </si>
  <si>
    <t>HOJAS DE MINISIERRA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</si>
</sst>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[$-F800]dddd\,\ mmmm\ dd\,\ yyyy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6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6"/>
      <color theme="0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6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/>
    <xf numFmtId="165" fontId="6" fillId="0" borderId="1" xfId="1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/>
    <xf numFmtId="0" fontId="13" fillId="2" borderId="0" xfId="0" applyFont="1" applyFill="1"/>
    <xf numFmtId="167" fontId="2" fillId="0" borderId="0" xfId="0" applyNumberFormat="1" applyFont="1"/>
    <xf numFmtId="167" fontId="4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2" borderId="0" xfId="0" applyFont="1" applyFill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9" fontId="6" fillId="0" borderId="0" xfId="3" applyFont="1" applyFill="1" applyBorder="1" applyAlignment="1">
      <alignment horizontal="right"/>
    </xf>
    <xf numFmtId="0" fontId="13" fillId="2" borderId="0" xfId="0" applyFont="1" applyFill="1" applyAlignment="1">
      <alignment horizontal="center" vertical="top"/>
    </xf>
    <xf numFmtId="0" fontId="2" fillId="2" borderId="0" xfId="0" applyFont="1" applyFill="1"/>
    <xf numFmtId="0" fontId="13" fillId="2" borderId="0" xfId="0" applyFont="1" applyFill="1" applyAlignment="1">
      <alignment horizontal="center"/>
    </xf>
    <xf numFmtId="0" fontId="2" fillId="0" borderId="5" xfId="0" applyFont="1" applyBorder="1"/>
    <xf numFmtId="0" fontId="15" fillId="0" borderId="0" xfId="0" applyFo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9" fillId="0" borderId="0" xfId="4" applyFont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6" fillId="0" borderId="1" xfId="4" applyFont="1" applyBorder="1" applyAlignment="1">
      <alignment wrapText="1"/>
    </xf>
    <xf numFmtId="0" fontId="15" fillId="0" borderId="5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6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49" fontId="13" fillId="2" borderId="0" xfId="0" applyNumberFormat="1" applyFont="1" applyFill="1"/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49" fontId="4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16" fillId="0" borderId="0" xfId="0" applyNumberFormat="1" applyFont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6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9" fillId="0" borderId="10" xfId="4" applyFont="1" applyBorder="1"/>
    <xf numFmtId="0" fontId="9" fillId="0" borderId="11" xfId="4" applyFont="1" applyBorder="1"/>
    <xf numFmtId="0" fontId="9" fillId="0" borderId="0" xfId="4" applyFont="1"/>
    <xf numFmtId="0" fontId="26" fillId="0" borderId="0" xfId="0" applyFont="1" applyAlignment="1">
      <alignment horizontal="center"/>
    </xf>
    <xf numFmtId="168" fontId="5" fillId="0" borderId="1" xfId="0" applyNumberFormat="1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27" fillId="0" borderId="8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49" fontId="22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2" fillId="2" borderId="4" xfId="0" applyFont="1" applyFill="1" applyBorder="1"/>
    <xf numFmtId="49" fontId="22" fillId="2" borderId="19" xfId="0" applyNumberFormat="1" applyFont="1" applyFill="1" applyBorder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1" fillId="2" borderId="0" xfId="4" applyFont="1" applyFill="1" applyAlignment="1">
      <alignment horizontal="left"/>
    </xf>
    <xf numFmtId="0" fontId="9" fillId="2" borderId="0" xfId="4" applyFont="1" applyFill="1"/>
    <xf numFmtId="0" fontId="2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49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20" fontId="5" fillId="2" borderId="0" xfId="0" applyNumberFormat="1" applyFont="1" applyFill="1" applyAlignment="1">
      <alignment horizontal="left" vertical="center"/>
    </xf>
    <xf numFmtId="0" fontId="18" fillId="6" borderId="4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0" borderId="14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" fillId="0" borderId="0" xfId="0" applyFont="1" applyBorder="1"/>
    <xf numFmtId="165" fontId="6" fillId="0" borderId="19" xfId="1" applyFont="1" applyBorder="1"/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1" fontId="4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49" fontId="4" fillId="7" borderId="2" xfId="0" applyNumberFormat="1" applyFont="1" applyFill="1" applyBorder="1" applyAlignment="1">
      <alignment horizontal="center"/>
    </xf>
    <xf numFmtId="49" fontId="4" fillId="7" borderId="20" xfId="0" applyNumberFormat="1" applyFont="1" applyFill="1" applyBorder="1" applyAlignment="1">
      <alignment horizontal="center"/>
    </xf>
    <xf numFmtId="49" fontId="4" fillId="7" borderId="3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4" fillId="2" borderId="2" xfId="0" applyNumberFormat="1" applyFont="1" applyFill="1" applyBorder="1" applyAlignment="1">
      <alignment horizontal="center"/>
    </xf>
    <xf numFmtId="49" fontId="4" fillId="2" borderId="20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29" fillId="9" borderId="19" xfId="0" applyFont="1" applyFill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31" fillId="0" borderId="2" xfId="0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2" fillId="0" borderId="19" xfId="0" applyFont="1" applyBorder="1" applyAlignment="1">
      <alignment horizontal="center" vertical="center"/>
    </xf>
    <xf numFmtId="0" fontId="32" fillId="0" borderId="19" xfId="0" applyFont="1" applyBorder="1" applyAlignment="1">
      <alignment horizontal="left" vertical="top"/>
    </xf>
    <xf numFmtId="0" fontId="15" fillId="0" borderId="0" xfId="0" applyFont="1" applyBorder="1" applyAlignment="1">
      <alignment horizontal="center"/>
    </xf>
    <xf numFmtId="0" fontId="33" fillId="0" borderId="0" xfId="0" applyFont="1"/>
    <xf numFmtId="0" fontId="34" fillId="0" borderId="8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</cellXfs>
  <cellStyles count="6">
    <cellStyle name="Moneda" xfId="1" builtinId="4"/>
    <cellStyle name="Moneda [0]" xfId="2" builtinId="7"/>
    <cellStyle name="Moneda 3 2" xfId="5" xr:uid="{00000000-0005-0000-0000-000002000000}"/>
    <cellStyle name="Normal" xfId="0" builtinId="0"/>
    <cellStyle name="Normal 2" xfId="4" xr:uid="{00000000-0005-0000-0000-000004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7" name="Imagen 6">
          <a:extLst>
            <a:ext uri="{FF2B5EF4-FFF2-40B4-BE49-F238E27FC236}">
              <a16:creationId xmlns:a16="http://schemas.microsoft.com/office/drawing/2014/main" id="{6A1C72FC-EF0A-4574-9453-726857DF06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showGridLines="0" tabSelected="1" topLeftCell="A270" zoomScale="69" zoomScaleNormal="69" workbookViewId="0">
      <selection activeCell="M272" sqref="M272"/>
    </sheetView>
  </sheetViews>
  <sheetFormatPr baseColWidth="10" defaultColWidth="11.42578125" defaultRowHeight="20.100000000000001" customHeight="1" x14ac:dyDescent="0.2"/>
  <cols>
    <col min="1" max="1" width="27.42578125" style="64" customWidth="1"/>
    <col min="2" max="2" width="24.28515625" style="1" customWidth="1"/>
    <col min="3" max="3" width="67" style="1" bestFit="1" customWidth="1"/>
    <col min="4" max="4" width="16.42578125" style="1" customWidth="1"/>
    <col min="5" max="5" width="17.42578125" style="1" customWidth="1"/>
    <col min="6" max="6" width="18" style="1" customWidth="1"/>
    <col min="7" max="7" width="17.140625" style="1" customWidth="1"/>
    <col min="8" max="8" width="0" style="1" hidden="1" customWidth="1"/>
    <col min="9" max="9" width="11.42578125" style="1"/>
    <col min="10" max="10" width="11.85546875" style="1" bestFit="1" customWidth="1"/>
    <col min="11" max="16384" width="11.42578125" style="1"/>
  </cols>
  <sheetData>
    <row r="1" spans="1:10" ht="20.100000000000001" customHeight="1" thickBot="1" x14ac:dyDescent="0.25">
      <c r="A1" s="12"/>
      <c r="B1" s="10"/>
      <c r="C1" s="11"/>
      <c r="D1" s="11"/>
      <c r="E1" s="11"/>
    </row>
    <row r="2" spans="1:10" ht="20.100000000000001" customHeight="1" thickBot="1" x14ac:dyDescent="0.3">
      <c r="A2" s="80"/>
      <c r="B2" s="81"/>
      <c r="C2" s="118" t="s">
        <v>314</v>
      </c>
      <c r="D2" s="120" t="s">
        <v>315</v>
      </c>
      <c r="E2" s="121"/>
    </row>
    <row r="3" spans="1:10" ht="20.100000000000001" customHeight="1" thickBot="1" x14ac:dyDescent="0.3">
      <c r="A3" s="87"/>
      <c r="B3" s="88"/>
      <c r="C3" s="119"/>
      <c r="D3" s="89" t="s">
        <v>331</v>
      </c>
      <c r="E3" s="90"/>
    </row>
    <row r="4" spans="1:10" ht="28.5" customHeight="1" thickBot="1" x14ac:dyDescent="0.3">
      <c r="A4" s="87"/>
      <c r="B4" s="88"/>
      <c r="C4" s="122" t="s">
        <v>316</v>
      </c>
      <c r="D4" s="157" t="s">
        <v>332</v>
      </c>
      <c r="E4" s="158"/>
    </row>
    <row r="5" spans="1:10" ht="20.100000000000001" customHeight="1" thickBot="1" x14ac:dyDescent="0.3">
      <c r="A5" s="82"/>
      <c r="B5" s="83"/>
      <c r="C5" s="123"/>
      <c r="D5" s="124" t="s">
        <v>333</v>
      </c>
      <c r="E5" s="125"/>
    </row>
    <row r="6" spans="1:10" ht="20.100000000000001" customHeight="1" x14ac:dyDescent="0.25">
      <c r="A6" s="84"/>
      <c r="B6" s="84"/>
      <c r="C6" s="84"/>
      <c r="D6" s="84"/>
      <c r="E6" s="84"/>
    </row>
    <row r="7" spans="1:10" ht="20.100000000000001" customHeight="1" x14ac:dyDescent="0.2">
      <c r="A7" s="24" t="s">
        <v>99</v>
      </c>
      <c r="B7" s="24"/>
      <c r="C7" s="86">
        <v>45045</v>
      </c>
      <c r="D7" s="24" t="s">
        <v>100</v>
      </c>
      <c r="E7" s="91">
        <v>20230400483</v>
      </c>
    </row>
    <row r="8" spans="1:10" s="12" customFormat="1" ht="20.100000000000001" customHeight="1" x14ac:dyDescent="0.25">
      <c r="A8" s="13"/>
      <c r="B8" s="13"/>
      <c r="C8" s="13"/>
      <c r="D8" s="13"/>
      <c r="E8" s="13"/>
      <c r="F8" s="11"/>
    </row>
    <row r="9" spans="1:10" s="12" customFormat="1" ht="24" customHeight="1" x14ac:dyDescent="0.25">
      <c r="A9" s="24" t="s">
        <v>101</v>
      </c>
      <c r="B9" s="24"/>
      <c r="C9" s="92" t="s">
        <v>343</v>
      </c>
      <c r="D9" s="25" t="s">
        <v>102</v>
      </c>
      <c r="E9" s="93"/>
      <c r="F9" s="104"/>
      <c r="G9" s="104"/>
      <c r="H9" s="42"/>
    </row>
    <row r="10" spans="1:10" s="12" customFormat="1" ht="24" customHeight="1" x14ac:dyDescent="0.25">
      <c r="A10" s="13"/>
      <c r="B10" s="13"/>
      <c r="C10" s="13"/>
      <c r="D10" s="13"/>
      <c r="E10" s="13"/>
      <c r="F10" s="105"/>
      <c r="G10" s="105"/>
      <c r="H10" s="42"/>
    </row>
    <row r="11" spans="1:10" s="12" customFormat="1" ht="20.100000000000001" customHeight="1" x14ac:dyDescent="0.25">
      <c r="A11" s="116" t="s">
        <v>317</v>
      </c>
      <c r="B11" s="117"/>
      <c r="C11" s="92" t="s">
        <v>343</v>
      </c>
      <c r="D11" s="25" t="s">
        <v>159</v>
      </c>
      <c r="E11" s="94" t="s">
        <v>334</v>
      </c>
      <c r="F11" s="106"/>
      <c r="G11" s="106"/>
      <c r="H11" s="42"/>
      <c r="I11" s="115"/>
      <c r="J11" s="115"/>
    </row>
    <row r="12" spans="1:10" s="12" customFormat="1" ht="20.100000000000001" customHeight="1" x14ac:dyDescent="0.25">
      <c r="A12" s="13"/>
      <c r="B12" s="13"/>
      <c r="C12" s="13"/>
      <c r="D12" s="13"/>
      <c r="E12" s="13"/>
      <c r="F12" s="107"/>
      <c r="G12" s="107"/>
      <c r="I12" s="115"/>
      <c r="J12" s="115"/>
    </row>
    <row r="13" spans="1:10" s="12" customFormat="1" ht="20.100000000000001" customHeight="1" x14ac:dyDescent="0.25">
      <c r="A13" s="24" t="s">
        <v>103</v>
      </c>
      <c r="B13" s="24"/>
      <c r="C13" s="95" t="s">
        <v>340</v>
      </c>
      <c r="D13" s="25" t="s">
        <v>104</v>
      </c>
      <c r="E13" s="92" t="s">
        <v>112</v>
      </c>
      <c r="F13" s="108"/>
      <c r="G13" s="109"/>
      <c r="I13" s="23"/>
      <c r="J13" s="23"/>
    </row>
    <row r="14" spans="1:10" s="12" customFormat="1" ht="20.100000000000001" customHeight="1" x14ac:dyDescent="0.25">
      <c r="A14" s="13"/>
      <c r="B14" s="13"/>
      <c r="C14" s="13"/>
      <c r="D14" s="13"/>
      <c r="E14" s="13"/>
      <c r="F14" s="110"/>
      <c r="G14" s="110"/>
      <c r="I14" s="23"/>
      <c r="J14" s="23"/>
    </row>
    <row r="15" spans="1:10" s="12" customFormat="1" ht="20.100000000000001" customHeight="1" x14ac:dyDescent="0.25">
      <c r="A15" s="24" t="s">
        <v>105</v>
      </c>
      <c r="B15" s="24"/>
      <c r="C15" s="86">
        <v>45045</v>
      </c>
      <c r="D15" s="25" t="s">
        <v>106</v>
      </c>
      <c r="E15" s="96" t="s">
        <v>342</v>
      </c>
      <c r="F15" s="108"/>
      <c r="G15" s="35"/>
      <c r="I15" s="23"/>
      <c r="J15" s="23"/>
    </row>
    <row r="16" spans="1:10" s="12" customFormat="1" ht="20.100000000000001" customHeight="1" x14ac:dyDescent="0.25">
      <c r="A16" s="13"/>
      <c r="B16" s="13"/>
      <c r="C16" s="13"/>
      <c r="D16" s="13"/>
      <c r="E16" s="13"/>
      <c r="F16" s="110"/>
      <c r="G16" s="110"/>
      <c r="I16" s="23"/>
      <c r="J16" s="23"/>
    </row>
    <row r="17" spans="1:10" s="12" customFormat="1" ht="29.45" customHeight="1" x14ac:dyDescent="0.25">
      <c r="A17" s="24" t="s">
        <v>107</v>
      </c>
      <c r="B17" s="24"/>
      <c r="C17" s="92" t="s">
        <v>341</v>
      </c>
      <c r="D17" s="14"/>
      <c r="E17" s="22"/>
      <c r="F17" s="108"/>
      <c r="G17" s="35"/>
      <c r="I17" s="23"/>
      <c r="J17" s="23"/>
    </row>
    <row r="18" spans="1:10" s="12" customFormat="1" ht="27" customHeight="1" x14ac:dyDescent="0.25">
      <c r="A18" s="13"/>
      <c r="B18" s="13"/>
      <c r="C18" s="13"/>
      <c r="D18" s="13"/>
      <c r="E18" s="13"/>
      <c r="F18" s="111"/>
      <c r="G18" s="111"/>
      <c r="I18" s="26"/>
      <c r="J18" s="26"/>
    </row>
    <row r="19" spans="1:10" s="12" customFormat="1" ht="20.100000000000001" customHeight="1" x14ac:dyDescent="0.25">
      <c r="A19" s="24" t="s">
        <v>108</v>
      </c>
      <c r="B19" s="24"/>
      <c r="C19" s="92"/>
      <c r="D19" s="25" t="s">
        <v>318</v>
      </c>
      <c r="E19" s="96"/>
      <c r="F19" s="108"/>
      <c r="G19" s="35"/>
      <c r="I19" s="26"/>
      <c r="J19" s="26"/>
    </row>
    <row r="20" spans="1:10" s="12" customFormat="1" ht="20.100000000000001" customHeight="1" x14ac:dyDescent="0.25">
      <c r="A20" s="13"/>
      <c r="B20" s="13"/>
      <c r="C20" s="13"/>
      <c r="D20" s="13"/>
      <c r="E20" s="13"/>
      <c r="F20" s="112"/>
      <c r="G20" s="112"/>
      <c r="H20" s="3"/>
      <c r="I20" s="27"/>
      <c r="J20" s="27"/>
    </row>
    <row r="21" spans="1:10" s="12" customFormat="1" ht="20.100000000000001" customHeight="1" x14ac:dyDescent="0.25">
      <c r="A21" s="24" t="s">
        <v>319</v>
      </c>
      <c r="B21" s="24"/>
      <c r="C21" s="97"/>
      <c r="D21" s="98"/>
      <c r="E21" s="29"/>
      <c r="F21" s="108"/>
      <c r="G21" s="109"/>
      <c r="H21" s="14"/>
      <c r="I21" s="27"/>
      <c r="J21" s="27"/>
    </row>
    <row r="22" spans="1:10" s="12" customFormat="1" ht="20.100000000000001" customHeight="1" x14ac:dyDescent="0.2">
      <c r="A22" s="99"/>
      <c r="B22" s="99"/>
      <c r="C22" s="103"/>
      <c r="D22" s="100"/>
      <c r="E22" s="101"/>
      <c r="F22" s="102"/>
      <c r="G22" s="102"/>
      <c r="H22" s="30"/>
      <c r="I22" s="28"/>
      <c r="J22" s="28"/>
    </row>
    <row r="23" spans="1:10" s="12" customFormat="1" ht="30" customHeight="1" x14ac:dyDescent="0.2">
      <c r="A23" s="58" t="s">
        <v>109</v>
      </c>
      <c r="B23" s="15" t="s">
        <v>259</v>
      </c>
      <c r="C23" s="15" t="s">
        <v>110</v>
      </c>
      <c r="D23" s="15" t="s">
        <v>0</v>
      </c>
      <c r="E23" s="15" t="s">
        <v>111</v>
      </c>
      <c r="F23" s="16" t="s">
        <v>1</v>
      </c>
      <c r="G23" s="16" t="s">
        <v>2</v>
      </c>
      <c r="I23" s="28"/>
      <c r="J23" s="28"/>
    </row>
    <row r="24" spans="1:10" ht="20.100000000000001" customHeight="1" x14ac:dyDescent="0.2">
      <c r="A24" s="4" t="s">
        <v>3</v>
      </c>
      <c r="B24" s="4" t="s">
        <v>113</v>
      </c>
      <c r="C24" s="17" t="s">
        <v>189</v>
      </c>
      <c r="D24" s="4">
        <v>3</v>
      </c>
      <c r="E24" s="17"/>
      <c r="F24" s="5">
        <v>200</v>
      </c>
      <c r="G24" s="5">
        <f t="shared" ref="G24:G32" si="0">D24*F24</f>
        <v>600</v>
      </c>
      <c r="J24" s="28"/>
    </row>
    <row r="25" spans="1:10" ht="20.100000000000001" customHeight="1" x14ac:dyDescent="0.2">
      <c r="A25" s="4" t="s">
        <v>8</v>
      </c>
      <c r="B25" s="4" t="s">
        <v>321</v>
      </c>
      <c r="C25" s="17" t="s">
        <v>197</v>
      </c>
      <c r="D25" s="4">
        <v>2</v>
      </c>
      <c r="E25" s="17"/>
      <c r="F25" s="5">
        <v>200</v>
      </c>
      <c r="G25" s="5">
        <f t="shared" si="0"/>
        <v>400</v>
      </c>
      <c r="J25" s="28"/>
    </row>
    <row r="26" spans="1:10" ht="20.100000000000001" customHeight="1" x14ac:dyDescent="0.2">
      <c r="A26" s="4" t="s">
        <v>312</v>
      </c>
      <c r="B26" s="4" t="s">
        <v>313</v>
      </c>
      <c r="C26" s="17" t="s">
        <v>311</v>
      </c>
      <c r="D26" s="4">
        <v>1</v>
      </c>
      <c r="E26" s="17"/>
      <c r="F26" s="5">
        <v>200</v>
      </c>
      <c r="G26" s="5">
        <f t="shared" ref="G26:G27" si="1">D26*F26</f>
        <v>200</v>
      </c>
      <c r="J26" s="28"/>
    </row>
    <row r="27" spans="1:10" ht="20.100000000000001" customHeight="1" x14ac:dyDescent="0.2">
      <c r="A27" s="4" t="s">
        <v>6</v>
      </c>
      <c r="B27" s="4" t="s">
        <v>194</v>
      </c>
      <c r="C27" s="17" t="s">
        <v>195</v>
      </c>
      <c r="D27" s="4">
        <v>3</v>
      </c>
      <c r="E27" s="17"/>
      <c r="F27" s="5">
        <v>200</v>
      </c>
      <c r="G27" s="5">
        <f t="shared" si="1"/>
        <v>600</v>
      </c>
      <c r="J27" s="28"/>
    </row>
    <row r="28" spans="1:10" ht="20.100000000000001" customHeight="1" x14ac:dyDescent="0.2">
      <c r="A28" s="4" t="s">
        <v>7</v>
      </c>
      <c r="B28" s="4" t="s">
        <v>322</v>
      </c>
      <c r="C28" s="17" t="s">
        <v>196</v>
      </c>
      <c r="D28" s="4">
        <v>2</v>
      </c>
      <c r="E28" s="17"/>
      <c r="F28" s="5">
        <v>200</v>
      </c>
      <c r="G28" s="5">
        <f t="shared" si="0"/>
        <v>400</v>
      </c>
      <c r="J28" s="28"/>
    </row>
    <row r="29" spans="1:10" ht="20.100000000000001" customHeight="1" x14ac:dyDescent="0.2">
      <c r="A29" s="4" t="s">
        <v>9</v>
      </c>
      <c r="B29" s="4" t="s">
        <v>114</v>
      </c>
      <c r="C29" s="17" t="s">
        <v>198</v>
      </c>
      <c r="D29" s="4">
        <v>2</v>
      </c>
      <c r="E29" s="17"/>
      <c r="F29" s="5">
        <v>200</v>
      </c>
      <c r="G29" s="5">
        <f t="shared" si="0"/>
        <v>400</v>
      </c>
      <c r="J29" s="28"/>
    </row>
    <row r="30" spans="1:10" ht="20.100000000000001" customHeight="1" x14ac:dyDescent="0.2">
      <c r="A30" s="4" t="s">
        <v>10</v>
      </c>
      <c r="B30" s="4" t="s">
        <v>115</v>
      </c>
      <c r="C30" s="17" t="s">
        <v>199</v>
      </c>
      <c r="D30" s="4">
        <v>2</v>
      </c>
      <c r="E30" s="17"/>
      <c r="F30" s="5">
        <v>200</v>
      </c>
      <c r="G30" s="5">
        <f t="shared" si="0"/>
        <v>400</v>
      </c>
      <c r="J30" s="28"/>
    </row>
    <row r="31" spans="1:10" ht="20.100000000000001" customHeight="1" x14ac:dyDescent="0.2">
      <c r="A31" s="4" t="s">
        <v>4</v>
      </c>
      <c r="B31" s="4" t="s">
        <v>190</v>
      </c>
      <c r="C31" s="17" t="s">
        <v>191</v>
      </c>
      <c r="D31" s="4">
        <v>2</v>
      </c>
      <c r="E31" s="17"/>
      <c r="F31" s="5">
        <v>200</v>
      </c>
      <c r="G31" s="5">
        <f t="shared" si="0"/>
        <v>400</v>
      </c>
      <c r="J31" s="28"/>
    </row>
    <row r="32" spans="1:10" ht="20.100000000000001" customHeight="1" x14ac:dyDescent="0.2">
      <c r="A32" s="4" t="s">
        <v>5</v>
      </c>
      <c r="B32" s="4" t="s">
        <v>192</v>
      </c>
      <c r="C32" s="17" t="s">
        <v>193</v>
      </c>
      <c r="D32" s="4">
        <v>2</v>
      </c>
      <c r="E32" s="17"/>
      <c r="F32" s="5">
        <v>200</v>
      </c>
      <c r="G32" s="5">
        <f t="shared" si="0"/>
        <v>400</v>
      </c>
      <c r="J32" s="28"/>
    </row>
    <row r="33" spans="1:7" ht="20.100000000000001" customHeight="1" x14ac:dyDescent="0.25">
      <c r="A33" s="59"/>
      <c r="B33" s="56"/>
      <c r="C33" s="56"/>
      <c r="D33" s="55">
        <f>SUM(D24:D32)</f>
        <v>19</v>
      </c>
      <c r="E33" s="17"/>
      <c r="F33" s="5"/>
      <c r="G33" s="5"/>
    </row>
    <row r="34" spans="1:7" ht="20.100000000000001" customHeight="1" x14ac:dyDescent="0.2">
      <c r="A34" s="68" t="s">
        <v>18</v>
      </c>
      <c r="B34" s="69" t="s">
        <v>120</v>
      </c>
      <c r="C34" s="56" t="s">
        <v>209</v>
      </c>
      <c r="D34" s="4">
        <v>2</v>
      </c>
      <c r="E34" s="17"/>
      <c r="F34" s="5">
        <v>200</v>
      </c>
      <c r="G34" s="5">
        <f t="shared" ref="G34:G54" si="2">D34*F34</f>
        <v>400</v>
      </c>
    </row>
    <row r="35" spans="1:7" ht="20.100000000000001" customHeight="1" x14ac:dyDescent="0.2">
      <c r="A35" s="68" t="s">
        <v>19</v>
      </c>
      <c r="B35" s="69" t="s">
        <v>121</v>
      </c>
      <c r="C35" s="56" t="s">
        <v>210</v>
      </c>
      <c r="D35" s="4">
        <v>2</v>
      </c>
      <c r="E35" s="17"/>
      <c r="F35" s="5">
        <v>200</v>
      </c>
      <c r="G35" s="5">
        <f t="shared" si="2"/>
        <v>400</v>
      </c>
    </row>
    <row r="36" spans="1:7" ht="20.100000000000001" customHeight="1" x14ac:dyDescent="0.2">
      <c r="A36" s="4" t="s">
        <v>16</v>
      </c>
      <c r="B36" s="4" t="s">
        <v>320</v>
      </c>
      <c r="C36" s="17" t="s">
        <v>207</v>
      </c>
      <c r="D36" s="4">
        <v>1</v>
      </c>
      <c r="E36" s="17"/>
      <c r="F36" s="5">
        <v>200</v>
      </c>
      <c r="G36" s="5">
        <f t="shared" si="2"/>
        <v>200</v>
      </c>
    </row>
    <row r="37" spans="1:7" ht="20.100000000000001" customHeight="1" x14ac:dyDescent="0.2">
      <c r="A37" s="4" t="s">
        <v>15</v>
      </c>
      <c r="B37" s="4" t="s">
        <v>118</v>
      </c>
      <c r="C37" s="17" t="s">
        <v>206</v>
      </c>
      <c r="D37" s="4">
        <v>1</v>
      </c>
      <c r="E37" s="17"/>
      <c r="F37" s="5">
        <v>200</v>
      </c>
      <c r="G37" s="5">
        <f t="shared" si="2"/>
        <v>200</v>
      </c>
    </row>
    <row r="38" spans="1:7" ht="20.100000000000001" customHeight="1" x14ac:dyDescent="0.2">
      <c r="A38" s="4" t="s">
        <v>11</v>
      </c>
      <c r="B38" s="4" t="s">
        <v>116</v>
      </c>
      <c r="C38" s="17" t="s">
        <v>200</v>
      </c>
      <c r="D38" s="4">
        <v>2</v>
      </c>
      <c r="E38" s="17"/>
      <c r="F38" s="5">
        <v>200</v>
      </c>
      <c r="G38" s="5">
        <f t="shared" si="2"/>
        <v>400</v>
      </c>
    </row>
    <row r="39" spans="1:7" ht="20.100000000000001" customHeight="1" x14ac:dyDescent="0.2">
      <c r="A39" s="4" t="s">
        <v>12</v>
      </c>
      <c r="B39" s="4" t="s">
        <v>117</v>
      </c>
      <c r="C39" s="17" t="s">
        <v>201</v>
      </c>
      <c r="D39" s="4">
        <v>2</v>
      </c>
      <c r="E39" s="17"/>
      <c r="F39" s="5">
        <v>200</v>
      </c>
      <c r="G39" s="5">
        <f t="shared" si="2"/>
        <v>400</v>
      </c>
    </row>
    <row r="40" spans="1:7" ht="20.100000000000001" customHeight="1" x14ac:dyDescent="0.2">
      <c r="A40" s="4" t="s">
        <v>17</v>
      </c>
      <c r="B40" s="4" t="s">
        <v>119</v>
      </c>
      <c r="C40" s="17" t="s">
        <v>208</v>
      </c>
      <c r="D40" s="4">
        <v>1</v>
      </c>
      <c r="E40" s="17"/>
      <c r="F40" s="5">
        <v>200</v>
      </c>
      <c r="G40" s="5">
        <f t="shared" si="2"/>
        <v>200</v>
      </c>
    </row>
    <row r="41" spans="1:7" ht="20.100000000000001" customHeight="1" x14ac:dyDescent="0.2">
      <c r="A41" s="4" t="s">
        <v>17</v>
      </c>
      <c r="B41" s="4" t="s">
        <v>328</v>
      </c>
      <c r="C41" s="17" t="s">
        <v>208</v>
      </c>
      <c r="D41" s="4">
        <v>1</v>
      </c>
      <c r="E41" s="17"/>
      <c r="F41" s="5">
        <v>200</v>
      </c>
      <c r="G41" s="5">
        <f t="shared" si="2"/>
        <v>200</v>
      </c>
    </row>
    <row r="42" spans="1:7" ht="20.100000000000001" customHeight="1" x14ac:dyDescent="0.25">
      <c r="A42" s="4"/>
      <c r="B42" s="4"/>
      <c r="C42" s="17"/>
      <c r="D42" s="55">
        <f>SUM(D34:D41)</f>
        <v>12</v>
      </c>
      <c r="E42" s="17"/>
      <c r="F42" s="5"/>
      <c r="G42" s="5"/>
    </row>
    <row r="43" spans="1:7" ht="20.100000000000001" customHeight="1" x14ac:dyDescent="0.2">
      <c r="A43" s="4" t="s">
        <v>14</v>
      </c>
      <c r="B43" s="4" t="s">
        <v>204</v>
      </c>
      <c r="C43" s="17" t="s">
        <v>205</v>
      </c>
      <c r="D43" s="4">
        <v>2</v>
      </c>
      <c r="E43" s="17"/>
      <c r="F43" s="5">
        <v>200</v>
      </c>
      <c r="G43" s="5">
        <f t="shared" si="2"/>
        <v>400</v>
      </c>
    </row>
    <row r="44" spans="1:7" ht="20.100000000000001" customHeight="1" x14ac:dyDescent="0.2">
      <c r="A44" s="4" t="s">
        <v>13</v>
      </c>
      <c r="B44" s="4" t="s">
        <v>202</v>
      </c>
      <c r="C44" s="17" t="s">
        <v>203</v>
      </c>
      <c r="D44" s="4">
        <v>2</v>
      </c>
      <c r="E44" s="17"/>
      <c r="F44" s="5">
        <v>200</v>
      </c>
      <c r="G44" s="5">
        <f t="shared" si="2"/>
        <v>400</v>
      </c>
    </row>
    <row r="45" spans="1:7" ht="20.100000000000001" customHeight="1" x14ac:dyDescent="0.2">
      <c r="A45" s="4" t="s">
        <v>20</v>
      </c>
      <c r="B45" s="4" t="s">
        <v>122</v>
      </c>
      <c r="C45" s="17" t="s">
        <v>211</v>
      </c>
      <c r="D45" s="4">
        <v>2</v>
      </c>
      <c r="E45" s="17"/>
      <c r="F45" s="5">
        <v>200</v>
      </c>
      <c r="G45" s="5">
        <f t="shared" si="2"/>
        <v>400</v>
      </c>
    </row>
    <row r="46" spans="1:7" ht="20.100000000000001" customHeight="1" x14ac:dyDescent="0.2">
      <c r="A46" s="4" t="s">
        <v>21</v>
      </c>
      <c r="B46" s="4" t="s">
        <v>123</v>
      </c>
      <c r="C46" s="17" t="s">
        <v>212</v>
      </c>
      <c r="D46" s="4">
        <v>3</v>
      </c>
      <c r="E46" s="17"/>
      <c r="F46" s="5">
        <v>200</v>
      </c>
      <c r="G46" s="5">
        <f t="shared" si="2"/>
        <v>600</v>
      </c>
    </row>
    <row r="47" spans="1:7" ht="20.100000000000001" customHeight="1" x14ac:dyDescent="0.2">
      <c r="A47" s="4" t="s">
        <v>22</v>
      </c>
      <c r="B47" s="4" t="s">
        <v>124</v>
      </c>
      <c r="C47" s="17" t="s">
        <v>213</v>
      </c>
      <c r="D47" s="4">
        <v>2</v>
      </c>
      <c r="E47" s="17"/>
      <c r="F47" s="5">
        <v>200</v>
      </c>
      <c r="G47" s="5">
        <f t="shared" si="2"/>
        <v>400</v>
      </c>
    </row>
    <row r="48" spans="1:7" ht="20.100000000000001" customHeight="1" x14ac:dyDescent="0.2">
      <c r="A48" s="4" t="s">
        <v>24</v>
      </c>
      <c r="B48" s="4" t="s">
        <v>126</v>
      </c>
      <c r="C48" s="17" t="s">
        <v>215</v>
      </c>
      <c r="D48" s="4">
        <v>1</v>
      </c>
      <c r="E48" s="17"/>
      <c r="F48" s="5">
        <v>200</v>
      </c>
      <c r="G48" s="5">
        <f t="shared" si="2"/>
        <v>200</v>
      </c>
    </row>
    <row r="49" spans="1:7" ht="20.100000000000001" customHeight="1" x14ac:dyDescent="0.2">
      <c r="A49" s="4" t="s">
        <v>25</v>
      </c>
      <c r="B49" s="4" t="s">
        <v>216</v>
      </c>
      <c r="C49" s="17" t="s">
        <v>217</v>
      </c>
      <c r="D49" s="4">
        <v>1</v>
      </c>
      <c r="E49" s="17"/>
      <c r="F49" s="5">
        <v>200</v>
      </c>
      <c r="G49" s="5">
        <f t="shared" si="2"/>
        <v>200</v>
      </c>
    </row>
    <row r="50" spans="1:7" ht="20.100000000000001" customHeight="1" x14ac:dyDescent="0.2">
      <c r="A50" s="4" t="s">
        <v>23</v>
      </c>
      <c r="B50" s="4" t="s">
        <v>125</v>
      </c>
      <c r="C50" s="17" t="s">
        <v>214</v>
      </c>
      <c r="D50" s="4">
        <v>2</v>
      </c>
      <c r="E50" s="17"/>
      <c r="F50" s="5">
        <v>200</v>
      </c>
      <c r="G50" s="5">
        <f t="shared" si="2"/>
        <v>400</v>
      </c>
    </row>
    <row r="51" spans="1:7" ht="20.100000000000001" customHeight="1" x14ac:dyDescent="0.2">
      <c r="A51" s="4" t="s">
        <v>26</v>
      </c>
      <c r="B51" s="4" t="s">
        <v>218</v>
      </c>
      <c r="C51" s="17" t="s">
        <v>219</v>
      </c>
      <c r="D51" s="4">
        <v>2</v>
      </c>
      <c r="E51" s="17"/>
      <c r="F51" s="5">
        <v>200</v>
      </c>
      <c r="G51" s="5">
        <f t="shared" si="2"/>
        <v>400</v>
      </c>
    </row>
    <row r="52" spans="1:7" ht="20.100000000000001" customHeight="1" x14ac:dyDescent="0.2">
      <c r="A52" s="4" t="s">
        <v>27</v>
      </c>
      <c r="B52" s="4" t="s">
        <v>127</v>
      </c>
      <c r="C52" s="17" t="s">
        <v>220</v>
      </c>
      <c r="D52" s="4">
        <v>2</v>
      </c>
      <c r="E52" s="17"/>
      <c r="F52" s="5">
        <v>200</v>
      </c>
      <c r="G52" s="5">
        <f t="shared" si="2"/>
        <v>400</v>
      </c>
    </row>
    <row r="53" spans="1:7" ht="20.100000000000001" customHeight="1" x14ac:dyDescent="0.2">
      <c r="A53" s="4" t="s">
        <v>28</v>
      </c>
      <c r="B53" s="4" t="s">
        <v>128</v>
      </c>
      <c r="C53" s="17" t="s">
        <v>221</v>
      </c>
      <c r="D53" s="4">
        <v>2</v>
      </c>
      <c r="E53" s="17"/>
      <c r="F53" s="5">
        <v>200</v>
      </c>
      <c r="G53" s="5">
        <f t="shared" si="2"/>
        <v>400</v>
      </c>
    </row>
    <row r="54" spans="1:7" ht="20.100000000000001" customHeight="1" x14ac:dyDescent="0.2">
      <c r="A54" s="4" t="s">
        <v>29</v>
      </c>
      <c r="B54" s="4" t="s">
        <v>129</v>
      </c>
      <c r="C54" s="17" t="s">
        <v>222</v>
      </c>
      <c r="D54" s="4">
        <v>2</v>
      </c>
      <c r="E54" s="17"/>
      <c r="F54" s="5">
        <v>200</v>
      </c>
      <c r="G54" s="5">
        <f t="shared" si="2"/>
        <v>400</v>
      </c>
    </row>
    <row r="55" spans="1:7" ht="20.100000000000001" customHeight="1" x14ac:dyDescent="0.2">
      <c r="A55" s="68" t="s">
        <v>338</v>
      </c>
      <c r="B55" s="69">
        <v>190704155</v>
      </c>
      <c r="C55" s="56" t="s">
        <v>339</v>
      </c>
      <c r="D55" s="4">
        <v>1</v>
      </c>
      <c r="E55" s="17"/>
      <c r="F55" s="5"/>
      <c r="G55" s="5"/>
    </row>
    <row r="56" spans="1:7" ht="20.100000000000001" customHeight="1" x14ac:dyDescent="0.25">
      <c r="A56" s="59"/>
      <c r="B56" s="56"/>
      <c r="C56" s="56"/>
      <c r="D56" s="55">
        <f>SUM(D43:D55)</f>
        <v>24</v>
      </c>
      <c r="E56" s="17"/>
      <c r="F56" s="5"/>
      <c r="G56" s="5"/>
    </row>
    <row r="57" spans="1:7" ht="20.100000000000001" customHeight="1" x14ac:dyDescent="0.2">
      <c r="A57" s="59" t="s">
        <v>30</v>
      </c>
      <c r="B57" s="56" t="s">
        <v>272</v>
      </c>
      <c r="C57" s="17" t="s">
        <v>260</v>
      </c>
      <c r="D57" s="4">
        <v>5</v>
      </c>
      <c r="E57" s="17"/>
      <c r="F57" s="5">
        <v>50</v>
      </c>
      <c r="G57" s="5">
        <f t="shared" ref="G57:G61" si="3">D57*F57</f>
        <v>250</v>
      </c>
    </row>
    <row r="58" spans="1:7" ht="20.100000000000001" customHeight="1" x14ac:dyDescent="0.2">
      <c r="A58" s="59" t="s">
        <v>31</v>
      </c>
      <c r="B58" s="56" t="s">
        <v>130</v>
      </c>
      <c r="C58" s="17" t="s">
        <v>261</v>
      </c>
      <c r="D58" s="4">
        <v>5</v>
      </c>
      <c r="E58" s="17"/>
      <c r="F58" s="5">
        <v>50</v>
      </c>
      <c r="G58" s="5">
        <f t="shared" si="3"/>
        <v>250</v>
      </c>
    </row>
    <row r="59" spans="1:7" ht="20.100000000000001" customHeight="1" x14ac:dyDescent="0.2">
      <c r="A59" s="59" t="s">
        <v>32</v>
      </c>
      <c r="B59" s="56" t="s">
        <v>223</v>
      </c>
      <c r="C59" s="17" t="s">
        <v>262</v>
      </c>
      <c r="D59" s="4">
        <v>5</v>
      </c>
      <c r="E59" s="17"/>
      <c r="F59" s="5">
        <v>50</v>
      </c>
      <c r="G59" s="5">
        <f t="shared" si="3"/>
        <v>250</v>
      </c>
    </row>
    <row r="60" spans="1:7" ht="20.100000000000001" customHeight="1" x14ac:dyDescent="0.2">
      <c r="A60" s="59" t="s">
        <v>33</v>
      </c>
      <c r="B60" s="56" t="s">
        <v>224</v>
      </c>
      <c r="C60" s="17" t="s">
        <v>263</v>
      </c>
      <c r="D60" s="4">
        <v>5</v>
      </c>
      <c r="E60" s="17"/>
      <c r="F60" s="5">
        <v>50</v>
      </c>
      <c r="G60" s="5">
        <f t="shared" si="3"/>
        <v>250</v>
      </c>
    </row>
    <row r="61" spans="1:7" ht="20.100000000000001" customHeight="1" x14ac:dyDescent="0.2">
      <c r="A61" s="59" t="s">
        <v>34</v>
      </c>
      <c r="B61" s="56" t="s">
        <v>225</v>
      </c>
      <c r="C61" s="17" t="s">
        <v>264</v>
      </c>
      <c r="D61" s="4">
        <v>5</v>
      </c>
      <c r="E61" s="17"/>
      <c r="F61" s="5">
        <v>50</v>
      </c>
      <c r="G61" s="5">
        <f t="shared" si="3"/>
        <v>250</v>
      </c>
    </row>
    <row r="62" spans="1:7" ht="20.100000000000001" customHeight="1" x14ac:dyDescent="0.2">
      <c r="A62" s="59" t="s">
        <v>35</v>
      </c>
      <c r="B62" s="56" t="s">
        <v>131</v>
      </c>
      <c r="C62" s="17" t="s">
        <v>265</v>
      </c>
      <c r="D62" s="4">
        <v>5</v>
      </c>
      <c r="E62" s="17"/>
      <c r="F62" s="5">
        <v>50</v>
      </c>
      <c r="G62" s="5">
        <f t="shared" ref="G62:G99" si="4">D62*F62</f>
        <v>250</v>
      </c>
    </row>
    <row r="63" spans="1:7" ht="20.100000000000001" customHeight="1" x14ac:dyDescent="0.2">
      <c r="A63" s="59" t="s">
        <v>36</v>
      </c>
      <c r="B63" s="56" t="s">
        <v>226</v>
      </c>
      <c r="C63" s="17" t="s">
        <v>266</v>
      </c>
      <c r="D63" s="4">
        <v>2</v>
      </c>
      <c r="E63" s="17"/>
      <c r="F63" s="5">
        <v>50</v>
      </c>
      <c r="G63" s="5">
        <f t="shared" si="4"/>
        <v>100</v>
      </c>
    </row>
    <row r="64" spans="1:7" ht="20.100000000000001" customHeight="1" x14ac:dyDescent="0.2">
      <c r="A64" s="59" t="s">
        <v>36</v>
      </c>
      <c r="B64" s="56" t="s">
        <v>329</v>
      </c>
      <c r="C64" s="17" t="s">
        <v>266</v>
      </c>
      <c r="D64" s="4">
        <v>3</v>
      </c>
      <c r="E64" s="17"/>
      <c r="F64" s="5"/>
      <c r="G64" s="5"/>
    </row>
    <row r="65" spans="1:7" ht="20.100000000000001" customHeight="1" x14ac:dyDescent="0.2">
      <c r="A65" s="59" t="s">
        <v>37</v>
      </c>
      <c r="B65" s="56" t="s">
        <v>132</v>
      </c>
      <c r="C65" s="17" t="s">
        <v>267</v>
      </c>
      <c r="D65" s="4">
        <v>4</v>
      </c>
      <c r="E65" s="17"/>
      <c r="F65" s="5">
        <v>50</v>
      </c>
      <c r="G65" s="5">
        <f t="shared" si="4"/>
        <v>200</v>
      </c>
    </row>
    <row r="66" spans="1:7" ht="20.100000000000001" customHeight="1" x14ac:dyDescent="0.2">
      <c r="A66" s="59" t="s">
        <v>37</v>
      </c>
      <c r="B66" s="56" t="s">
        <v>336</v>
      </c>
      <c r="C66" s="17" t="s">
        <v>267</v>
      </c>
      <c r="D66" s="4">
        <v>1</v>
      </c>
      <c r="E66" s="17"/>
      <c r="F66" s="5"/>
      <c r="G66" s="5"/>
    </row>
    <row r="67" spans="1:7" ht="20.100000000000001" customHeight="1" x14ac:dyDescent="0.2">
      <c r="A67" s="59" t="s">
        <v>38</v>
      </c>
      <c r="B67" s="56" t="s">
        <v>227</v>
      </c>
      <c r="C67" s="17" t="s">
        <v>268</v>
      </c>
      <c r="D67" s="4">
        <v>5</v>
      </c>
      <c r="E67" s="17"/>
      <c r="F67" s="5">
        <v>50</v>
      </c>
      <c r="G67" s="5">
        <f t="shared" si="4"/>
        <v>250</v>
      </c>
    </row>
    <row r="68" spans="1:7" ht="20.100000000000001" customHeight="1" x14ac:dyDescent="0.2">
      <c r="A68" s="59" t="s">
        <v>39</v>
      </c>
      <c r="B68" s="56" t="s">
        <v>228</v>
      </c>
      <c r="C68" s="17" t="s">
        <v>269</v>
      </c>
      <c r="D68" s="4">
        <v>5</v>
      </c>
      <c r="E68" s="17"/>
      <c r="F68" s="5">
        <v>50</v>
      </c>
      <c r="G68" s="5">
        <f t="shared" si="4"/>
        <v>250</v>
      </c>
    </row>
    <row r="69" spans="1:7" ht="20.100000000000001" customHeight="1" x14ac:dyDescent="0.2">
      <c r="A69" s="59" t="s">
        <v>40</v>
      </c>
      <c r="B69" s="56" t="s">
        <v>133</v>
      </c>
      <c r="C69" s="17" t="s">
        <v>270</v>
      </c>
      <c r="D69" s="4">
        <v>5</v>
      </c>
      <c r="E69" s="17"/>
      <c r="F69" s="5">
        <v>50</v>
      </c>
      <c r="G69" s="5">
        <f t="shared" si="4"/>
        <v>250</v>
      </c>
    </row>
    <row r="70" spans="1:7" ht="20.100000000000001" customHeight="1" x14ac:dyDescent="0.2">
      <c r="A70" s="59" t="s">
        <v>41</v>
      </c>
      <c r="B70" s="56" t="s">
        <v>134</v>
      </c>
      <c r="C70" s="17" t="s">
        <v>271</v>
      </c>
      <c r="D70" s="4">
        <v>5</v>
      </c>
      <c r="E70" s="17"/>
      <c r="F70" s="5">
        <v>50</v>
      </c>
      <c r="G70" s="5">
        <f t="shared" si="4"/>
        <v>250</v>
      </c>
    </row>
    <row r="71" spans="1:7" ht="20.100000000000001" customHeight="1" x14ac:dyDescent="0.25">
      <c r="A71" s="59"/>
      <c r="B71" s="56"/>
      <c r="C71" s="56"/>
      <c r="D71" s="55">
        <f>SUM(D57:D70)</f>
        <v>60</v>
      </c>
      <c r="E71" s="17"/>
      <c r="F71" s="5"/>
      <c r="G71" s="5"/>
    </row>
    <row r="72" spans="1:7" ht="20.100000000000001" customHeight="1" x14ac:dyDescent="0.2">
      <c r="A72" s="59" t="s">
        <v>42</v>
      </c>
      <c r="B72" s="56" t="s">
        <v>229</v>
      </c>
      <c r="C72" s="17" t="s">
        <v>273</v>
      </c>
      <c r="D72" s="4">
        <v>5</v>
      </c>
      <c r="E72" s="17"/>
      <c r="F72" s="5">
        <v>50</v>
      </c>
      <c r="G72" s="5">
        <f t="shared" si="4"/>
        <v>250</v>
      </c>
    </row>
    <row r="73" spans="1:7" ht="20.100000000000001" customHeight="1" x14ac:dyDescent="0.2">
      <c r="A73" s="59" t="s">
        <v>43</v>
      </c>
      <c r="B73" s="56" t="s">
        <v>229</v>
      </c>
      <c r="C73" s="17" t="s">
        <v>274</v>
      </c>
      <c r="D73" s="4">
        <v>5</v>
      </c>
      <c r="E73" s="17"/>
      <c r="F73" s="5">
        <v>50</v>
      </c>
      <c r="G73" s="5">
        <f t="shared" si="4"/>
        <v>250</v>
      </c>
    </row>
    <row r="74" spans="1:7" ht="20.100000000000001" customHeight="1" x14ac:dyDescent="0.2">
      <c r="A74" s="59" t="s">
        <v>44</v>
      </c>
      <c r="B74" s="56" t="s">
        <v>229</v>
      </c>
      <c r="C74" s="17" t="s">
        <v>275</v>
      </c>
      <c r="D74" s="4">
        <v>5</v>
      </c>
      <c r="E74" s="17"/>
      <c r="F74" s="5">
        <v>50</v>
      </c>
      <c r="G74" s="5">
        <f t="shared" si="4"/>
        <v>250</v>
      </c>
    </row>
    <row r="75" spans="1:7" ht="20.100000000000001" customHeight="1" x14ac:dyDescent="0.2">
      <c r="A75" s="59" t="s">
        <v>45</v>
      </c>
      <c r="B75" s="56" t="s">
        <v>229</v>
      </c>
      <c r="C75" s="17" t="s">
        <v>276</v>
      </c>
      <c r="D75" s="4">
        <v>5</v>
      </c>
      <c r="E75" s="17"/>
      <c r="F75" s="5">
        <v>50</v>
      </c>
      <c r="G75" s="5">
        <f t="shared" si="4"/>
        <v>250</v>
      </c>
    </row>
    <row r="76" spans="1:7" ht="20.100000000000001" customHeight="1" x14ac:dyDescent="0.2">
      <c r="A76" s="59" t="s">
        <v>46</v>
      </c>
      <c r="B76" s="56" t="s">
        <v>323</v>
      </c>
      <c r="C76" s="17" t="s">
        <v>277</v>
      </c>
      <c r="D76" s="4">
        <v>5</v>
      </c>
      <c r="E76" s="17"/>
      <c r="F76" s="5">
        <v>50</v>
      </c>
      <c r="G76" s="5">
        <f t="shared" ref="G76" si="5">D76*F76</f>
        <v>250</v>
      </c>
    </row>
    <row r="77" spans="1:7" ht="20.100000000000001" customHeight="1" x14ac:dyDescent="0.2">
      <c r="A77" s="59" t="s">
        <v>47</v>
      </c>
      <c r="B77" s="56" t="s">
        <v>324</v>
      </c>
      <c r="C77" s="17" t="s">
        <v>278</v>
      </c>
      <c r="D77" s="4">
        <v>5</v>
      </c>
      <c r="E77" s="17"/>
      <c r="F77" s="5">
        <v>50</v>
      </c>
      <c r="G77" s="5">
        <f t="shared" si="4"/>
        <v>250</v>
      </c>
    </row>
    <row r="78" spans="1:7" ht="20.100000000000001" customHeight="1" x14ac:dyDescent="0.2">
      <c r="A78" s="59" t="s">
        <v>48</v>
      </c>
      <c r="B78" s="56" t="s">
        <v>325</v>
      </c>
      <c r="C78" s="17" t="s">
        <v>279</v>
      </c>
      <c r="D78" s="4">
        <v>4</v>
      </c>
      <c r="E78" s="17"/>
      <c r="F78" s="5">
        <v>50</v>
      </c>
      <c r="G78" s="5">
        <f t="shared" si="4"/>
        <v>200</v>
      </c>
    </row>
    <row r="79" spans="1:7" ht="20.100000000000001" customHeight="1" x14ac:dyDescent="0.2">
      <c r="A79" s="59" t="s">
        <v>48</v>
      </c>
      <c r="B79" s="56" t="s">
        <v>329</v>
      </c>
      <c r="C79" s="17" t="s">
        <v>279</v>
      </c>
      <c r="D79" s="4">
        <v>1</v>
      </c>
      <c r="E79" s="17"/>
      <c r="F79" s="5">
        <v>50</v>
      </c>
      <c r="G79" s="5">
        <f t="shared" si="4"/>
        <v>50</v>
      </c>
    </row>
    <row r="80" spans="1:7" ht="20.100000000000001" customHeight="1" x14ac:dyDescent="0.2">
      <c r="A80" s="59" t="s">
        <v>49</v>
      </c>
      <c r="B80" s="56" t="s">
        <v>229</v>
      </c>
      <c r="C80" s="17" t="s">
        <v>280</v>
      </c>
      <c r="D80" s="4">
        <v>3</v>
      </c>
      <c r="E80" s="17"/>
      <c r="F80" s="5">
        <v>50</v>
      </c>
      <c r="G80" s="5">
        <f t="shared" si="4"/>
        <v>150</v>
      </c>
    </row>
    <row r="81" spans="1:7" ht="20.100000000000001" customHeight="1" x14ac:dyDescent="0.2">
      <c r="A81" s="59" t="s">
        <v>50</v>
      </c>
      <c r="B81" s="56" t="s">
        <v>229</v>
      </c>
      <c r="C81" s="17" t="s">
        <v>281</v>
      </c>
      <c r="D81" s="4">
        <v>2</v>
      </c>
      <c r="E81" s="17"/>
      <c r="F81" s="5">
        <v>50</v>
      </c>
      <c r="G81" s="5">
        <f t="shared" si="4"/>
        <v>100</v>
      </c>
    </row>
    <row r="82" spans="1:7" ht="20.100000000000001" customHeight="1" x14ac:dyDescent="0.2">
      <c r="A82" s="59" t="s">
        <v>50</v>
      </c>
      <c r="B82" s="56" t="s">
        <v>326</v>
      </c>
      <c r="C82" s="17" t="s">
        <v>281</v>
      </c>
      <c r="D82" s="4">
        <v>3</v>
      </c>
      <c r="E82" s="17"/>
      <c r="F82" s="5">
        <v>50</v>
      </c>
      <c r="G82" s="5">
        <f t="shared" ref="G82" si="6">D82*F82</f>
        <v>150</v>
      </c>
    </row>
    <row r="83" spans="1:7" ht="20.100000000000001" customHeight="1" x14ac:dyDescent="0.2">
      <c r="A83" s="59" t="s">
        <v>51</v>
      </c>
      <c r="B83" s="56" t="s">
        <v>229</v>
      </c>
      <c r="C83" s="17" t="s">
        <v>282</v>
      </c>
      <c r="D83" s="4">
        <v>5</v>
      </c>
      <c r="E83" s="17"/>
      <c r="F83" s="5">
        <v>50</v>
      </c>
      <c r="G83" s="5">
        <f t="shared" si="4"/>
        <v>250</v>
      </c>
    </row>
    <row r="84" spans="1:7" ht="20.100000000000001" customHeight="1" x14ac:dyDescent="0.2">
      <c r="A84" s="59" t="s">
        <v>52</v>
      </c>
      <c r="B84" s="56" t="s">
        <v>135</v>
      </c>
      <c r="C84" s="17" t="s">
        <v>283</v>
      </c>
      <c r="D84" s="4">
        <v>3</v>
      </c>
      <c r="E84" s="17"/>
      <c r="F84" s="5">
        <v>50</v>
      </c>
      <c r="G84" s="5">
        <f t="shared" si="4"/>
        <v>150</v>
      </c>
    </row>
    <row r="85" spans="1:7" ht="20.100000000000001" customHeight="1" x14ac:dyDescent="0.2">
      <c r="A85" s="59" t="s">
        <v>53</v>
      </c>
      <c r="B85" s="56" t="s">
        <v>136</v>
      </c>
      <c r="C85" s="17" t="s">
        <v>284</v>
      </c>
      <c r="D85" s="4">
        <v>2</v>
      </c>
      <c r="E85" s="17"/>
      <c r="F85" s="5">
        <v>50</v>
      </c>
      <c r="G85" s="5">
        <f t="shared" si="4"/>
        <v>100</v>
      </c>
    </row>
    <row r="86" spans="1:7" ht="20.100000000000001" customHeight="1" x14ac:dyDescent="0.2">
      <c r="A86" s="59" t="s">
        <v>54</v>
      </c>
      <c r="B86" s="56" t="s">
        <v>137</v>
      </c>
      <c r="C86" s="17" t="s">
        <v>285</v>
      </c>
      <c r="D86" s="4">
        <v>5</v>
      </c>
      <c r="E86" s="17"/>
      <c r="F86" s="5">
        <v>50</v>
      </c>
      <c r="G86" s="5">
        <f t="shared" si="4"/>
        <v>250</v>
      </c>
    </row>
    <row r="87" spans="1:7" ht="20.100000000000001" customHeight="1" x14ac:dyDescent="0.2">
      <c r="A87" s="59" t="s">
        <v>55</v>
      </c>
      <c r="B87" s="56" t="s">
        <v>138</v>
      </c>
      <c r="C87" s="17" t="s">
        <v>286</v>
      </c>
      <c r="D87" s="4">
        <v>5</v>
      </c>
      <c r="E87" s="17"/>
      <c r="F87" s="5">
        <v>50</v>
      </c>
      <c r="G87" s="5">
        <f t="shared" si="4"/>
        <v>250</v>
      </c>
    </row>
    <row r="88" spans="1:7" ht="20.100000000000001" customHeight="1" x14ac:dyDescent="0.25">
      <c r="A88" s="59"/>
      <c r="B88" s="56"/>
      <c r="C88" s="56"/>
      <c r="D88" s="55">
        <f>SUM(D72:D87)</f>
        <v>63</v>
      </c>
      <c r="E88" s="17"/>
      <c r="F88" s="5"/>
      <c r="G88" s="5"/>
    </row>
    <row r="89" spans="1:7" ht="20.100000000000001" customHeight="1" x14ac:dyDescent="0.2">
      <c r="A89" s="77" t="s">
        <v>56</v>
      </c>
      <c r="B89" s="4" t="s">
        <v>230</v>
      </c>
      <c r="C89" s="75" t="s">
        <v>287</v>
      </c>
      <c r="D89" s="4">
        <v>5</v>
      </c>
      <c r="E89" s="17"/>
      <c r="F89" s="5">
        <v>40</v>
      </c>
      <c r="G89" s="5">
        <f t="shared" si="4"/>
        <v>200</v>
      </c>
    </row>
    <row r="90" spans="1:7" ht="20.100000000000001" customHeight="1" x14ac:dyDescent="0.2">
      <c r="A90" s="77" t="s">
        <v>57</v>
      </c>
      <c r="B90" s="4" t="s">
        <v>231</v>
      </c>
      <c r="C90" s="75" t="s">
        <v>288</v>
      </c>
      <c r="D90" s="4">
        <v>5</v>
      </c>
      <c r="E90" s="17"/>
      <c r="F90" s="5">
        <v>40</v>
      </c>
      <c r="G90" s="5">
        <f t="shared" si="4"/>
        <v>200</v>
      </c>
    </row>
    <row r="91" spans="1:7" ht="20.100000000000001" customHeight="1" x14ac:dyDescent="0.2">
      <c r="A91" s="77" t="s">
        <v>58</v>
      </c>
      <c r="B91" s="4" t="s">
        <v>232</v>
      </c>
      <c r="C91" s="75" t="s">
        <v>289</v>
      </c>
      <c r="D91" s="4">
        <v>5</v>
      </c>
      <c r="E91" s="17"/>
      <c r="F91" s="5">
        <v>40</v>
      </c>
      <c r="G91" s="5">
        <f t="shared" si="4"/>
        <v>200</v>
      </c>
    </row>
    <row r="92" spans="1:7" ht="20.100000000000001" customHeight="1" x14ac:dyDescent="0.2">
      <c r="A92" s="77" t="s">
        <v>59</v>
      </c>
      <c r="B92" s="4" t="s">
        <v>233</v>
      </c>
      <c r="C92" s="75" t="s">
        <v>290</v>
      </c>
      <c r="D92" s="4">
        <v>5</v>
      </c>
      <c r="E92" s="17"/>
      <c r="F92" s="5">
        <v>40</v>
      </c>
      <c r="G92" s="5">
        <f t="shared" si="4"/>
        <v>200</v>
      </c>
    </row>
    <row r="93" spans="1:7" ht="20.100000000000001" customHeight="1" x14ac:dyDescent="0.2">
      <c r="A93" s="77" t="s">
        <v>60</v>
      </c>
      <c r="B93" s="4" t="s">
        <v>234</v>
      </c>
      <c r="C93" s="75" t="s">
        <v>291</v>
      </c>
      <c r="D93" s="4">
        <v>5</v>
      </c>
      <c r="E93" s="17"/>
      <c r="F93" s="5">
        <v>40</v>
      </c>
      <c r="G93" s="5">
        <f t="shared" si="4"/>
        <v>200</v>
      </c>
    </row>
    <row r="94" spans="1:7" ht="20.100000000000001" customHeight="1" x14ac:dyDescent="0.2">
      <c r="A94" s="77" t="s">
        <v>61</v>
      </c>
      <c r="B94" s="4" t="s">
        <v>139</v>
      </c>
      <c r="C94" s="75" t="s">
        <v>292</v>
      </c>
      <c r="D94" s="4">
        <v>5</v>
      </c>
      <c r="E94" s="17"/>
      <c r="F94" s="5">
        <v>40</v>
      </c>
      <c r="G94" s="5">
        <f t="shared" si="4"/>
        <v>200</v>
      </c>
    </row>
    <row r="95" spans="1:7" ht="20.100000000000001" customHeight="1" x14ac:dyDescent="0.2">
      <c r="A95" s="77" t="s">
        <v>62</v>
      </c>
      <c r="B95" s="4" t="s">
        <v>235</v>
      </c>
      <c r="C95" s="75" t="s">
        <v>293</v>
      </c>
      <c r="D95" s="4">
        <v>5</v>
      </c>
      <c r="E95" s="17"/>
      <c r="F95" s="5">
        <v>40</v>
      </c>
      <c r="G95" s="5">
        <f t="shared" si="4"/>
        <v>200</v>
      </c>
    </row>
    <row r="96" spans="1:7" ht="20.100000000000001" customHeight="1" x14ac:dyDescent="0.2">
      <c r="A96" s="77" t="s">
        <v>63</v>
      </c>
      <c r="B96" s="4" t="s">
        <v>140</v>
      </c>
      <c r="C96" s="75" t="s">
        <v>294</v>
      </c>
      <c r="D96" s="4">
        <v>5</v>
      </c>
      <c r="E96" s="17"/>
      <c r="F96" s="5">
        <v>40</v>
      </c>
      <c r="G96" s="5">
        <f t="shared" si="4"/>
        <v>200</v>
      </c>
    </row>
    <row r="97" spans="1:7" ht="20.100000000000001" customHeight="1" x14ac:dyDescent="0.2">
      <c r="A97" s="77" t="s">
        <v>64</v>
      </c>
      <c r="B97" s="4" t="s">
        <v>141</v>
      </c>
      <c r="C97" s="75" t="s">
        <v>295</v>
      </c>
      <c r="D97" s="4">
        <v>5</v>
      </c>
      <c r="E97" s="17"/>
      <c r="F97" s="5">
        <v>40</v>
      </c>
      <c r="G97" s="5">
        <f t="shared" si="4"/>
        <v>200</v>
      </c>
    </row>
    <row r="98" spans="1:7" ht="20.100000000000001" customHeight="1" x14ac:dyDescent="0.2">
      <c r="A98" s="77" t="s">
        <v>65</v>
      </c>
      <c r="B98" s="4" t="s">
        <v>236</v>
      </c>
      <c r="C98" s="75" t="s">
        <v>296</v>
      </c>
      <c r="D98" s="4">
        <v>5</v>
      </c>
      <c r="E98" s="17"/>
      <c r="F98" s="5">
        <v>40</v>
      </c>
      <c r="G98" s="5">
        <f t="shared" si="4"/>
        <v>200</v>
      </c>
    </row>
    <row r="99" spans="1:7" ht="20.100000000000001" customHeight="1" x14ac:dyDescent="0.2">
      <c r="A99" s="77" t="s">
        <v>66</v>
      </c>
      <c r="B99" s="4" t="s">
        <v>236</v>
      </c>
      <c r="C99" s="75" t="s">
        <v>297</v>
      </c>
      <c r="D99" s="4">
        <v>5</v>
      </c>
      <c r="E99" s="17"/>
      <c r="F99" s="5">
        <v>40</v>
      </c>
      <c r="G99" s="5">
        <f t="shared" si="4"/>
        <v>200</v>
      </c>
    </row>
    <row r="100" spans="1:7" ht="20.100000000000001" customHeight="1" x14ac:dyDescent="0.2">
      <c r="A100" s="77" t="s">
        <v>67</v>
      </c>
      <c r="B100" s="4" t="s">
        <v>236</v>
      </c>
      <c r="C100" s="75" t="s">
        <v>298</v>
      </c>
      <c r="D100" s="4">
        <v>5</v>
      </c>
      <c r="E100" s="17"/>
      <c r="F100" s="5">
        <v>40</v>
      </c>
      <c r="G100" s="5">
        <f t="shared" ref="G100:G124" si="7">D100*F100</f>
        <v>200</v>
      </c>
    </row>
    <row r="101" spans="1:7" ht="20.100000000000001" customHeight="1" x14ac:dyDescent="0.25">
      <c r="A101" s="77"/>
      <c r="B101" s="4"/>
      <c r="C101" s="75"/>
      <c r="D101" s="55">
        <f>SUM(D89:D100)</f>
        <v>60</v>
      </c>
      <c r="E101" s="17"/>
      <c r="F101" s="5"/>
      <c r="G101" s="5"/>
    </row>
    <row r="102" spans="1:7" ht="20.100000000000001" customHeight="1" x14ac:dyDescent="0.2">
      <c r="A102" s="77" t="s">
        <v>68</v>
      </c>
      <c r="B102" s="4" t="s">
        <v>142</v>
      </c>
      <c r="C102" s="75" t="s">
        <v>237</v>
      </c>
      <c r="D102" s="4">
        <v>3</v>
      </c>
      <c r="E102" s="17"/>
      <c r="F102" s="5">
        <v>40</v>
      </c>
      <c r="G102" s="5">
        <f t="shared" si="7"/>
        <v>120</v>
      </c>
    </row>
    <row r="103" spans="1:7" ht="20.100000000000001" customHeight="1" x14ac:dyDescent="0.2">
      <c r="A103" s="77" t="s">
        <v>68</v>
      </c>
      <c r="B103" s="4" t="s">
        <v>327</v>
      </c>
      <c r="C103" s="75" t="s">
        <v>237</v>
      </c>
      <c r="D103" s="4">
        <v>2</v>
      </c>
      <c r="E103" s="17"/>
      <c r="F103" s="5">
        <v>40</v>
      </c>
      <c r="G103" s="5">
        <f t="shared" ref="G103" si="8">D103*F103</f>
        <v>80</v>
      </c>
    </row>
    <row r="104" spans="1:7" ht="20.100000000000001" customHeight="1" x14ac:dyDescent="0.2">
      <c r="A104" s="77" t="s">
        <v>69</v>
      </c>
      <c r="B104" s="4" t="s">
        <v>238</v>
      </c>
      <c r="C104" s="75" t="s">
        <v>239</v>
      </c>
      <c r="D104" s="4">
        <v>5</v>
      </c>
      <c r="E104" s="17"/>
      <c r="F104" s="5">
        <v>40</v>
      </c>
      <c r="G104" s="5">
        <f t="shared" si="7"/>
        <v>200</v>
      </c>
    </row>
    <row r="105" spans="1:7" ht="20.100000000000001" customHeight="1" x14ac:dyDescent="0.2">
      <c r="A105" s="77" t="s">
        <v>70</v>
      </c>
      <c r="B105" s="4" t="s">
        <v>240</v>
      </c>
      <c r="C105" s="75" t="s">
        <v>241</v>
      </c>
      <c r="D105" s="4">
        <v>5</v>
      </c>
      <c r="E105" s="17"/>
      <c r="F105" s="5">
        <v>40</v>
      </c>
      <c r="G105" s="5">
        <f t="shared" si="7"/>
        <v>200</v>
      </c>
    </row>
    <row r="106" spans="1:7" ht="20.100000000000001" customHeight="1" x14ac:dyDescent="0.2">
      <c r="A106" s="77" t="s">
        <v>71</v>
      </c>
      <c r="B106" s="4" t="s">
        <v>242</v>
      </c>
      <c r="C106" s="75" t="s">
        <v>243</v>
      </c>
      <c r="D106" s="4">
        <v>5</v>
      </c>
      <c r="E106" s="17"/>
      <c r="F106" s="5">
        <v>40</v>
      </c>
      <c r="G106" s="5">
        <f t="shared" si="7"/>
        <v>200</v>
      </c>
    </row>
    <row r="107" spans="1:7" ht="20.100000000000001" customHeight="1" x14ac:dyDescent="0.2">
      <c r="A107" s="77" t="s">
        <v>72</v>
      </c>
      <c r="B107" s="4" t="s">
        <v>244</v>
      </c>
      <c r="C107" s="75" t="s">
        <v>245</v>
      </c>
      <c r="D107" s="4">
        <v>5</v>
      </c>
      <c r="E107" s="17"/>
      <c r="F107" s="5">
        <v>40</v>
      </c>
      <c r="G107" s="5">
        <f t="shared" si="7"/>
        <v>200</v>
      </c>
    </row>
    <row r="108" spans="1:7" ht="20.100000000000001" customHeight="1" x14ac:dyDescent="0.2">
      <c r="A108" s="77" t="s">
        <v>73</v>
      </c>
      <c r="B108" s="4" t="s">
        <v>142</v>
      </c>
      <c r="C108" s="75" t="s">
        <v>246</v>
      </c>
      <c r="D108" s="4">
        <v>3</v>
      </c>
      <c r="E108" s="17"/>
      <c r="F108" s="5">
        <v>40</v>
      </c>
      <c r="G108" s="5">
        <f t="shared" si="7"/>
        <v>120</v>
      </c>
    </row>
    <row r="109" spans="1:7" ht="20.100000000000001" customHeight="1" x14ac:dyDescent="0.2">
      <c r="A109" s="77" t="s">
        <v>73</v>
      </c>
      <c r="B109" s="4" t="s">
        <v>335</v>
      </c>
      <c r="C109" s="75" t="s">
        <v>246</v>
      </c>
      <c r="D109" s="4">
        <v>2</v>
      </c>
      <c r="E109" s="17"/>
      <c r="F109" s="5"/>
      <c r="G109" s="5"/>
    </row>
    <row r="110" spans="1:7" ht="20.100000000000001" customHeight="1" x14ac:dyDescent="0.2">
      <c r="A110" s="77" t="s">
        <v>74</v>
      </c>
      <c r="B110" s="4" t="s">
        <v>143</v>
      </c>
      <c r="C110" s="75" t="s">
        <v>247</v>
      </c>
      <c r="D110" s="4">
        <v>5</v>
      </c>
      <c r="E110" s="17"/>
      <c r="F110" s="5">
        <v>40</v>
      </c>
      <c r="G110" s="5">
        <f t="shared" si="7"/>
        <v>200</v>
      </c>
    </row>
    <row r="111" spans="1:7" ht="20.100000000000001" customHeight="1" x14ac:dyDescent="0.2">
      <c r="A111" s="77" t="s">
        <v>75</v>
      </c>
      <c r="B111" s="4" t="s">
        <v>144</v>
      </c>
      <c r="C111" s="75" t="s">
        <v>248</v>
      </c>
      <c r="D111" s="4">
        <v>5</v>
      </c>
      <c r="E111" s="17"/>
      <c r="F111" s="5">
        <v>40</v>
      </c>
      <c r="G111" s="5">
        <f t="shared" si="7"/>
        <v>200</v>
      </c>
    </row>
    <row r="112" spans="1:7" ht="20.100000000000001" customHeight="1" x14ac:dyDescent="0.2">
      <c r="A112" s="77" t="s">
        <v>76</v>
      </c>
      <c r="B112" s="4" t="s">
        <v>145</v>
      </c>
      <c r="C112" s="75" t="s">
        <v>249</v>
      </c>
      <c r="D112" s="4">
        <v>5</v>
      </c>
      <c r="E112" s="17"/>
      <c r="F112" s="5">
        <v>40</v>
      </c>
      <c r="G112" s="5">
        <f t="shared" si="7"/>
        <v>200</v>
      </c>
    </row>
    <row r="113" spans="1:7" ht="20.100000000000001" customHeight="1" x14ac:dyDescent="0.2">
      <c r="A113" s="77" t="s">
        <v>77</v>
      </c>
      <c r="B113" s="4" t="s">
        <v>146</v>
      </c>
      <c r="C113" s="75" t="s">
        <v>250</v>
      </c>
      <c r="D113" s="4">
        <v>5</v>
      </c>
      <c r="E113" s="17"/>
      <c r="F113" s="5">
        <v>40</v>
      </c>
      <c r="G113" s="5">
        <f t="shared" si="7"/>
        <v>200</v>
      </c>
    </row>
    <row r="114" spans="1:7" ht="20.100000000000001" customHeight="1" x14ac:dyDescent="0.2">
      <c r="A114" s="77" t="s">
        <v>78</v>
      </c>
      <c r="B114" s="4" t="s">
        <v>147</v>
      </c>
      <c r="C114" s="75" t="s">
        <v>251</v>
      </c>
      <c r="D114" s="4">
        <v>5</v>
      </c>
      <c r="E114" s="17"/>
      <c r="F114" s="5">
        <v>40</v>
      </c>
      <c r="G114" s="5">
        <f t="shared" si="7"/>
        <v>200</v>
      </c>
    </row>
    <row r="115" spans="1:7" ht="20.100000000000001" customHeight="1" x14ac:dyDescent="0.2">
      <c r="A115" s="77" t="s">
        <v>79</v>
      </c>
      <c r="B115" s="4" t="s">
        <v>147</v>
      </c>
      <c r="C115" s="75" t="s">
        <v>252</v>
      </c>
      <c r="D115" s="4">
        <v>5</v>
      </c>
      <c r="E115" s="17"/>
      <c r="F115" s="5">
        <v>40</v>
      </c>
      <c r="G115" s="5">
        <f t="shared" si="7"/>
        <v>200</v>
      </c>
    </row>
    <row r="116" spans="1:7" ht="20.100000000000001" customHeight="1" x14ac:dyDescent="0.2">
      <c r="A116" s="77" t="s">
        <v>80</v>
      </c>
      <c r="B116" s="4" t="s">
        <v>148</v>
      </c>
      <c r="C116" s="75" t="s">
        <v>253</v>
      </c>
      <c r="D116" s="4">
        <v>5</v>
      </c>
      <c r="E116" s="17"/>
      <c r="F116" s="5">
        <v>40</v>
      </c>
      <c r="G116" s="5">
        <f t="shared" si="7"/>
        <v>200</v>
      </c>
    </row>
    <row r="117" spans="1:7" ht="20.100000000000001" customHeight="1" x14ac:dyDescent="0.2">
      <c r="A117" s="77" t="s">
        <v>81</v>
      </c>
      <c r="B117" s="4" t="s">
        <v>149</v>
      </c>
      <c r="C117" s="75" t="s">
        <v>254</v>
      </c>
      <c r="D117" s="4">
        <v>5</v>
      </c>
      <c r="E117" s="17"/>
      <c r="F117" s="5">
        <v>40</v>
      </c>
      <c r="G117" s="5">
        <f t="shared" si="7"/>
        <v>200</v>
      </c>
    </row>
    <row r="118" spans="1:7" ht="20.100000000000001" customHeight="1" x14ac:dyDescent="0.25">
      <c r="A118" s="77"/>
      <c r="B118" s="4"/>
      <c r="C118" s="75"/>
      <c r="D118" s="55">
        <f>SUM(D102:D117)</f>
        <v>70</v>
      </c>
      <c r="E118" s="17"/>
      <c r="F118" s="5"/>
      <c r="G118" s="5"/>
    </row>
    <row r="119" spans="1:7" ht="20.100000000000001" customHeight="1" x14ac:dyDescent="0.2">
      <c r="A119" s="78" t="s">
        <v>187</v>
      </c>
      <c r="B119" s="79">
        <v>210127379</v>
      </c>
      <c r="C119" s="76" t="s">
        <v>255</v>
      </c>
      <c r="D119" s="4">
        <v>4</v>
      </c>
      <c r="E119" s="17"/>
      <c r="F119" s="5">
        <v>12</v>
      </c>
      <c r="G119" s="5">
        <f t="shared" si="7"/>
        <v>48</v>
      </c>
    </row>
    <row r="120" spans="1:7" ht="20.100000000000001" customHeight="1" x14ac:dyDescent="0.2">
      <c r="A120" s="78" t="s">
        <v>150</v>
      </c>
      <c r="B120" s="79" t="s">
        <v>256</v>
      </c>
      <c r="C120" s="76" t="s">
        <v>163</v>
      </c>
      <c r="D120" s="4">
        <v>2</v>
      </c>
      <c r="E120" s="17"/>
      <c r="F120" s="5">
        <v>12</v>
      </c>
      <c r="G120" s="5">
        <f t="shared" si="7"/>
        <v>24</v>
      </c>
    </row>
    <row r="121" spans="1:7" ht="20.100000000000001" customHeight="1" x14ac:dyDescent="0.2">
      <c r="A121" s="78" t="s">
        <v>164</v>
      </c>
      <c r="B121" s="79" t="s">
        <v>165</v>
      </c>
      <c r="C121" s="76" t="s">
        <v>166</v>
      </c>
      <c r="D121" s="4">
        <v>2</v>
      </c>
      <c r="E121" s="17"/>
      <c r="F121" s="5">
        <v>12</v>
      </c>
      <c r="G121" s="5">
        <f t="shared" si="7"/>
        <v>24</v>
      </c>
    </row>
    <row r="122" spans="1:7" ht="20.100000000000001" customHeight="1" x14ac:dyDescent="0.2">
      <c r="A122" s="78" t="s">
        <v>185</v>
      </c>
      <c r="B122" s="79" t="s">
        <v>257</v>
      </c>
      <c r="C122" s="76" t="s">
        <v>167</v>
      </c>
      <c r="D122" s="4">
        <v>2</v>
      </c>
      <c r="E122" s="17"/>
      <c r="F122" s="5">
        <v>12</v>
      </c>
      <c r="G122" s="5">
        <f t="shared" si="7"/>
        <v>24</v>
      </c>
    </row>
    <row r="123" spans="1:7" ht="20.100000000000001" customHeight="1" x14ac:dyDescent="0.2">
      <c r="A123" s="78" t="s">
        <v>186</v>
      </c>
      <c r="B123" s="79" t="s">
        <v>98</v>
      </c>
      <c r="C123" s="76" t="s">
        <v>299</v>
      </c>
      <c r="D123" s="4">
        <v>2</v>
      </c>
      <c r="E123" s="17"/>
      <c r="F123" s="5">
        <v>12</v>
      </c>
      <c r="G123" s="5">
        <f t="shared" si="7"/>
        <v>24</v>
      </c>
    </row>
    <row r="124" spans="1:7" ht="20.100000000000001" customHeight="1" x14ac:dyDescent="0.2">
      <c r="A124" s="78" t="s">
        <v>188</v>
      </c>
      <c r="B124" s="79" t="s">
        <v>258</v>
      </c>
      <c r="C124" s="76" t="s">
        <v>168</v>
      </c>
      <c r="D124" s="4">
        <v>2</v>
      </c>
      <c r="E124" s="17"/>
      <c r="F124" s="5">
        <v>12</v>
      </c>
      <c r="G124" s="5">
        <f t="shared" si="7"/>
        <v>24</v>
      </c>
    </row>
    <row r="125" spans="1:7" ht="20.100000000000001" customHeight="1" x14ac:dyDescent="0.2">
      <c r="A125" s="128" t="s">
        <v>344</v>
      </c>
      <c r="B125" s="128" t="s">
        <v>345</v>
      </c>
      <c r="C125" s="129" t="s">
        <v>346</v>
      </c>
      <c r="D125" s="130">
        <v>3</v>
      </c>
      <c r="E125" s="17"/>
      <c r="F125" s="5"/>
      <c r="G125" s="5"/>
    </row>
    <row r="126" spans="1:7" ht="20.100000000000001" customHeight="1" x14ac:dyDescent="0.2">
      <c r="A126" s="131" t="s">
        <v>347</v>
      </c>
      <c r="B126" s="131" t="s">
        <v>348</v>
      </c>
      <c r="C126" s="132" t="s">
        <v>349</v>
      </c>
      <c r="D126" s="130">
        <v>3</v>
      </c>
      <c r="E126" s="17"/>
      <c r="F126" s="5"/>
      <c r="G126" s="5"/>
    </row>
    <row r="127" spans="1:7" ht="20.100000000000001" customHeight="1" x14ac:dyDescent="0.2">
      <c r="A127" s="128" t="s">
        <v>350</v>
      </c>
      <c r="B127" s="128" t="s">
        <v>351</v>
      </c>
      <c r="C127" s="129" t="s">
        <v>352</v>
      </c>
      <c r="D127" s="130">
        <v>3</v>
      </c>
      <c r="E127" s="17"/>
      <c r="F127" s="5"/>
      <c r="G127" s="5"/>
    </row>
    <row r="128" spans="1:7" ht="20.100000000000001" customHeight="1" x14ac:dyDescent="0.2">
      <c r="A128" s="131" t="s">
        <v>353</v>
      </c>
      <c r="B128" s="131" t="s">
        <v>354</v>
      </c>
      <c r="C128" s="132" t="s">
        <v>355</v>
      </c>
      <c r="D128" s="130">
        <v>3</v>
      </c>
      <c r="E128" s="17"/>
      <c r="F128" s="5"/>
      <c r="G128" s="5"/>
    </row>
    <row r="129" spans="1:7" ht="20.100000000000001" customHeight="1" x14ac:dyDescent="0.2">
      <c r="A129" s="128" t="s">
        <v>356</v>
      </c>
      <c r="B129" s="128" t="s">
        <v>357</v>
      </c>
      <c r="C129" s="129" t="s">
        <v>358</v>
      </c>
      <c r="D129" s="130">
        <v>3</v>
      </c>
      <c r="E129" s="17"/>
      <c r="F129" s="5"/>
      <c r="G129" s="5"/>
    </row>
    <row r="130" spans="1:7" ht="20.100000000000001" customHeight="1" x14ac:dyDescent="0.2">
      <c r="A130" s="131" t="s">
        <v>359</v>
      </c>
      <c r="B130" s="128" t="s">
        <v>360</v>
      </c>
      <c r="C130" s="132" t="s">
        <v>361</v>
      </c>
      <c r="D130" s="130">
        <v>1</v>
      </c>
      <c r="E130" s="17"/>
      <c r="F130" s="5"/>
      <c r="G130" s="5"/>
    </row>
    <row r="131" spans="1:7" ht="20.100000000000001" customHeight="1" x14ac:dyDescent="0.2">
      <c r="A131" s="128" t="s">
        <v>362</v>
      </c>
      <c r="B131" s="128" t="s">
        <v>363</v>
      </c>
      <c r="C131" s="129" t="s">
        <v>364</v>
      </c>
      <c r="D131" s="130">
        <v>3</v>
      </c>
      <c r="E131" s="17"/>
      <c r="F131" s="5"/>
      <c r="G131" s="5"/>
    </row>
    <row r="132" spans="1:7" ht="20.100000000000001" customHeight="1" x14ac:dyDescent="0.2">
      <c r="A132" s="131" t="s">
        <v>365</v>
      </c>
      <c r="B132" s="131" t="s">
        <v>366</v>
      </c>
      <c r="C132" s="132" t="s">
        <v>367</v>
      </c>
      <c r="D132" s="130">
        <v>3</v>
      </c>
      <c r="E132" s="17"/>
      <c r="F132" s="5"/>
      <c r="G132" s="5"/>
    </row>
    <row r="133" spans="1:7" ht="20.100000000000001" customHeight="1" x14ac:dyDescent="0.2">
      <c r="A133" s="128" t="s">
        <v>368</v>
      </c>
      <c r="B133" s="128" t="s">
        <v>369</v>
      </c>
      <c r="C133" s="129" t="s">
        <v>370</v>
      </c>
      <c r="D133" s="130">
        <v>3</v>
      </c>
      <c r="E133" s="17"/>
      <c r="F133" s="5"/>
      <c r="G133" s="5"/>
    </row>
    <row r="134" spans="1:7" ht="20.100000000000001" customHeight="1" x14ac:dyDescent="0.2">
      <c r="A134" s="131" t="s">
        <v>371</v>
      </c>
      <c r="B134" s="131" t="s">
        <v>372</v>
      </c>
      <c r="C134" s="132" t="s">
        <v>373</v>
      </c>
      <c r="D134" s="130">
        <v>3</v>
      </c>
      <c r="E134" s="17"/>
      <c r="F134" s="5"/>
      <c r="G134" s="5"/>
    </row>
    <row r="135" spans="1:7" ht="20.100000000000001" customHeight="1" x14ac:dyDescent="0.2">
      <c r="A135" s="128" t="s">
        <v>374</v>
      </c>
      <c r="B135" s="128" t="s">
        <v>375</v>
      </c>
      <c r="C135" s="129" t="s">
        <v>376</v>
      </c>
      <c r="D135" s="130">
        <v>3</v>
      </c>
      <c r="E135" s="17"/>
      <c r="F135" s="5"/>
      <c r="G135" s="5"/>
    </row>
    <row r="136" spans="1:7" ht="20.100000000000001" customHeight="1" x14ac:dyDescent="0.2">
      <c r="A136" s="131" t="s">
        <v>377</v>
      </c>
      <c r="B136" s="131" t="s">
        <v>378</v>
      </c>
      <c r="C136" s="132" t="s">
        <v>379</v>
      </c>
      <c r="D136" s="130">
        <v>3</v>
      </c>
      <c r="E136" s="17"/>
      <c r="F136" s="5"/>
      <c r="G136" s="5"/>
    </row>
    <row r="137" spans="1:7" ht="20.100000000000001" customHeight="1" x14ac:dyDescent="0.2">
      <c r="A137" s="128" t="s">
        <v>380</v>
      </c>
      <c r="B137" s="128" t="s">
        <v>381</v>
      </c>
      <c r="C137" s="129" t="s">
        <v>382</v>
      </c>
      <c r="D137" s="130">
        <v>3</v>
      </c>
      <c r="E137" s="17"/>
      <c r="F137" s="5"/>
      <c r="G137" s="5"/>
    </row>
    <row r="138" spans="1:7" ht="20.100000000000001" customHeight="1" x14ac:dyDescent="0.2">
      <c r="A138" s="131" t="s">
        <v>383</v>
      </c>
      <c r="B138" s="131" t="s">
        <v>384</v>
      </c>
      <c r="C138" s="132" t="s">
        <v>385</v>
      </c>
      <c r="D138" s="130">
        <v>3</v>
      </c>
      <c r="E138" s="17"/>
      <c r="F138" s="5"/>
      <c r="G138" s="5"/>
    </row>
    <row r="139" spans="1:7" ht="20.100000000000001" customHeight="1" x14ac:dyDescent="0.2">
      <c r="A139" s="128" t="s">
        <v>386</v>
      </c>
      <c r="B139" s="128" t="s">
        <v>387</v>
      </c>
      <c r="C139" s="129" t="s">
        <v>388</v>
      </c>
      <c r="D139" s="130">
        <v>3</v>
      </c>
      <c r="E139" s="17"/>
      <c r="F139" s="5"/>
      <c r="G139" s="5"/>
    </row>
    <row r="140" spans="1:7" ht="20.100000000000001" customHeight="1" x14ac:dyDescent="0.25">
      <c r="A140" s="133"/>
      <c r="B140" s="134"/>
      <c r="C140" s="135"/>
      <c r="D140" s="136">
        <f>SUM(D125:D139)</f>
        <v>43</v>
      </c>
      <c r="E140" s="17"/>
      <c r="F140" s="5"/>
      <c r="G140" s="5"/>
    </row>
    <row r="141" spans="1:7" ht="20.100000000000001" customHeight="1" x14ac:dyDescent="0.2">
      <c r="A141" s="131" t="s">
        <v>389</v>
      </c>
      <c r="B141" s="131" t="s">
        <v>390</v>
      </c>
      <c r="C141" s="132" t="s">
        <v>391</v>
      </c>
      <c r="D141" s="130">
        <v>3</v>
      </c>
      <c r="E141" s="17"/>
      <c r="F141" s="5"/>
      <c r="G141" s="5"/>
    </row>
    <row r="142" spans="1:7" ht="20.100000000000001" customHeight="1" x14ac:dyDescent="0.2">
      <c r="A142" s="128" t="s">
        <v>392</v>
      </c>
      <c r="B142" s="128" t="s">
        <v>393</v>
      </c>
      <c r="C142" s="129" t="s">
        <v>394</v>
      </c>
      <c r="D142" s="130">
        <v>3</v>
      </c>
      <c r="E142" s="17"/>
      <c r="F142" s="5"/>
      <c r="G142" s="5"/>
    </row>
    <row r="143" spans="1:7" ht="20.100000000000001" customHeight="1" x14ac:dyDescent="0.2">
      <c r="A143" s="131" t="s">
        <v>395</v>
      </c>
      <c r="B143" s="131" t="s">
        <v>396</v>
      </c>
      <c r="C143" s="132" t="s">
        <v>397</v>
      </c>
      <c r="D143" s="130">
        <v>3</v>
      </c>
      <c r="E143" s="17"/>
      <c r="F143" s="5"/>
      <c r="G143" s="5"/>
    </row>
    <row r="144" spans="1:7" ht="20.100000000000001" customHeight="1" x14ac:dyDescent="0.2">
      <c r="A144" s="128" t="s">
        <v>398</v>
      </c>
      <c r="B144" s="128" t="s">
        <v>399</v>
      </c>
      <c r="C144" s="129" t="s">
        <v>400</v>
      </c>
      <c r="D144" s="130">
        <v>3</v>
      </c>
      <c r="E144" s="17"/>
      <c r="F144" s="5"/>
      <c r="G144" s="5"/>
    </row>
    <row r="145" spans="1:7" ht="20.100000000000001" customHeight="1" x14ac:dyDescent="0.2">
      <c r="A145" s="131" t="s">
        <v>401</v>
      </c>
      <c r="B145" s="131" t="s">
        <v>402</v>
      </c>
      <c r="C145" s="132" t="s">
        <v>403</v>
      </c>
      <c r="D145" s="130">
        <v>3</v>
      </c>
      <c r="E145" s="17"/>
      <c r="F145" s="5"/>
      <c r="G145" s="5"/>
    </row>
    <row r="146" spans="1:7" ht="20.100000000000001" customHeight="1" x14ac:dyDescent="0.2">
      <c r="A146" s="128" t="s">
        <v>404</v>
      </c>
      <c r="B146" s="128" t="s">
        <v>405</v>
      </c>
      <c r="C146" s="129" t="s">
        <v>406</v>
      </c>
      <c r="D146" s="130">
        <v>3</v>
      </c>
      <c r="E146" s="17"/>
      <c r="F146" s="5"/>
      <c r="G146" s="5"/>
    </row>
    <row r="147" spans="1:7" ht="20.100000000000001" customHeight="1" x14ac:dyDescent="0.2">
      <c r="A147" s="131" t="s">
        <v>407</v>
      </c>
      <c r="B147" s="131" t="s">
        <v>408</v>
      </c>
      <c r="C147" s="132" t="s">
        <v>409</v>
      </c>
      <c r="D147" s="130">
        <v>3</v>
      </c>
      <c r="E147" s="17"/>
      <c r="F147" s="5"/>
      <c r="G147" s="5"/>
    </row>
    <row r="148" spans="1:7" ht="20.100000000000001" customHeight="1" x14ac:dyDescent="0.2">
      <c r="A148" s="128" t="s">
        <v>410</v>
      </c>
      <c r="B148" s="128" t="s">
        <v>411</v>
      </c>
      <c r="C148" s="129" t="s">
        <v>412</v>
      </c>
      <c r="D148" s="130">
        <v>3</v>
      </c>
      <c r="E148" s="17"/>
      <c r="F148" s="5"/>
      <c r="G148" s="5"/>
    </row>
    <row r="149" spans="1:7" ht="20.100000000000001" customHeight="1" x14ac:dyDescent="0.2">
      <c r="A149" s="131" t="s">
        <v>413</v>
      </c>
      <c r="B149" s="131" t="s">
        <v>414</v>
      </c>
      <c r="C149" s="132" t="s">
        <v>415</v>
      </c>
      <c r="D149" s="130">
        <v>3</v>
      </c>
      <c r="E149" s="17"/>
      <c r="F149" s="5"/>
      <c r="G149" s="5"/>
    </row>
    <row r="150" spans="1:7" ht="20.100000000000001" customHeight="1" x14ac:dyDescent="0.2">
      <c r="A150" s="128" t="s">
        <v>416</v>
      </c>
      <c r="B150" s="128" t="s">
        <v>417</v>
      </c>
      <c r="C150" s="129" t="s">
        <v>418</v>
      </c>
      <c r="D150" s="130">
        <v>3</v>
      </c>
      <c r="E150" s="17"/>
      <c r="F150" s="5"/>
      <c r="G150" s="5"/>
    </row>
    <row r="151" spans="1:7" ht="20.100000000000001" customHeight="1" x14ac:dyDescent="0.2">
      <c r="A151" s="131" t="s">
        <v>419</v>
      </c>
      <c r="B151" s="131" t="s">
        <v>420</v>
      </c>
      <c r="C151" s="132" t="s">
        <v>421</v>
      </c>
      <c r="D151" s="130">
        <v>3</v>
      </c>
      <c r="E151" s="17"/>
      <c r="F151" s="5"/>
      <c r="G151" s="5"/>
    </row>
    <row r="152" spans="1:7" ht="20.100000000000001" customHeight="1" x14ac:dyDescent="0.2">
      <c r="A152" s="128" t="s">
        <v>422</v>
      </c>
      <c r="B152" s="128" t="s">
        <v>423</v>
      </c>
      <c r="C152" s="129" t="s">
        <v>424</v>
      </c>
      <c r="D152" s="130">
        <v>3</v>
      </c>
      <c r="E152" s="17"/>
      <c r="F152" s="5"/>
      <c r="G152" s="5"/>
    </row>
    <row r="153" spans="1:7" ht="20.100000000000001" customHeight="1" x14ac:dyDescent="0.2">
      <c r="A153" s="131" t="s">
        <v>425</v>
      </c>
      <c r="B153" s="131" t="s">
        <v>426</v>
      </c>
      <c r="C153" s="132" t="s">
        <v>427</v>
      </c>
      <c r="D153" s="130">
        <v>2</v>
      </c>
      <c r="E153" s="17"/>
      <c r="F153" s="5"/>
      <c r="G153" s="5"/>
    </row>
    <row r="154" spans="1:7" ht="20.100000000000001" customHeight="1" x14ac:dyDescent="0.2">
      <c r="A154" s="131" t="s">
        <v>425</v>
      </c>
      <c r="B154" s="131" t="s">
        <v>426</v>
      </c>
      <c r="C154" s="132" t="s">
        <v>427</v>
      </c>
      <c r="D154" s="130">
        <v>1</v>
      </c>
      <c r="E154" s="17"/>
      <c r="F154" s="5"/>
      <c r="G154" s="5"/>
    </row>
    <row r="155" spans="1:7" ht="20.100000000000001" customHeight="1" x14ac:dyDescent="0.25">
      <c r="A155" s="137"/>
      <c r="B155" s="138"/>
      <c r="C155" s="139"/>
      <c r="D155" s="136">
        <f>SUM(D141:D154)</f>
        <v>39</v>
      </c>
      <c r="E155" s="17"/>
      <c r="F155" s="5"/>
      <c r="G155" s="5"/>
    </row>
    <row r="156" spans="1:7" ht="20.100000000000001" customHeight="1" x14ac:dyDescent="0.2">
      <c r="A156" s="128" t="s">
        <v>428</v>
      </c>
      <c r="B156" s="128" t="s">
        <v>429</v>
      </c>
      <c r="C156" s="129" t="s">
        <v>430</v>
      </c>
      <c r="D156" s="130">
        <v>3</v>
      </c>
      <c r="E156" s="17"/>
      <c r="F156" s="5"/>
      <c r="G156" s="5"/>
    </row>
    <row r="157" spans="1:7" ht="20.100000000000001" customHeight="1" x14ac:dyDescent="0.2">
      <c r="A157" s="131" t="s">
        <v>431</v>
      </c>
      <c r="B157" s="131" t="s">
        <v>432</v>
      </c>
      <c r="C157" s="132" t="s">
        <v>433</v>
      </c>
      <c r="D157" s="130">
        <v>3</v>
      </c>
      <c r="E157" s="17"/>
      <c r="F157" s="5"/>
      <c r="G157" s="5"/>
    </row>
    <row r="158" spans="1:7" ht="20.100000000000001" customHeight="1" x14ac:dyDescent="0.2">
      <c r="A158" s="128" t="s">
        <v>434</v>
      </c>
      <c r="B158" s="128" t="s">
        <v>435</v>
      </c>
      <c r="C158" s="129" t="s">
        <v>436</v>
      </c>
      <c r="D158" s="130">
        <v>3</v>
      </c>
      <c r="E158" s="17"/>
      <c r="F158" s="5"/>
      <c r="G158" s="5"/>
    </row>
    <row r="159" spans="1:7" ht="20.100000000000001" customHeight="1" x14ac:dyDescent="0.2">
      <c r="A159" s="131" t="s">
        <v>437</v>
      </c>
      <c r="B159" s="131" t="s">
        <v>438</v>
      </c>
      <c r="C159" s="132" t="s">
        <v>439</v>
      </c>
      <c r="D159" s="130">
        <v>3</v>
      </c>
      <c r="E159" s="17"/>
      <c r="F159" s="5"/>
      <c r="G159" s="5"/>
    </row>
    <row r="160" spans="1:7" ht="20.100000000000001" customHeight="1" x14ac:dyDescent="0.2">
      <c r="A160" s="128" t="s">
        <v>440</v>
      </c>
      <c r="B160" s="128" t="s">
        <v>441</v>
      </c>
      <c r="C160" s="129" t="s">
        <v>442</v>
      </c>
      <c r="D160" s="130">
        <v>3</v>
      </c>
      <c r="E160" s="17"/>
      <c r="F160" s="5"/>
      <c r="G160" s="5"/>
    </row>
    <row r="161" spans="1:7" ht="20.100000000000001" customHeight="1" x14ac:dyDescent="0.2">
      <c r="A161" s="131" t="s">
        <v>443</v>
      </c>
      <c r="B161" s="131" t="s">
        <v>444</v>
      </c>
      <c r="C161" s="132" t="s">
        <v>445</v>
      </c>
      <c r="D161" s="130">
        <v>3</v>
      </c>
      <c r="E161" s="17"/>
      <c r="F161" s="5"/>
      <c r="G161" s="5"/>
    </row>
    <row r="162" spans="1:7" ht="20.100000000000001" customHeight="1" x14ac:dyDescent="0.2">
      <c r="A162" s="128" t="s">
        <v>446</v>
      </c>
      <c r="B162" s="128" t="s">
        <v>447</v>
      </c>
      <c r="C162" s="129" t="s">
        <v>448</v>
      </c>
      <c r="D162" s="130">
        <v>3</v>
      </c>
      <c r="E162" s="17"/>
      <c r="F162" s="5"/>
      <c r="G162" s="5"/>
    </row>
    <row r="163" spans="1:7" ht="20.100000000000001" customHeight="1" x14ac:dyDescent="0.2">
      <c r="A163" s="131" t="s">
        <v>449</v>
      </c>
      <c r="B163" s="131" t="s">
        <v>450</v>
      </c>
      <c r="C163" s="132" t="s">
        <v>451</v>
      </c>
      <c r="D163" s="130">
        <v>3</v>
      </c>
      <c r="E163" s="17"/>
      <c r="F163" s="5"/>
      <c r="G163" s="5"/>
    </row>
    <row r="164" spans="1:7" ht="20.100000000000001" customHeight="1" x14ac:dyDescent="0.2">
      <c r="A164" s="128" t="s">
        <v>452</v>
      </c>
      <c r="B164" s="128" t="s">
        <v>453</v>
      </c>
      <c r="C164" s="129" t="s">
        <v>454</v>
      </c>
      <c r="D164" s="130">
        <v>3</v>
      </c>
      <c r="E164" s="17"/>
      <c r="F164" s="5"/>
      <c r="G164" s="5"/>
    </row>
    <row r="165" spans="1:7" ht="20.100000000000001" customHeight="1" x14ac:dyDescent="0.2">
      <c r="A165" s="131" t="s">
        <v>455</v>
      </c>
      <c r="B165" s="131" t="s">
        <v>456</v>
      </c>
      <c r="C165" s="132" t="s">
        <v>457</v>
      </c>
      <c r="D165" s="130">
        <v>3</v>
      </c>
      <c r="E165" s="17"/>
      <c r="F165" s="5"/>
      <c r="G165" s="5"/>
    </row>
    <row r="166" spans="1:7" ht="20.100000000000001" customHeight="1" x14ac:dyDescent="0.2">
      <c r="A166" s="128" t="s">
        <v>458</v>
      </c>
      <c r="B166" s="128" t="s">
        <v>459</v>
      </c>
      <c r="C166" s="129" t="s">
        <v>460</v>
      </c>
      <c r="D166" s="130">
        <v>3</v>
      </c>
      <c r="E166" s="17"/>
      <c r="F166" s="5"/>
      <c r="G166" s="5"/>
    </row>
    <row r="167" spans="1:7" ht="20.100000000000001" customHeight="1" x14ac:dyDescent="0.2">
      <c r="A167" s="131" t="s">
        <v>461</v>
      </c>
      <c r="B167" s="131" t="s">
        <v>462</v>
      </c>
      <c r="C167" s="132" t="s">
        <v>463</v>
      </c>
      <c r="D167" s="130">
        <v>3</v>
      </c>
      <c r="E167" s="17"/>
      <c r="F167" s="5"/>
      <c r="G167" s="5"/>
    </row>
    <row r="168" spans="1:7" ht="20.100000000000001" customHeight="1" x14ac:dyDescent="0.2">
      <c r="A168" s="128" t="s">
        <v>464</v>
      </c>
      <c r="B168" s="128" t="s">
        <v>465</v>
      </c>
      <c r="C168" s="129" t="s">
        <v>466</v>
      </c>
      <c r="D168" s="130">
        <v>3</v>
      </c>
      <c r="E168" s="17"/>
      <c r="F168" s="5"/>
      <c r="G168" s="5"/>
    </row>
    <row r="169" spans="1:7" ht="20.100000000000001" customHeight="1" x14ac:dyDescent="0.2">
      <c r="A169" s="131" t="s">
        <v>467</v>
      </c>
      <c r="B169" s="131" t="s">
        <v>468</v>
      </c>
      <c r="C169" s="132" t="s">
        <v>469</v>
      </c>
      <c r="D169" s="130">
        <v>3</v>
      </c>
      <c r="E169" s="17"/>
      <c r="F169" s="5"/>
      <c r="G169" s="5"/>
    </row>
    <row r="170" spans="1:7" ht="20.100000000000001" customHeight="1" x14ac:dyDescent="0.2">
      <c r="A170" s="128" t="s">
        <v>470</v>
      </c>
      <c r="B170" s="128" t="s">
        <v>471</v>
      </c>
      <c r="C170" s="129" t="s">
        <v>472</v>
      </c>
      <c r="D170" s="130">
        <v>3</v>
      </c>
      <c r="E170" s="17"/>
      <c r="F170" s="5"/>
      <c r="G170" s="5"/>
    </row>
    <row r="171" spans="1:7" ht="20.100000000000001" customHeight="1" x14ac:dyDescent="0.25">
      <c r="A171" s="140"/>
      <c r="B171" s="141"/>
      <c r="C171" s="142"/>
      <c r="D171" s="143">
        <f>SUM(D156:D170)</f>
        <v>45</v>
      </c>
      <c r="E171" s="17"/>
      <c r="F171" s="5"/>
      <c r="G171" s="5"/>
    </row>
    <row r="172" spans="1:7" ht="20.100000000000001" customHeight="1" x14ac:dyDescent="0.2">
      <c r="A172" s="78"/>
      <c r="B172" s="79"/>
      <c r="C172" s="76"/>
      <c r="D172" s="4"/>
      <c r="E172" s="17"/>
      <c r="F172" s="5"/>
      <c r="G172" s="5"/>
    </row>
    <row r="173" spans="1:7" ht="20.100000000000001" customHeight="1" x14ac:dyDescent="0.25">
      <c r="A173" s="60"/>
      <c r="B173" s="31"/>
      <c r="C173" s="31"/>
      <c r="D173" s="31"/>
      <c r="E173" s="31"/>
      <c r="F173" s="31" t="s">
        <v>151</v>
      </c>
      <c r="G173" s="127">
        <f>SUM(G24:G124)</f>
        <v>22038</v>
      </c>
    </row>
    <row r="174" spans="1:7" ht="20.100000000000001" customHeight="1" x14ac:dyDescent="0.25">
      <c r="A174" s="61"/>
      <c r="B174" s="32"/>
      <c r="C174" s="32"/>
      <c r="D174" s="32"/>
      <c r="E174" s="32"/>
      <c r="F174" s="33" t="s">
        <v>152</v>
      </c>
      <c r="G174" s="6">
        <f>+G173*0.12</f>
        <v>2644.56</v>
      </c>
    </row>
    <row r="175" spans="1:7" ht="20.100000000000001" customHeight="1" x14ac:dyDescent="0.25">
      <c r="A175" s="61"/>
      <c r="B175" s="32"/>
      <c r="C175" s="32"/>
      <c r="D175" s="32"/>
      <c r="E175" s="32"/>
      <c r="F175" s="32" t="s">
        <v>153</v>
      </c>
      <c r="G175" s="6">
        <f>+G173+G174</f>
        <v>24682.560000000001</v>
      </c>
    </row>
    <row r="176" spans="1:7" ht="20.100000000000001" customHeight="1" x14ac:dyDescent="0.3">
      <c r="A176" s="57"/>
      <c r="B176" s="8"/>
      <c r="C176" s="85" t="s">
        <v>330</v>
      </c>
      <c r="D176" s="8"/>
      <c r="E176" s="8"/>
      <c r="F176" s="20"/>
      <c r="G176" s="19"/>
    </row>
    <row r="177" spans="1:7" ht="20.100000000000001" customHeight="1" x14ac:dyDescent="0.25">
      <c r="A177" s="62" t="e">
        <f t="array" ref="A177">+A177:D137A112:D136A1A112:D269</f>
        <v>#NAME?</v>
      </c>
      <c r="B177" s="113" t="s">
        <v>300</v>
      </c>
      <c r="C177" s="114"/>
      <c r="D177" s="36"/>
      <c r="E177" s="36"/>
      <c r="F177" s="18"/>
      <c r="G177" s="18"/>
    </row>
    <row r="178" spans="1:7" ht="20.100000000000001" customHeight="1" x14ac:dyDescent="0.25">
      <c r="A178" s="62"/>
      <c r="B178" s="70" t="s">
        <v>0</v>
      </c>
      <c r="C178" s="70" t="s">
        <v>110</v>
      </c>
      <c r="D178" s="35"/>
      <c r="E178" s="36"/>
      <c r="F178" s="18"/>
      <c r="G178" s="18"/>
    </row>
    <row r="179" spans="1:7" ht="20.100000000000001" customHeight="1" x14ac:dyDescent="0.25">
      <c r="A179" s="63"/>
      <c r="B179" s="40">
        <v>2</v>
      </c>
      <c r="C179" s="39" t="s">
        <v>82</v>
      </c>
      <c r="F179" s="9"/>
      <c r="G179" s="9"/>
    </row>
    <row r="180" spans="1:7" ht="20.100000000000001" customHeight="1" x14ac:dyDescent="0.25">
      <c r="A180" s="63"/>
      <c r="B180" s="40">
        <v>1</v>
      </c>
      <c r="C180" s="39" t="s">
        <v>83</v>
      </c>
      <c r="F180" s="9"/>
      <c r="G180" s="9"/>
    </row>
    <row r="181" spans="1:7" ht="20.100000000000001" customHeight="1" x14ac:dyDescent="0.25">
      <c r="A181" s="63"/>
      <c r="B181" s="40">
        <v>1</v>
      </c>
      <c r="C181" s="39" t="s">
        <v>88</v>
      </c>
      <c r="F181" s="9"/>
      <c r="G181" s="9"/>
    </row>
    <row r="182" spans="1:7" ht="20.100000000000001" customHeight="1" x14ac:dyDescent="0.25">
      <c r="A182" s="63"/>
      <c r="B182" s="40">
        <v>1</v>
      </c>
      <c r="C182" s="39" t="s">
        <v>89</v>
      </c>
      <c r="F182" s="9"/>
      <c r="G182" s="9"/>
    </row>
    <row r="183" spans="1:7" ht="20.100000000000001" customHeight="1" x14ac:dyDescent="0.25">
      <c r="A183" s="63"/>
      <c r="B183" s="71">
        <v>2</v>
      </c>
      <c r="C183" s="39" t="s">
        <v>301</v>
      </c>
      <c r="F183" s="9"/>
      <c r="G183" s="9"/>
    </row>
    <row r="184" spans="1:7" ht="20.100000000000001" customHeight="1" x14ac:dyDescent="0.25">
      <c r="A184" s="63"/>
      <c r="B184" s="71">
        <v>4</v>
      </c>
      <c r="C184" s="39" t="s">
        <v>337</v>
      </c>
      <c r="F184" s="9"/>
      <c r="G184" s="9"/>
    </row>
    <row r="185" spans="1:7" ht="20.100000000000001" customHeight="1" x14ac:dyDescent="0.25">
      <c r="A185" s="63"/>
      <c r="B185" s="72">
        <f>SUM(B179:B184)</f>
        <v>11</v>
      </c>
      <c r="C185" s="39"/>
      <c r="F185" s="9"/>
      <c r="G185" s="9"/>
    </row>
    <row r="186" spans="1:7" ht="20.100000000000001" customHeight="1" x14ac:dyDescent="0.25">
      <c r="A186" s="63"/>
      <c r="B186" s="43"/>
      <c r="C186" s="44" t="s">
        <v>302</v>
      </c>
      <c r="F186" s="9"/>
      <c r="G186" s="9"/>
    </row>
    <row r="187" spans="1:7" ht="20.100000000000001" customHeight="1" x14ac:dyDescent="0.25">
      <c r="A187" s="63"/>
      <c r="B187" s="40">
        <v>2</v>
      </c>
      <c r="C187" s="39" t="s">
        <v>85</v>
      </c>
      <c r="F187" s="9"/>
      <c r="G187" s="9"/>
    </row>
    <row r="188" spans="1:7" ht="20.100000000000001" customHeight="1" x14ac:dyDescent="0.25">
      <c r="A188" s="63"/>
      <c r="B188" s="40">
        <v>1</v>
      </c>
      <c r="C188" s="39" t="s">
        <v>84</v>
      </c>
      <c r="F188" s="9"/>
      <c r="G188" s="9"/>
    </row>
    <row r="189" spans="1:7" ht="20.100000000000001" customHeight="1" x14ac:dyDescent="0.25">
      <c r="A189" s="63"/>
      <c r="B189" s="40">
        <v>1</v>
      </c>
      <c r="C189" s="39" t="s">
        <v>88</v>
      </c>
      <c r="F189" s="9"/>
      <c r="G189" s="9"/>
    </row>
    <row r="190" spans="1:7" ht="20.100000000000001" customHeight="1" x14ac:dyDescent="0.25">
      <c r="A190" s="63"/>
      <c r="B190" s="40">
        <v>1</v>
      </c>
      <c r="C190" s="39" t="s">
        <v>89</v>
      </c>
      <c r="F190" s="9"/>
      <c r="G190" s="9"/>
    </row>
    <row r="191" spans="1:7" ht="20.100000000000001" customHeight="1" x14ac:dyDescent="0.25">
      <c r="A191" s="63"/>
      <c r="B191" s="71">
        <v>2</v>
      </c>
      <c r="C191" s="39" t="s">
        <v>303</v>
      </c>
      <c r="F191" s="9"/>
      <c r="G191" s="9"/>
    </row>
    <row r="192" spans="1:7" ht="20.100000000000001" customHeight="1" x14ac:dyDescent="0.25">
      <c r="A192" s="63"/>
      <c r="B192" s="72">
        <f>SUM(B187:B191)</f>
        <v>7</v>
      </c>
      <c r="C192" s="72"/>
      <c r="F192" s="9"/>
      <c r="G192" s="9"/>
    </row>
    <row r="193" spans="1:7" ht="20.100000000000001" customHeight="1" x14ac:dyDescent="0.25">
      <c r="A193" s="63"/>
      <c r="B193" s="73"/>
      <c r="C193" s="73"/>
      <c r="F193" s="9"/>
      <c r="G193" s="9"/>
    </row>
    <row r="194" spans="1:7" ht="20.100000000000001" customHeight="1" x14ac:dyDescent="0.25">
      <c r="A194" s="63"/>
      <c r="B194" s="74"/>
      <c r="C194" s="44" t="s">
        <v>90</v>
      </c>
      <c r="D194" s="36"/>
      <c r="E194" s="36"/>
      <c r="F194" s="9"/>
      <c r="G194" s="9"/>
    </row>
    <row r="195" spans="1:7" ht="20.100000000000001" customHeight="1" x14ac:dyDescent="0.25">
      <c r="A195" s="63"/>
      <c r="B195" s="70" t="s">
        <v>0</v>
      </c>
      <c r="C195" s="70" t="s">
        <v>110</v>
      </c>
      <c r="D195" s="35"/>
      <c r="E195" s="36"/>
      <c r="F195" s="9"/>
      <c r="G195" s="9"/>
    </row>
    <row r="196" spans="1:7" ht="20.100000000000001" customHeight="1" x14ac:dyDescent="0.25">
      <c r="A196" s="63"/>
      <c r="B196" s="40">
        <v>1</v>
      </c>
      <c r="C196" s="39" t="s">
        <v>91</v>
      </c>
      <c r="F196" s="9"/>
      <c r="G196" s="9"/>
    </row>
    <row r="197" spans="1:7" ht="20.100000000000001" customHeight="1" x14ac:dyDescent="0.25">
      <c r="A197" s="63"/>
      <c r="B197" s="40">
        <v>1</v>
      </c>
      <c r="C197" s="39" t="s">
        <v>95</v>
      </c>
      <c r="F197" s="9"/>
      <c r="G197" s="9"/>
    </row>
    <row r="198" spans="1:7" ht="20.100000000000001" customHeight="1" x14ac:dyDescent="0.25">
      <c r="A198" s="63"/>
      <c r="B198" s="40">
        <v>2</v>
      </c>
      <c r="C198" s="39" t="s">
        <v>93</v>
      </c>
      <c r="F198" s="9"/>
      <c r="G198" s="9"/>
    </row>
    <row r="199" spans="1:7" ht="20.100000000000001" customHeight="1" x14ac:dyDescent="0.25">
      <c r="A199" s="63"/>
      <c r="B199" s="40">
        <v>2</v>
      </c>
      <c r="C199" s="39" t="s">
        <v>94</v>
      </c>
      <c r="F199" s="9"/>
      <c r="G199" s="9"/>
    </row>
    <row r="200" spans="1:7" ht="20.100000000000001" customHeight="1" x14ac:dyDescent="0.25">
      <c r="A200" s="63"/>
      <c r="B200" s="40">
        <v>1</v>
      </c>
      <c r="C200" s="39" t="s">
        <v>96</v>
      </c>
      <c r="F200" s="9"/>
      <c r="G200" s="9"/>
    </row>
    <row r="201" spans="1:7" ht="20.100000000000001" customHeight="1" x14ac:dyDescent="0.25">
      <c r="B201" s="40">
        <v>1</v>
      </c>
      <c r="C201" s="39" t="s">
        <v>92</v>
      </c>
    </row>
    <row r="202" spans="1:7" ht="20.100000000000001" customHeight="1" x14ac:dyDescent="0.25">
      <c r="B202" s="40">
        <v>1</v>
      </c>
      <c r="C202" s="41" t="s">
        <v>97</v>
      </c>
    </row>
    <row r="203" spans="1:7" ht="20.100000000000001" customHeight="1" x14ac:dyDescent="0.25">
      <c r="B203" s="40">
        <v>1</v>
      </c>
      <c r="C203" s="41" t="s">
        <v>305</v>
      </c>
    </row>
    <row r="204" spans="1:7" ht="20.100000000000001" customHeight="1" x14ac:dyDescent="0.25">
      <c r="B204" s="40">
        <v>1</v>
      </c>
      <c r="C204" s="41" t="s">
        <v>306</v>
      </c>
    </row>
    <row r="205" spans="1:7" ht="20.100000000000001" customHeight="1" x14ac:dyDescent="0.25">
      <c r="B205" s="40">
        <v>3</v>
      </c>
      <c r="C205" s="41" t="s">
        <v>307</v>
      </c>
    </row>
    <row r="206" spans="1:7" ht="20.100000000000001" customHeight="1" x14ac:dyDescent="0.25">
      <c r="B206" s="40">
        <v>2</v>
      </c>
      <c r="C206" s="41" t="s">
        <v>308</v>
      </c>
    </row>
    <row r="207" spans="1:7" ht="20.100000000000001" customHeight="1" x14ac:dyDescent="0.25">
      <c r="B207" s="45">
        <f>SUM(B196:B206)</f>
        <v>16</v>
      </c>
      <c r="C207" s="45"/>
    </row>
    <row r="208" spans="1:7" ht="20.100000000000001" customHeight="1" x14ac:dyDescent="0.25">
      <c r="B208" s="46"/>
      <c r="C208" s="47"/>
    </row>
    <row r="209" spans="1:5" ht="20.100000000000001" customHeight="1" x14ac:dyDescent="0.25">
      <c r="B209" s="74"/>
      <c r="C209" s="44" t="s">
        <v>304</v>
      </c>
      <c r="E209" s="10"/>
    </row>
    <row r="210" spans="1:5" ht="20.100000000000001" customHeight="1" x14ac:dyDescent="0.25">
      <c r="B210" s="48">
        <v>2</v>
      </c>
      <c r="C210" s="49" t="s">
        <v>169</v>
      </c>
      <c r="E210" s="10"/>
    </row>
    <row r="211" spans="1:5" ht="20.100000000000001" customHeight="1" x14ac:dyDescent="0.25">
      <c r="A211" s="57"/>
      <c r="B211" s="48">
        <v>2</v>
      </c>
      <c r="C211" s="49" t="s">
        <v>170</v>
      </c>
      <c r="D211" s="34"/>
      <c r="E211" s="34"/>
    </row>
    <row r="212" spans="1:5" ht="20.100000000000001" customHeight="1" x14ac:dyDescent="0.25">
      <c r="A212" s="57"/>
      <c r="B212" s="48">
        <v>1</v>
      </c>
      <c r="C212" s="49" t="s">
        <v>86</v>
      </c>
      <c r="E212" s="35"/>
    </row>
    <row r="213" spans="1:5" ht="20.100000000000001" customHeight="1" x14ac:dyDescent="0.25">
      <c r="A213" s="57"/>
      <c r="B213" s="50">
        <v>2</v>
      </c>
      <c r="C213" s="51" t="s">
        <v>171</v>
      </c>
      <c r="E213" s="35"/>
    </row>
    <row r="214" spans="1:5" ht="20.100000000000001" customHeight="1" x14ac:dyDescent="0.25">
      <c r="A214" s="57"/>
      <c r="B214" s="50">
        <v>1</v>
      </c>
      <c r="C214" s="51" t="s">
        <v>309</v>
      </c>
      <c r="E214" s="35"/>
    </row>
    <row r="215" spans="1:5" ht="20.100000000000001" customHeight="1" x14ac:dyDescent="0.25">
      <c r="A215" s="57"/>
      <c r="B215" s="50">
        <v>1</v>
      </c>
      <c r="C215" s="51" t="s">
        <v>310</v>
      </c>
      <c r="E215" s="35"/>
    </row>
    <row r="216" spans="1:5" ht="20.100000000000001" customHeight="1" x14ac:dyDescent="0.25">
      <c r="A216" s="57"/>
      <c r="B216" s="50">
        <v>1</v>
      </c>
      <c r="C216" s="51" t="s">
        <v>172</v>
      </c>
      <c r="E216" s="35"/>
    </row>
    <row r="217" spans="1:5" ht="20.100000000000001" customHeight="1" x14ac:dyDescent="0.25">
      <c r="A217" s="57"/>
      <c r="B217" s="50">
        <v>1</v>
      </c>
      <c r="C217" s="51" t="s">
        <v>173</v>
      </c>
      <c r="E217" s="35"/>
    </row>
    <row r="218" spans="1:5" ht="20.100000000000001" customHeight="1" x14ac:dyDescent="0.25">
      <c r="A218" s="57"/>
      <c r="B218" s="50">
        <v>1</v>
      </c>
      <c r="C218" s="51" t="s">
        <v>174</v>
      </c>
      <c r="E218" s="35"/>
    </row>
    <row r="219" spans="1:5" ht="20.100000000000001" customHeight="1" x14ac:dyDescent="0.25">
      <c r="A219" s="57"/>
      <c r="B219" s="50">
        <v>1</v>
      </c>
      <c r="C219" s="51" t="s">
        <v>175</v>
      </c>
      <c r="E219" s="35"/>
    </row>
    <row r="220" spans="1:5" ht="20.100000000000001" customHeight="1" x14ac:dyDescent="0.25">
      <c r="A220" s="57"/>
      <c r="B220" s="50">
        <v>1</v>
      </c>
      <c r="C220" s="51" t="s">
        <v>176</v>
      </c>
      <c r="E220" s="35"/>
    </row>
    <row r="221" spans="1:5" ht="20.100000000000001" customHeight="1" x14ac:dyDescent="0.25">
      <c r="A221" s="57"/>
      <c r="B221" s="50">
        <v>1</v>
      </c>
      <c r="C221" s="51" t="s">
        <v>177</v>
      </c>
      <c r="E221" s="35"/>
    </row>
    <row r="222" spans="1:5" ht="20.100000000000001" customHeight="1" x14ac:dyDescent="0.25">
      <c r="A222" s="65"/>
      <c r="B222" s="50">
        <v>1</v>
      </c>
      <c r="C222" s="51" t="s">
        <v>178</v>
      </c>
      <c r="E222" s="35"/>
    </row>
    <row r="223" spans="1:5" ht="20.100000000000001" customHeight="1" x14ac:dyDescent="0.25">
      <c r="A223" s="65"/>
      <c r="B223" s="50">
        <v>2</v>
      </c>
      <c r="C223" s="51" t="s">
        <v>179</v>
      </c>
      <c r="E223" s="35"/>
    </row>
    <row r="224" spans="1:5" ht="20.100000000000001" customHeight="1" x14ac:dyDescent="0.25">
      <c r="A224" s="65"/>
      <c r="B224" s="50">
        <v>1</v>
      </c>
      <c r="C224" s="51" t="s">
        <v>180</v>
      </c>
      <c r="E224" s="35"/>
    </row>
    <row r="225" spans="1:5" ht="20.100000000000001" customHeight="1" x14ac:dyDescent="0.25">
      <c r="A225" s="65"/>
      <c r="B225" s="50">
        <v>1</v>
      </c>
      <c r="C225" s="51" t="s">
        <v>181</v>
      </c>
      <c r="E225" s="35"/>
    </row>
    <row r="226" spans="1:5" ht="20.100000000000001" customHeight="1" x14ac:dyDescent="0.25">
      <c r="A226" s="65"/>
      <c r="B226" s="50">
        <v>1</v>
      </c>
      <c r="C226" s="51" t="s">
        <v>182</v>
      </c>
      <c r="E226" s="35"/>
    </row>
    <row r="227" spans="1:5" ht="20.100000000000001" customHeight="1" x14ac:dyDescent="0.25">
      <c r="B227" s="50">
        <v>2</v>
      </c>
      <c r="C227" s="51" t="s">
        <v>87</v>
      </c>
    </row>
    <row r="228" spans="1:5" ht="20.100000000000001" customHeight="1" x14ac:dyDescent="0.25">
      <c r="B228" s="52">
        <f>SUM(B210:B227)</f>
        <v>23</v>
      </c>
      <c r="C228" s="51"/>
      <c r="D228" s="2"/>
      <c r="E228" s="2"/>
    </row>
    <row r="229" spans="1:5" ht="20.100000000000001" customHeight="1" x14ac:dyDescent="0.25">
      <c r="B229" s="52"/>
      <c r="C229" s="51"/>
      <c r="D229" s="2"/>
      <c r="E229" s="2"/>
    </row>
    <row r="230" spans="1:5" ht="20.100000000000001" customHeight="1" x14ac:dyDescent="0.3">
      <c r="B230" s="144" t="s">
        <v>473</v>
      </c>
      <c r="C230" s="144"/>
      <c r="D230" s="2"/>
      <c r="E230" s="2"/>
    </row>
    <row r="231" spans="1:5" ht="20.100000000000001" customHeight="1" x14ac:dyDescent="0.3">
      <c r="B231" s="145" t="s">
        <v>474</v>
      </c>
      <c r="C231" s="146" t="s">
        <v>475</v>
      </c>
      <c r="D231" s="2"/>
      <c r="E231" s="2"/>
    </row>
    <row r="232" spans="1:5" ht="20.100000000000001" customHeight="1" x14ac:dyDescent="0.3">
      <c r="B232" s="147">
        <v>2</v>
      </c>
      <c r="C232" s="148" t="s">
        <v>476</v>
      </c>
      <c r="D232" s="2"/>
      <c r="E232" s="2"/>
    </row>
    <row r="233" spans="1:5" ht="20.100000000000001" customHeight="1" x14ac:dyDescent="0.3">
      <c r="B233" s="147">
        <v>1</v>
      </c>
      <c r="C233" s="148" t="s">
        <v>477</v>
      </c>
      <c r="D233" s="2"/>
      <c r="E233" s="2"/>
    </row>
    <row r="234" spans="1:5" ht="20.100000000000001" customHeight="1" x14ac:dyDescent="0.3">
      <c r="B234" s="147">
        <v>1</v>
      </c>
      <c r="C234" s="148" t="s">
        <v>478</v>
      </c>
      <c r="D234" s="2"/>
      <c r="E234" s="2"/>
    </row>
    <row r="235" spans="1:5" ht="20.100000000000001" customHeight="1" x14ac:dyDescent="0.3">
      <c r="B235" s="145">
        <f>SUM(B232:B234)</f>
        <v>4</v>
      </c>
      <c r="C235" s="148"/>
      <c r="D235" s="2"/>
      <c r="E235" s="2"/>
    </row>
    <row r="236" spans="1:5" ht="20.100000000000001" customHeight="1" x14ac:dyDescent="0.3">
      <c r="B236" s="147"/>
      <c r="C236" s="149"/>
      <c r="D236" s="2"/>
      <c r="E236" s="2"/>
    </row>
    <row r="237" spans="1:5" ht="20.100000000000001" customHeight="1" x14ac:dyDescent="0.3">
      <c r="B237" s="147"/>
      <c r="C237" s="150" t="s">
        <v>479</v>
      </c>
      <c r="D237" s="2"/>
      <c r="E237" s="2"/>
    </row>
    <row r="238" spans="1:5" ht="20.100000000000001" customHeight="1" x14ac:dyDescent="0.3">
      <c r="B238" s="147">
        <v>1</v>
      </c>
      <c r="C238" s="148" t="s">
        <v>480</v>
      </c>
      <c r="D238" s="2"/>
      <c r="E238" s="2"/>
    </row>
    <row r="239" spans="1:5" ht="20.100000000000001" customHeight="1" x14ac:dyDescent="0.3">
      <c r="B239" s="147">
        <v>1</v>
      </c>
      <c r="C239" s="148" t="s">
        <v>481</v>
      </c>
      <c r="D239" s="2"/>
      <c r="E239" s="2"/>
    </row>
    <row r="240" spans="1:5" ht="20.100000000000001" customHeight="1" x14ac:dyDescent="0.3">
      <c r="B240" s="147">
        <v>1</v>
      </c>
      <c r="C240" s="148" t="s">
        <v>482</v>
      </c>
      <c r="D240" s="2"/>
      <c r="E240" s="2"/>
    </row>
    <row r="241" spans="2:5" ht="20.100000000000001" customHeight="1" x14ac:dyDescent="0.3">
      <c r="B241" s="147">
        <v>1</v>
      </c>
      <c r="C241" s="148" t="s">
        <v>483</v>
      </c>
      <c r="D241" s="2"/>
      <c r="E241" s="2"/>
    </row>
    <row r="242" spans="2:5" ht="20.100000000000001" customHeight="1" x14ac:dyDescent="0.3">
      <c r="B242" s="147">
        <v>1</v>
      </c>
      <c r="C242" s="148" t="s">
        <v>484</v>
      </c>
      <c r="D242" s="2"/>
      <c r="E242" s="2"/>
    </row>
    <row r="243" spans="2:5" ht="20.100000000000001" customHeight="1" x14ac:dyDescent="0.3">
      <c r="B243" s="147">
        <v>4</v>
      </c>
      <c r="C243" s="149" t="s">
        <v>485</v>
      </c>
      <c r="D243" s="2"/>
      <c r="E243" s="2"/>
    </row>
    <row r="244" spans="2:5" ht="20.100000000000001" customHeight="1" x14ac:dyDescent="0.3">
      <c r="B244" s="145">
        <f>SUM(B238:B243)</f>
        <v>9</v>
      </c>
      <c r="C244" s="149"/>
      <c r="D244" s="2"/>
      <c r="E244" s="2"/>
    </row>
    <row r="245" spans="2:5" ht="20.100000000000001" customHeight="1" x14ac:dyDescent="0.3">
      <c r="B245" s="147"/>
      <c r="C245" s="149"/>
      <c r="D245" s="2"/>
      <c r="E245" s="2"/>
    </row>
    <row r="246" spans="2:5" ht="20.100000000000001" customHeight="1" x14ac:dyDescent="0.3">
      <c r="B246" s="147"/>
      <c r="C246" s="150" t="s">
        <v>486</v>
      </c>
      <c r="D246" s="2"/>
      <c r="E246" s="2"/>
    </row>
    <row r="247" spans="2:5" ht="20.100000000000001" customHeight="1" x14ac:dyDescent="0.3">
      <c r="B247" s="147">
        <v>1</v>
      </c>
      <c r="C247" s="148" t="s">
        <v>480</v>
      </c>
      <c r="D247" s="2"/>
      <c r="E247" s="2"/>
    </row>
    <row r="248" spans="2:5" ht="20.100000000000001" customHeight="1" x14ac:dyDescent="0.3">
      <c r="B248" s="147">
        <v>1</v>
      </c>
      <c r="C248" s="148" t="s">
        <v>481</v>
      </c>
      <c r="D248" s="2"/>
      <c r="E248" s="2"/>
    </row>
    <row r="249" spans="2:5" ht="20.100000000000001" customHeight="1" x14ac:dyDescent="0.3">
      <c r="B249" s="147">
        <v>1</v>
      </c>
      <c r="C249" s="148" t="s">
        <v>482</v>
      </c>
      <c r="D249" s="2"/>
      <c r="E249" s="2"/>
    </row>
    <row r="250" spans="2:5" ht="20.100000000000001" customHeight="1" x14ac:dyDescent="0.3">
      <c r="B250" s="147">
        <v>1</v>
      </c>
      <c r="C250" s="148" t="s">
        <v>483</v>
      </c>
      <c r="D250" s="2"/>
      <c r="E250" s="2"/>
    </row>
    <row r="251" spans="2:5" ht="20.100000000000001" customHeight="1" x14ac:dyDescent="0.3">
      <c r="B251" s="147">
        <v>1</v>
      </c>
      <c r="C251" s="148" t="s">
        <v>484</v>
      </c>
      <c r="D251" s="2"/>
      <c r="E251" s="2"/>
    </row>
    <row r="252" spans="2:5" ht="20.100000000000001" customHeight="1" x14ac:dyDescent="0.3">
      <c r="B252" s="147">
        <v>4</v>
      </c>
      <c r="C252" s="148" t="s">
        <v>485</v>
      </c>
      <c r="D252" s="2"/>
      <c r="E252" s="2"/>
    </row>
    <row r="253" spans="2:5" ht="20.100000000000001" customHeight="1" x14ac:dyDescent="0.3">
      <c r="B253" s="145">
        <f>SUM(B247:B252)</f>
        <v>9</v>
      </c>
      <c r="C253" s="149"/>
      <c r="D253" s="2"/>
      <c r="E253" s="2"/>
    </row>
    <row r="254" spans="2:5" ht="20.100000000000001" customHeight="1" x14ac:dyDescent="0.3">
      <c r="B254" s="147"/>
      <c r="C254" s="149"/>
      <c r="D254" s="2"/>
      <c r="E254" s="2"/>
    </row>
    <row r="255" spans="2:5" ht="20.100000000000001" customHeight="1" x14ac:dyDescent="0.3">
      <c r="B255" s="147"/>
      <c r="C255" s="150" t="s">
        <v>487</v>
      </c>
      <c r="D255" s="2"/>
      <c r="E255" s="2"/>
    </row>
    <row r="256" spans="2:5" ht="20.100000000000001" customHeight="1" x14ac:dyDescent="0.3">
      <c r="B256" s="147">
        <v>1</v>
      </c>
      <c r="C256" s="148" t="s">
        <v>480</v>
      </c>
      <c r="D256" s="2"/>
      <c r="E256" s="2"/>
    </row>
    <row r="257" spans="2:6" ht="20.100000000000001" customHeight="1" x14ac:dyDescent="0.3">
      <c r="B257" s="147">
        <v>1</v>
      </c>
      <c r="C257" s="148" t="s">
        <v>481</v>
      </c>
      <c r="D257" s="2"/>
      <c r="E257" s="2"/>
    </row>
    <row r="258" spans="2:6" ht="20.100000000000001" customHeight="1" x14ac:dyDescent="0.3">
      <c r="B258" s="147">
        <v>1</v>
      </c>
      <c r="C258" s="148" t="s">
        <v>482</v>
      </c>
      <c r="D258" s="2"/>
      <c r="E258" s="2"/>
    </row>
    <row r="259" spans="2:6" ht="20.100000000000001" customHeight="1" x14ac:dyDescent="0.3">
      <c r="B259" s="147">
        <v>1</v>
      </c>
      <c r="C259" s="148" t="s">
        <v>483</v>
      </c>
      <c r="D259" s="2"/>
      <c r="E259" s="2"/>
    </row>
    <row r="260" spans="2:6" ht="20.100000000000001" customHeight="1" x14ac:dyDescent="0.3">
      <c r="B260" s="147">
        <v>1</v>
      </c>
      <c r="C260" s="148" t="s">
        <v>484</v>
      </c>
      <c r="D260" s="2"/>
      <c r="E260" s="2"/>
    </row>
    <row r="261" spans="2:6" ht="20.100000000000001" customHeight="1" x14ac:dyDescent="0.3">
      <c r="B261" s="151">
        <v>4</v>
      </c>
      <c r="C261" s="148" t="s">
        <v>485</v>
      </c>
      <c r="D261" s="2"/>
      <c r="E261" s="2"/>
    </row>
    <row r="262" spans="2:6" ht="20.100000000000001" customHeight="1" x14ac:dyDescent="0.3">
      <c r="B262" s="152">
        <f>SUM(B256:B261)</f>
        <v>9</v>
      </c>
      <c r="C262" s="149"/>
      <c r="D262" s="2"/>
      <c r="E262" s="2"/>
    </row>
    <row r="263" spans="2:6" ht="20.100000000000001" customHeight="1" x14ac:dyDescent="0.25">
      <c r="B263" s="153">
        <v>1</v>
      </c>
      <c r="C263" s="154" t="s">
        <v>488</v>
      </c>
      <c r="D263" s="2"/>
      <c r="E263" s="2"/>
    </row>
    <row r="264" spans="2:6" ht="20.100000000000001" customHeight="1" x14ac:dyDescent="0.25">
      <c r="B264" s="52"/>
      <c r="C264" s="51"/>
      <c r="D264" s="2"/>
      <c r="E264" s="2"/>
    </row>
    <row r="265" spans="2:6" ht="20.100000000000001" customHeight="1" x14ac:dyDescent="0.25">
      <c r="B265" s="50">
        <v>1</v>
      </c>
      <c r="C265" s="51" t="s">
        <v>491</v>
      </c>
      <c r="E265" s="21"/>
    </row>
    <row r="266" spans="2:6" ht="20.100000000000001" customHeight="1" x14ac:dyDescent="0.25">
      <c r="B266" s="50">
        <v>4</v>
      </c>
      <c r="C266" s="51" t="s">
        <v>183</v>
      </c>
      <c r="E266" s="7"/>
    </row>
    <row r="267" spans="2:6" ht="20.100000000000001" customHeight="1" x14ac:dyDescent="0.25">
      <c r="B267" s="50">
        <v>3</v>
      </c>
      <c r="C267" s="51" t="s">
        <v>492</v>
      </c>
      <c r="E267" s="7"/>
    </row>
    <row r="268" spans="2:6" ht="20.100000000000001" customHeight="1" x14ac:dyDescent="0.25">
      <c r="B268" s="50">
        <v>1</v>
      </c>
      <c r="C268" s="53" t="s">
        <v>184</v>
      </c>
      <c r="E268" s="7"/>
    </row>
    <row r="269" spans="2:6" ht="20.100000000000001" customHeight="1" x14ac:dyDescent="0.25">
      <c r="B269" s="50">
        <v>1</v>
      </c>
      <c r="C269" s="53" t="s">
        <v>489</v>
      </c>
      <c r="E269" s="7"/>
      <c r="F269" s="7"/>
    </row>
    <row r="270" spans="2:6" ht="20.100000000000001" customHeight="1" x14ac:dyDescent="0.25">
      <c r="B270" s="50">
        <v>2</v>
      </c>
      <c r="C270" s="53" t="s">
        <v>490</v>
      </c>
      <c r="E270" s="7"/>
      <c r="F270" s="7"/>
    </row>
    <row r="271" spans="2:6" ht="20.100000000000001" customHeight="1" x14ac:dyDescent="0.25">
      <c r="B271" s="45">
        <f>SUM(B265:B270)</f>
        <v>12</v>
      </c>
      <c r="C271" s="17"/>
      <c r="E271" s="7"/>
      <c r="F271" s="7"/>
    </row>
    <row r="272" spans="2:6" ht="20.100000000000001" customHeight="1" x14ac:dyDescent="0.25">
      <c r="B272" s="155"/>
      <c r="C272" s="126"/>
      <c r="E272" s="7"/>
      <c r="F272" s="7"/>
    </row>
    <row r="273" spans="1:6" ht="20.100000000000001" customHeight="1" x14ac:dyDescent="0.3">
      <c r="B273" s="156" t="s">
        <v>159</v>
      </c>
      <c r="E273" s="7"/>
      <c r="F273" s="7"/>
    </row>
    <row r="274" spans="1:6" ht="20.100000000000001" customHeight="1" x14ac:dyDescent="0.25">
      <c r="A274" s="66"/>
      <c r="B274" s="38" t="s">
        <v>160</v>
      </c>
      <c r="D274" s="21"/>
      <c r="F274" s="7"/>
    </row>
    <row r="275" spans="1:6" ht="20.100000000000001" customHeight="1" x14ac:dyDescent="0.25">
      <c r="A275" s="67"/>
      <c r="B275" s="38" t="s">
        <v>161</v>
      </c>
      <c r="D275" s="7"/>
      <c r="F275" s="7"/>
    </row>
    <row r="276" spans="1:6" ht="20.100000000000001" customHeight="1" x14ac:dyDescent="0.25">
      <c r="A276" s="67"/>
      <c r="B276" s="38" t="s">
        <v>162</v>
      </c>
      <c r="D276" s="7"/>
      <c r="F276" s="7"/>
    </row>
    <row r="277" spans="1:6" ht="20.100000000000001" customHeight="1" x14ac:dyDescent="0.25">
      <c r="A277" s="67"/>
      <c r="B277" s="38"/>
      <c r="D277" s="7"/>
      <c r="F277" s="7"/>
    </row>
    <row r="278" spans="1:6" ht="20.100000000000001" customHeight="1" x14ac:dyDescent="0.25">
      <c r="A278" s="67"/>
      <c r="B278" s="38"/>
      <c r="D278" s="7"/>
      <c r="F278" s="7"/>
    </row>
    <row r="279" spans="1:6" ht="20.100000000000001" customHeight="1" thickBot="1" x14ac:dyDescent="0.3">
      <c r="A279" s="67"/>
      <c r="B279" s="67" t="s">
        <v>154</v>
      </c>
      <c r="C279" s="54"/>
      <c r="D279" s="37"/>
      <c r="F279" s="7"/>
    </row>
    <row r="280" spans="1:6" ht="20.100000000000001" customHeight="1" x14ac:dyDescent="0.2">
      <c r="B280" s="64"/>
      <c r="F280" s="7"/>
    </row>
    <row r="281" spans="1:6" ht="20.100000000000001" customHeight="1" x14ac:dyDescent="0.2">
      <c r="B281" s="64"/>
      <c r="E281" s="7"/>
      <c r="F281" s="7"/>
    </row>
    <row r="282" spans="1:6" ht="20.100000000000001" customHeight="1" thickBot="1" x14ac:dyDescent="0.25">
      <c r="B282" s="64" t="s">
        <v>155</v>
      </c>
      <c r="C282" s="37"/>
      <c r="D282" s="37"/>
      <c r="E282" s="7"/>
      <c r="F282" s="7"/>
    </row>
    <row r="283" spans="1:6" ht="20.100000000000001" customHeight="1" x14ac:dyDescent="0.2">
      <c r="B283" s="64"/>
    </row>
    <row r="284" spans="1:6" ht="20.100000000000001" customHeight="1" x14ac:dyDescent="0.2">
      <c r="B284" s="64"/>
    </row>
    <row r="285" spans="1:6" ht="20.100000000000001" customHeight="1" thickBot="1" x14ac:dyDescent="0.25">
      <c r="B285" s="64" t="s">
        <v>156</v>
      </c>
      <c r="C285" s="37"/>
      <c r="D285" s="37"/>
    </row>
    <row r="286" spans="1:6" ht="20.100000000000001" customHeight="1" x14ac:dyDescent="0.2">
      <c r="B286" s="64"/>
    </row>
    <row r="287" spans="1:6" ht="20.100000000000001" customHeight="1" x14ac:dyDescent="0.2">
      <c r="B287" s="64"/>
    </row>
    <row r="288" spans="1:6" ht="20.100000000000001" customHeight="1" thickBot="1" x14ac:dyDescent="0.25">
      <c r="B288" s="64" t="s">
        <v>157</v>
      </c>
      <c r="C288" s="37"/>
      <c r="D288" s="37"/>
    </row>
    <row r="289" spans="2:4" ht="20.100000000000001" customHeight="1" x14ac:dyDescent="0.2">
      <c r="B289" s="64"/>
    </row>
    <row r="290" spans="2:4" ht="20.100000000000001" customHeight="1" x14ac:dyDescent="0.2">
      <c r="B290" s="64"/>
    </row>
    <row r="291" spans="2:4" ht="20.100000000000001" customHeight="1" thickBot="1" x14ac:dyDescent="0.25">
      <c r="B291" s="64" t="s">
        <v>158</v>
      </c>
      <c r="C291" s="37"/>
      <c r="D291" s="37"/>
    </row>
    <row r="292" spans="2:4" ht="20.100000000000001" customHeight="1" x14ac:dyDescent="0.2">
      <c r="B292" s="64"/>
    </row>
  </sheetData>
  <mergeCells count="12">
    <mergeCell ref="B230:C230"/>
    <mergeCell ref="B177:C177"/>
    <mergeCell ref="I11:J12"/>
    <mergeCell ref="A11:B11"/>
    <mergeCell ref="C2:C3"/>
    <mergeCell ref="D2:E2"/>
    <mergeCell ref="C4:C5"/>
    <mergeCell ref="D4:E4"/>
    <mergeCell ref="D5:E5"/>
    <mergeCell ref="A140:C140"/>
    <mergeCell ref="A155:C155"/>
    <mergeCell ref="A171:C171"/>
  </mergeCells>
  <phoneticPr fontId="25" type="noConversion"/>
  <pageMargins left="0.7" right="0.7" top="0.75" bottom="0.75" header="0.3" footer="0.3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2023-04-29T14:27:17Z</cp:lastPrinted>
  <dcterms:created xsi:type="dcterms:W3CDTF">2022-06-03T20:45:03Z</dcterms:created>
  <dcterms:modified xsi:type="dcterms:W3CDTF">2023-04-29T14:37:25Z</dcterms:modified>
</cp:coreProperties>
</file>