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URHOSPITAL 1\"/>
    </mc:Choice>
  </mc:AlternateContent>
  <xr:revisionPtr revIDLastSave="0" documentId="13_ncr:1_{BF45B613-9D7D-4C9E-A3F9-C16873EAFB16}" xr6:coauthVersionLast="47" xr6:coauthVersionMax="47" xr10:uidLastSave="{00000000-0000-0000-0000-000000000000}"/>
  <bookViews>
    <workbookView xWindow="-120" yWindow="-120" windowWidth="29040" windowHeight="15840" xr2:uid="{5429051B-E8BA-4644-8B90-6B000955B2B4}"/>
  </bookViews>
  <sheets>
    <sheet name="JAIRO" sheetId="1" r:id="rId1"/>
    <sheet name="INQUIORT" sheetId="3" r:id="rId2"/>
  </sheets>
  <definedNames>
    <definedName name="_xlnm.Print_Area" localSheetId="1">INQUIORT!$A$1:$G$137</definedName>
    <definedName name="_xlnm.Print_Area" localSheetId="0">JAIRO!$A$1:$E$150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3" i="1" l="1"/>
  <c r="B128" i="1"/>
  <c r="B117" i="1"/>
  <c r="B108" i="1"/>
  <c r="D84" i="1"/>
  <c r="D69" i="1"/>
  <c r="D48" i="1"/>
  <c r="D27" i="1"/>
  <c r="G74" i="3" l="1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75" i="3" l="1"/>
  <c r="G76" i="3"/>
  <c r="G77" i="3" s="1"/>
</calcChain>
</file>

<file path=xl/sharedStrings.xml><?xml version="1.0" encoding="utf-8"?>
<sst xmlns="http://schemas.openxmlformats.org/spreadsheetml/2006/main" count="460" uniqueCount="348">
  <si>
    <t>TORNILLO CORTICAL 3.5*12 MM ACERO</t>
  </si>
  <si>
    <t>TORNILLO CORTICAL 3.5*14 MM ACERO</t>
  </si>
  <si>
    <t>TORNILLO CORTICAL 3.5*16 MM ACERO</t>
  </si>
  <si>
    <t>TORNILLO CORTICAL 3.5*18 MM ACERO</t>
  </si>
  <si>
    <t>TORNILLO CORTICAL 3.5*20 MM ACERO</t>
  </si>
  <si>
    <t>TORNILLO CORTICAL 3.5*22 MM ACERO</t>
  </si>
  <si>
    <t>TORNILLO CORTICAL 3.5*24 MM ACERO</t>
  </si>
  <si>
    <t>TORNILLO CORTICAL 3.5*26 MM ACERO</t>
  </si>
  <si>
    <t>TORNILLO CORTICAL 3.5*28 MM ACERO</t>
  </si>
  <si>
    <t>TORNILLO CORTICAL 3.5*30 MM ACERO</t>
  </si>
  <si>
    <t>TORNILLO CORTICAL 3.5*32 MM ACERO</t>
  </si>
  <si>
    <t>TORNILLO CORTICAL 3.5*34 MM ACERO</t>
  </si>
  <si>
    <t>TORNILLO CORTICAL 3.5*36 MM ACERO</t>
  </si>
  <si>
    <t>TORNILLO CORTICAL 3.5*38 MM ACERO</t>
  </si>
  <si>
    <t>TORNILLO CORTICAL 3.5*40 MM ACERO</t>
  </si>
  <si>
    <t>TORNILLO CORTICAL 3.5*42 MM ACERO</t>
  </si>
  <si>
    <t>TORNILLO CORTICAL 3.5*44 MM ACERO</t>
  </si>
  <si>
    <t>TORNILLO CORTICAL 3.5*46 MM ACERO</t>
  </si>
  <si>
    <t>TORNILLO CORTICAL 3.5*48 MM ACERO</t>
  </si>
  <si>
    <t>TORNILLO CORTICAL 3.5*50 MM ACERO</t>
  </si>
  <si>
    <t>TORNILLO BLOQ. 3.5*12 MM ACERO</t>
  </si>
  <si>
    <t>TORNILLO BLOQ. 3.5*14 MM ACERO</t>
  </si>
  <si>
    <t>TORNILLO BLOQ. 3.5*16 MM ACERO</t>
  </si>
  <si>
    <t>TORNILLO BLOQ. 3.5*18 MM ACERO</t>
  </si>
  <si>
    <t>TORNILLO BLOQ. 3.5*20 MM ACERO</t>
  </si>
  <si>
    <t>TORNILLO BLOQ. 3.5*22 MM ACERO</t>
  </si>
  <si>
    <t>TORNILLO BLOQ. 3.5*24 MM ACERO</t>
  </si>
  <si>
    <t>TORNILLO BLOQ. 3.5*26 MM ACERO</t>
  </si>
  <si>
    <t>TORNILLO BLOQ. 3.5*28 MM ACERO</t>
  </si>
  <si>
    <t>TORNILLO BLOQ. 3.5*30 MM ACERO</t>
  </si>
  <si>
    <t>TORNILLO BLOQ. 3.5*32 MM ACERO</t>
  </si>
  <si>
    <t>TORNILLO BLOQ. 3.5*34 MM ACERO</t>
  </si>
  <si>
    <t>TORNILLO BLOQ. 3.5*36 MM ACERO</t>
  </si>
  <si>
    <t>TORNILLO BLOQ. 3.5*38 MM ACERO</t>
  </si>
  <si>
    <t>TORNILLO BLOQ. 3.5*40 MM ACERO</t>
  </si>
  <si>
    <t>TORNILLO BLOQ. 3.5*42 MM ACERO</t>
  </si>
  <si>
    <t>TORNILLO BLOQ. 3.5*44 MM ACERO</t>
  </si>
  <si>
    <t>TORNILLO BLOQ. 3.5*46 MM ACERO</t>
  </si>
  <si>
    <t>TORNILLO BLOQ. 3.5*48 MM ACERO</t>
  </si>
  <si>
    <t>TORNILLO BLOQ. 3.5*50 MM ACERO</t>
  </si>
  <si>
    <t>TORNILLO ESPONJOSO 4.0*20 MM ACERO</t>
  </si>
  <si>
    <t>S52034025</t>
  </si>
  <si>
    <t>TORNILLO ESPONJOSO 4.0*25 MM ACERO</t>
  </si>
  <si>
    <t>S52034035</t>
  </si>
  <si>
    <t>TORNILLO ESPONJOSO 4.0*35 MM ACERO</t>
  </si>
  <si>
    <t>S52034040</t>
  </si>
  <si>
    <t>TORNILLO ESPONJOSO 4.0*40 MM ACERO</t>
  </si>
  <si>
    <t>S52034045</t>
  </si>
  <si>
    <t>TORNILLO ESPONJOSO 4.0*45 MM ACERO</t>
  </si>
  <si>
    <t>S52034050</t>
  </si>
  <si>
    <t>TORNILLO ESPONJOSO 4.0*50 MM ACERO</t>
  </si>
  <si>
    <t>S52034055</t>
  </si>
  <si>
    <t>TORNILLO ESPONJOSO 4.0*55 MM ACERO</t>
  </si>
  <si>
    <t>S52034060</t>
  </si>
  <si>
    <t>TORNILLO ESPONJOSO 4.0*60 MM ACERO</t>
  </si>
  <si>
    <t>ARANDELA 3.5 MM ACERO</t>
  </si>
  <si>
    <t>TOTAL</t>
  </si>
  <si>
    <t xml:space="preserve">BANDEJA INFERIOR </t>
  </si>
  <si>
    <t xml:space="preserve">ATORNILLADOR 3.5mm CON CAMISA MANGO CAFÉ </t>
  </si>
  <si>
    <t xml:space="preserve">ATORNILLADOR 3.5 mm MANGO AUZL </t>
  </si>
  <si>
    <t xml:space="preserve">PINZA REDUCTORA ESPAÑOLA CON CREMALLERA </t>
  </si>
  <si>
    <t xml:space="preserve">PINZA REDUCTORA DE PUNTAS CON CREMALLERA </t>
  </si>
  <si>
    <t xml:space="preserve">MANGO  ANCLAJE RAPIDO 1.5 DORADO TORQUE </t>
  </si>
  <si>
    <t>GUBIA</t>
  </si>
  <si>
    <t xml:space="preserve">MANGO DE ANCLADE RAPIDO CAFE  3.5MM </t>
  </si>
  <si>
    <t>CURETA</t>
  </si>
  <si>
    <t>BANDEJA MEDIA</t>
  </si>
  <si>
    <t xml:space="preserve">SEPARADORES DE HOMAN DELGADOS </t>
  </si>
  <si>
    <t>PINZA REDUCTORA ESPAÑOLA CON ARANDELA</t>
  </si>
  <si>
    <t xml:space="preserve">PINZA DE REDUCCION VERBRUGGE </t>
  </si>
  <si>
    <t>BANDEJA SUPERIOR</t>
  </si>
  <si>
    <t>MEDIDOR DE PROFUNDIDAD</t>
  </si>
  <si>
    <t xml:space="preserve">SEPARADORES DE HOMAN ANCHOS </t>
  </si>
  <si>
    <t>PALA DE ATORNILLADOR NCLAJE RAPIDO HEXAGONAL 3.5MM</t>
  </si>
  <si>
    <t xml:space="preserve">PALA DE ATORNILLADOR NCLAJE RAPIDO STARDRIVE 3.5MM </t>
  </si>
  <si>
    <t xml:space="preserve">GUIA BROCA 2,5MM </t>
  </si>
  <si>
    <t xml:space="preserve">GUIAS DE BLOQUEO </t>
  </si>
  <si>
    <t xml:space="preserve">GUIA CENTRICA Y EXCENTRICA </t>
  </si>
  <si>
    <t xml:space="preserve">GUIAS BROCA 3,5/2,5MM </t>
  </si>
  <si>
    <t>DOBLADORAS DE PLACAS</t>
  </si>
  <si>
    <t>MANCHUELO EN T (TARRAJA)</t>
  </si>
  <si>
    <t>MANCHUELO ANCLAJE RAPIDO (TARRAJA)</t>
  </si>
  <si>
    <t xml:space="preserve">TREFINA ( ESCAREADOR PARA  HUESO) </t>
  </si>
  <si>
    <t xml:space="preserve">EXTRACTOR HEXAGONAL DE ANCLAJE RAPIDO </t>
  </si>
  <si>
    <t xml:space="preserve">BROCAS 2.5MM </t>
  </si>
  <si>
    <t xml:space="preserve">BROCAS 2.7MM </t>
  </si>
  <si>
    <t>BROCAS 3.5MM</t>
  </si>
  <si>
    <t>BROCAS 3.2MM</t>
  </si>
  <si>
    <t xml:space="preserve">PINES </t>
  </si>
  <si>
    <t>TORNILLO ESPONJOSO 4.0*16 MM ACERO</t>
  </si>
  <si>
    <t>TORNILLO ESPONJOSO 4.0*18 MM ACERO</t>
  </si>
  <si>
    <t xml:space="preserve">DESPERIO  MANGO AZUL </t>
  </si>
  <si>
    <t>DESPERIO  GRIS</t>
  </si>
  <si>
    <t xml:space="preserve">PINZA DE REDUCCION DE PUNTAS </t>
  </si>
  <si>
    <t xml:space="preserve">PINZA DE REDUCCION CON CREMALLERA </t>
  </si>
  <si>
    <t xml:space="preserve">MANGO EN T DE ANCLAJE RAPIDO </t>
  </si>
  <si>
    <t>SEPARADORES DE SENMILLER</t>
  </si>
  <si>
    <t xml:space="preserve">AVELLANADOR ANCLAJE RAPIDO </t>
  </si>
  <si>
    <t xml:space="preserve">BROCAS 2.8MM LARGA </t>
  </si>
  <si>
    <t>NOTA DE ENTREGA</t>
  </si>
  <si>
    <t>FECHA DE EMISIÓN:</t>
  </si>
  <si>
    <t xml:space="preserve"> LUNES 26/07/2022</t>
  </si>
  <si>
    <t>No. DOC</t>
  </si>
  <si>
    <t>NOMBRE CLIENTE</t>
  </si>
  <si>
    <t>HOSPITAL LUIS VERNAZA</t>
  </si>
  <si>
    <t>RUC. CLIENTE</t>
  </si>
  <si>
    <t>PUNTO DE LLEGADA</t>
  </si>
  <si>
    <t>LOJA Y ESCOBEDO</t>
  </si>
  <si>
    <t>MOTIVO DE TRASLADO</t>
  </si>
  <si>
    <t>FECHA CIRUGÍA</t>
  </si>
  <si>
    <t>HORA  CIRUGIA</t>
  </si>
  <si>
    <t>NOMBRE MÉDICO</t>
  </si>
  <si>
    <t>DR. MORENO MARCELO</t>
  </si>
  <si>
    <t>NOMBRE PACIENTE</t>
  </si>
  <si>
    <t>SEGURO PACIENTE</t>
  </si>
  <si>
    <t>COD. ARTICULO</t>
  </si>
  <si>
    <t xml:space="preserve">DESCRIPCION ARTICULO </t>
  </si>
  <si>
    <t>Lote</t>
  </si>
  <si>
    <t>CANT.</t>
  </si>
  <si>
    <t>DESCARGO</t>
  </si>
  <si>
    <t>PRECIO UNITARIO</t>
  </si>
  <si>
    <t>PRECIO TOTAL</t>
  </si>
  <si>
    <t>B3402008</t>
  </si>
  <si>
    <t>A5842555</t>
  </si>
  <si>
    <t>1055955.316L</t>
  </si>
  <si>
    <t>1055955.317L</t>
  </si>
  <si>
    <t>1055955.318L</t>
  </si>
  <si>
    <t>1055955.320L</t>
  </si>
  <si>
    <t>INSUMOS QUIRURGICOS ORTOMACX INQUIORT S.A.</t>
  </si>
  <si>
    <t>RUC: 0993007803001</t>
  </si>
  <si>
    <t xml:space="preserve">SUBTOTAL </t>
  </si>
  <si>
    <t>IVA 12%</t>
  </si>
  <si>
    <t>ENTREGADO POR:</t>
  </si>
  <si>
    <t>RECIBIDO POR:</t>
  </si>
  <si>
    <t>0990967946001</t>
  </si>
  <si>
    <t>VENTA -CIRUGÍA</t>
  </si>
  <si>
    <t>10:00:00 a. m.</t>
  </si>
  <si>
    <t>INSRUMENTADOR</t>
  </si>
  <si>
    <t>VERIFICADO POR:</t>
  </si>
  <si>
    <t>No. IDENTIFICACION</t>
  </si>
  <si>
    <t>115.010</t>
  </si>
  <si>
    <t>102.212</t>
  </si>
  <si>
    <t>102.214</t>
  </si>
  <si>
    <t>102.216</t>
  </si>
  <si>
    <t>102.218</t>
  </si>
  <si>
    <t>102.220</t>
  </si>
  <si>
    <t>102.222</t>
  </si>
  <si>
    <t>102.224</t>
  </si>
  <si>
    <t>102.226</t>
  </si>
  <si>
    <t>102.228</t>
  </si>
  <si>
    <t>102.230</t>
  </si>
  <si>
    <t>102.232</t>
  </si>
  <si>
    <t>102.234</t>
  </si>
  <si>
    <t>102.236</t>
  </si>
  <si>
    <t>102.238</t>
  </si>
  <si>
    <t>102.240</t>
  </si>
  <si>
    <t>102.242</t>
  </si>
  <si>
    <t>102.244</t>
  </si>
  <si>
    <t>102.246</t>
  </si>
  <si>
    <t>102.248</t>
  </si>
  <si>
    <t>102.250</t>
  </si>
  <si>
    <t>103.316</t>
  </si>
  <si>
    <t>103.318</t>
  </si>
  <si>
    <t>103.320</t>
  </si>
  <si>
    <t>SF-102.212</t>
  </si>
  <si>
    <t>SF-102.214</t>
  </si>
  <si>
    <t>SF-102.216</t>
  </si>
  <si>
    <t>SF-102.218</t>
  </si>
  <si>
    <t>SF-102.220</t>
  </si>
  <si>
    <t>SF-102.222</t>
  </si>
  <si>
    <t>SF-102.224</t>
  </si>
  <si>
    <t>SF-102.226</t>
  </si>
  <si>
    <t>SF-102.228</t>
  </si>
  <si>
    <t>SF-102.230</t>
  </si>
  <si>
    <t xml:space="preserve">SF-102.232 </t>
  </si>
  <si>
    <t>SF-102.234</t>
  </si>
  <si>
    <t>SF-102.236</t>
  </si>
  <si>
    <t>SF-102.238</t>
  </si>
  <si>
    <t>SF-102.240</t>
  </si>
  <si>
    <t>SF-102.242</t>
  </si>
  <si>
    <t>SF-102.244</t>
  </si>
  <si>
    <t>SF-102.246</t>
  </si>
  <si>
    <t>SF-102.248</t>
  </si>
  <si>
    <t>SF-102.250</t>
  </si>
  <si>
    <t>200112154</t>
  </si>
  <si>
    <t>200112155</t>
  </si>
  <si>
    <t>200112156</t>
  </si>
  <si>
    <t>190805839</t>
  </si>
  <si>
    <t>190805841</t>
  </si>
  <si>
    <t>190805845</t>
  </si>
  <si>
    <t>190602740</t>
  </si>
  <si>
    <t>190805851</t>
  </si>
  <si>
    <t>190805853</t>
  </si>
  <si>
    <t>190805855</t>
  </si>
  <si>
    <t>190805857</t>
  </si>
  <si>
    <t>190805859</t>
  </si>
  <si>
    <t>190805861</t>
  </si>
  <si>
    <t>190805863</t>
  </si>
  <si>
    <t>190805865</t>
  </si>
  <si>
    <t>190602744</t>
  </si>
  <si>
    <t>190602745</t>
  </si>
  <si>
    <t>190805870</t>
  </si>
  <si>
    <t>200111920</t>
  </si>
  <si>
    <t>200111929</t>
  </si>
  <si>
    <t>200111930</t>
  </si>
  <si>
    <t>CANTIDAD</t>
  </si>
  <si>
    <t>DESCRIPCION</t>
  </si>
  <si>
    <t>BANDEJA INFERIOR</t>
  </si>
  <si>
    <t>210733721</t>
  </si>
  <si>
    <t>220344216</t>
  </si>
  <si>
    <t>211038700</t>
  </si>
  <si>
    <t>200112147</t>
  </si>
  <si>
    <t>211240944</t>
  </si>
  <si>
    <t>211140093</t>
  </si>
  <si>
    <t>210228500</t>
  </si>
  <si>
    <t>210733737</t>
  </si>
  <si>
    <t>103.016</t>
  </si>
  <si>
    <t>103.018</t>
  </si>
  <si>
    <t>103.020</t>
  </si>
  <si>
    <t>103.022</t>
  </si>
  <si>
    <t>200112157</t>
  </si>
  <si>
    <t>103.024</t>
  </si>
  <si>
    <t>210126790</t>
  </si>
  <si>
    <t>103.026</t>
  </si>
  <si>
    <t>210126791</t>
  </si>
  <si>
    <t>103.028</t>
  </si>
  <si>
    <t>211240777</t>
  </si>
  <si>
    <t>103.030</t>
  </si>
  <si>
    <t>201023210</t>
  </si>
  <si>
    <t>103.035</t>
  </si>
  <si>
    <t>211240779</t>
  </si>
  <si>
    <t>103.040</t>
  </si>
  <si>
    <t>211240780</t>
  </si>
  <si>
    <t>103.045</t>
  </si>
  <si>
    <t>103.050</t>
  </si>
  <si>
    <t>103.055</t>
  </si>
  <si>
    <t>115.030</t>
  </si>
  <si>
    <t>220445447</t>
  </si>
  <si>
    <t>210936085</t>
  </si>
  <si>
    <t>191210360</t>
  </si>
  <si>
    <t>191210361</t>
  </si>
  <si>
    <t>201225757</t>
  </si>
  <si>
    <t>201225758</t>
  </si>
  <si>
    <t>210330220</t>
  </si>
  <si>
    <t>210733736</t>
  </si>
  <si>
    <t>190805843</t>
  </si>
  <si>
    <t>210936621</t>
  </si>
  <si>
    <t xml:space="preserve">SURHOSPITAL </t>
  </si>
  <si>
    <t>DR. ALVARO PEREZ</t>
  </si>
  <si>
    <t>JOSE MASCOTE 2123 ENTRE HUANCAVILCA Y CAPITAN NAJERA</t>
  </si>
  <si>
    <t>0990277583001</t>
  </si>
  <si>
    <t>NEIQ0675</t>
  </si>
  <si>
    <t xml:space="preserve">10:00AM </t>
  </si>
  <si>
    <t xml:space="preserve">TIPO DE SEGURO </t>
  </si>
  <si>
    <t xml:space="preserve">IDENTIFICACION DEL PACIENTE </t>
  </si>
  <si>
    <t>SF-620.06R</t>
  </si>
  <si>
    <t xml:space="preserve">PLACA  BLOQ. ANATOMICA DE  CLAVICULA 3.5mm  *6 ORIF. DER. ACERO </t>
  </si>
  <si>
    <t>SF-620.07R</t>
  </si>
  <si>
    <t>20G32779</t>
  </si>
  <si>
    <t xml:space="preserve">PLACA  BLOQ. ANATOMICA DE  CLAVICULA 3.5mm  *7 ORIF. DER. ACERO </t>
  </si>
  <si>
    <t>SF-620.08R</t>
  </si>
  <si>
    <t xml:space="preserve">PLACA  BLOQ. ANATOMICA DE  CLAVICULA 3.5mm  *8 ORIF. DER. ACERO </t>
  </si>
  <si>
    <t>SF-620.06L</t>
  </si>
  <si>
    <t xml:space="preserve">PLACA  BLOQ. ANATOMICA DE  CLAVICULA 3.5mm  *6 ORIF. IZQ. ACERO </t>
  </si>
  <si>
    <t>SF-620.07L</t>
  </si>
  <si>
    <t>201225276</t>
  </si>
  <si>
    <t xml:space="preserve">PLACA  BLOQ. ANATOMICA DE  CLAVICULA 3.5mm  *7 ORIF. IZQ. ACERO </t>
  </si>
  <si>
    <t>SF-620.08L</t>
  </si>
  <si>
    <t xml:space="preserve">PLACA  BLOQ. ANATOMICA DE  CLAVICULA 3.5mm  *8 ORIF. IZQ. ACERO </t>
  </si>
  <si>
    <t xml:space="preserve">TORNILLO CORTICAL 3.5 *12mm ACERO </t>
  </si>
  <si>
    <t xml:space="preserve">TORNILLO CORTICAL 3.5 *14mm ACERO </t>
  </si>
  <si>
    <t xml:space="preserve">TORNILLO CORTICAL 3.5 *16mm ACERO </t>
  </si>
  <si>
    <t xml:space="preserve">TORNILLO CORTICAL 3.5 *18mm ACERO </t>
  </si>
  <si>
    <t xml:space="preserve">TORNILLO CORTICAL 3.5 *20mm ACERO </t>
  </si>
  <si>
    <t xml:space="preserve">TORNILLO CORTICAL 3.5 *22mm ACERO </t>
  </si>
  <si>
    <t xml:space="preserve">TORNILLO CORTICAL 3.5 *24mm ACERO </t>
  </si>
  <si>
    <t xml:space="preserve">TORNILLO CORTICAL 3.5 *26mm ACERO </t>
  </si>
  <si>
    <t xml:space="preserve">TORNILLO CORTICAL 3.5 *28mm ACERO </t>
  </si>
  <si>
    <t xml:space="preserve">TORNILLO CORTICAL 3.5 *30mm ACERO </t>
  </si>
  <si>
    <t xml:space="preserve">TORNILLO CORTICAL 3.5 *32mm ACERO </t>
  </si>
  <si>
    <t xml:space="preserve">TORNILLO CORTICAL 3.5 *34mm ACERO </t>
  </si>
  <si>
    <t xml:space="preserve">TORNILLO CORTICAL 3.5 *36mm ACERO </t>
  </si>
  <si>
    <t xml:space="preserve">TORNILLO CORTICAL 3.5 *38mm ACERO </t>
  </si>
  <si>
    <t xml:space="preserve">TORNILLO CORTICAL 3.5 *40mm ACERO </t>
  </si>
  <si>
    <t xml:space="preserve">TORNILLO CORTICAL 3.5 *42mm ACERO </t>
  </si>
  <si>
    <t xml:space="preserve">TORNILLO CORTICAL 3.5 *44mm ACERO </t>
  </si>
  <si>
    <t xml:space="preserve">TORNILLO CORTICAL 3.5 *46mm ACERO </t>
  </si>
  <si>
    <t xml:space="preserve">TORNILLO CORTICAL 3.5 *48mm ACERO </t>
  </si>
  <si>
    <t xml:space="preserve">TORNILLO CORTICAL 3.5 *50mm ACERO </t>
  </si>
  <si>
    <t xml:space="preserve">TORNILLO DE BLOQUEO  3.5 *12mm ACERO </t>
  </si>
  <si>
    <t xml:space="preserve">TORNILLO DE BLOQUEO 3.5 *14mm ACERO </t>
  </si>
  <si>
    <t xml:space="preserve">TORNILLO DE BLOQUEO 3.5 *16mm ACERO </t>
  </si>
  <si>
    <t xml:space="preserve">TORNILLO DE  BLOQUEO 3.5 *18mm ACERO </t>
  </si>
  <si>
    <t xml:space="preserve">TORNILLO DE  BLOQUEO 3.5 *20mm ACERO </t>
  </si>
  <si>
    <t xml:space="preserve">TORNILLO DE  BLOQUEO 3.5 *22mm ACERO </t>
  </si>
  <si>
    <t xml:space="preserve">TORNILLO DE  BLOQUEO 3.5 *24mm ACERO </t>
  </si>
  <si>
    <t xml:space="preserve">TORNILLO DE  BLOQUEO 3.5 *26mm ACERO </t>
  </si>
  <si>
    <t xml:space="preserve">TORNILLO DE  BLOQUEO 3.5 *28mm ACERO </t>
  </si>
  <si>
    <t xml:space="preserve">TORNILLO DE  BLOQUEO 3.5 *30mm ACERO </t>
  </si>
  <si>
    <t xml:space="preserve">TORNILLO DE  BLOQUEO 3.5 *32mm ACERO </t>
  </si>
  <si>
    <t xml:space="preserve">TORNILLO DE  BLOQUEO 3.5 *34mm ACERO </t>
  </si>
  <si>
    <t xml:space="preserve">TORNILLO DE  BLOQUEO 3.5 *36mm ACERO </t>
  </si>
  <si>
    <t xml:space="preserve">TORNILLO DE  BLOQUEO 3.5 *38mm ACERO </t>
  </si>
  <si>
    <t xml:space="preserve">TORNILLO DE  BLOQUEO 3.5 *40mm ACERO </t>
  </si>
  <si>
    <t xml:space="preserve">TORNILLO DE  BLOQUEO 3.5 *42mm ACERO </t>
  </si>
  <si>
    <t xml:space="preserve">TORNILLO DE  BLOQUEO 3.5 *44mm ACERO </t>
  </si>
  <si>
    <t xml:space="preserve">TORNILLO DE  BLOQUEO 3.5 *46mm ACERO </t>
  </si>
  <si>
    <t xml:space="preserve">TORNILLO DE  BLOQUEO 3.5 *48mm ACERO </t>
  </si>
  <si>
    <t xml:space="preserve">TORNILLO DE  BLOQUEO 3.5 *50mm ACERO </t>
  </si>
  <si>
    <t xml:space="preserve">TORNILLO ESPONJOSO 4.0 *16mm  ACERO </t>
  </si>
  <si>
    <t xml:space="preserve">TORNILLO ESPONJOSO 4.0 *18mm  ACERO </t>
  </si>
  <si>
    <t xml:space="preserve">TORNILLO ESPONJOSO 4.0 *20mm  ACERO </t>
  </si>
  <si>
    <t xml:space="preserve">TORNILLO ESPONJOSO 4.0 *22mm  ACERO </t>
  </si>
  <si>
    <t xml:space="preserve">TORNILLO ESPONJOSO 4.0 *24mm ACERO </t>
  </si>
  <si>
    <t xml:space="preserve">TORNILLO ESPONJOSO 4.0 *26mm  ACERO </t>
  </si>
  <si>
    <t xml:space="preserve">TORNILLO ESPONJOSO 4.0 *28mm ACERO </t>
  </si>
  <si>
    <t xml:space="preserve">TORNILLO ESPONJOSO 4.0 *30mm  ACERO </t>
  </si>
  <si>
    <t>TORNILLO ESPONJOSO 4.0*35mm ACERO</t>
  </si>
  <si>
    <t>TORNILLO ESPONJOSO 4.0*40mm ACERO</t>
  </si>
  <si>
    <t>TORNILLO ESPONJOSO 4.0*45mm ACERO</t>
  </si>
  <si>
    <t>TORNILLO ESPONJOSO 4.0*50mm ACERO</t>
  </si>
  <si>
    <t>TORNILLO ESPONJOSO 4.0*55mm ACERO</t>
  </si>
  <si>
    <t>INSTRUMENTAL 3.5 ACERO # 4</t>
  </si>
  <si>
    <t>GUIA DEBROCA 2.5/3.5</t>
  </si>
  <si>
    <t xml:space="preserve">EXTRACTOR HEXAGONAL  ANCLAJE RAPIDO </t>
  </si>
  <si>
    <t xml:space="preserve">ATORNILLADOR ANCLAJE RAPIDO HEXAGONAL </t>
  </si>
  <si>
    <t>BROCAS 3.5</t>
  </si>
  <si>
    <t>BROCAS 3.2</t>
  </si>
  <si>
    <t>BROCAS 2.7</t>
  </si>
  <si>
    <t xml:space="preserve">BROCA 2.7 LARGA </t>
  </si>
  <si>
    <t>TREFINA ANCLAJE RAPIDO  (ESCAREADOR PARA HUESO)</t>
  </si>
  <si>
    <t xml:space="preserve">MANGO CAFÉ  DE ANCLADE RAPIDO 3.5MM </t>
  </si>
  <si>
    <t xml:space="preserve">MACHUELO EN T CORTICAL (TARRAJA) </t>
  </si>
  <si>
    <t xml:space="preserve">MACHUELO EN T ESPONJOSO (TARRAJA) </t>
  </si>
  <si>
    <t xml:space="preserve">GUIA DE BROCA 2,5MM </t>
  </si>
  <si>
    <t>PINES</t>
  </si>
  <si>
    <t>SEPARADORES MINIHOMMAN FINOS</t>
  </si>
  <si>
    <t>SEPARADORES DE SENMILER</t>
  </si>
  <si>
    <t xml:space="preserve">MANGO EN T DE ANCLAJE RAPIDO 3.5MM </t>
  </si>
  <si>
    <t>DESPERIO CURVO  ANCHO AZUL</t>
  </si>
  <si>
    <t>DESPERIO CURVO  DELGADO AZUL</t>
  </si>
  <si>
    <t xml:space="preserve">ATORNILLADOR 3.5mm MANGO CAFÉ </t>
  </si>
  <si>
    <t>PINZA REDUCTORA DE PUNTAS CREMALLERA</t>
  </si>
  <si>
    <t>MANGO TORQUE DORADO 1.5 N.m</t>
  </si>
  <si>
    <t>OBSERVACIONES:</t>
  </si>
  <si>
    <t xml:space="preserve">DOBLADORA DE PLACA </t>
  </si>
  <si>
    <t xml:space="preserve">PERFORADOR AZUL </t>
  </si>
  <si>
    <t xml:space="preserve">BATERIA GRIS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</si>
</sst>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dd/mm/yyyy;@"/>
    <numFmt numFmtId="165" formatCode="#,##0.00_ ;\-#,##0.00\ "/>
    <numFmt numFmtId="167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8" fillId="0" borderId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126">
    <xf numFmtId="0" fontId="0" fillId="0" borderId="0" xfId="0"/>
    <xf numFmtId="0" fontId="3" fillId="0" borderId="1" xfId="0" applyFont="1" applyBorder="1" applyAlignment="1">
      <alignment horizontal="left" vertical="top"/>
    </xf>
    <xf numFmtId="0" fontId="4" fillId="0" borderId="0" xfId="0" applyFont="1"/>
    <xf numFmtId="44" fontId="4" fillId="0" borderId="0" xfId="1" applyFont="1" applyAlignment="1"/>
    <xf numFmtId="2" fontId="2" fillId="0" borderId="1" xfId="0" applyNumberFormat="1" applyFont="1" applyBorder="1" applyAlignment="1">
      <alignment horizontal="center"/>
    </xf>
    <xf numFmtId="0" fontId="4" fillId="0" borderId="1" xfId="0" applyFont="1" applyBorder="1"/>
    <xf numFmtId="2" fontId="2" fillId="0" borderId="2" xfId="0" applyNumberFormat="1" applyFont="1" applyBorder="1" applyAlignment="1">
      <alignment horizontal="center"/>
    </xf>
    <xf numFmtId="0" fontId="3" fillId="0" borderId="4" xfId="0" applyFont="1" applyBorder="1" applyAlignment="1">
      <alignment horizontal="left" vertical="top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left" vertical="top"/>
    </xf>
    <xf numFmtId="0" fontId="5" fillId="0" borderId="0" xfId="0" applyFont="1"/>
    <xf numFmtId="44" fontId="5" fillId="0" borderId="0" xfId="1" applyFont="1" applyBorder="1"/>
    <xf numFmtId="0" fontId="6" fillId="0" borderId="0" xfId="0" applyFont="1"/>
    <xf numFmtId="0" fontId="6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164" fontId="11" fillId="0" borderId="1" xfId="0" applyNumberFormat="1" applyFont="1" applyBorder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164" fontId="11" fillId="0" borderId="1" xfId="0" applyNumberFormat="1" applyFont="1" applyBorder="1" applyAlignment="1">
      <alignment horizontal="left" vertical="center"/>
    </xf>
    <xf numFmtId="0" fontId="2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4" fillId="0" borderId="0" xfId="0" applyFont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5" fontId="4" fillId="0" borderId="1" xfId="1" applyNumberFormat="1" applyFont="1" applyBorder="1" applyAlignment="1"/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vertical="center"/>
    </xf>
    <xf numFmtId="49" fontId="11" fillId="0" borderId="0" xfId="0" applyNumberFormat="1" applyFont="1" applyAlignment="1">
      <alignment vertical="center"/>
    </xf>
    <xf numFmtId="20" fontId="11" fillId="0" borderId="0" xfId="0" applyNumberFormat="1" applyFont="1" applyAlignment="1">
      <alignment vertical="center"/>
    </xf>
    <xf numFmtId="0" fontId="10" fillId="2" borderId="1" xfId="0" applyFont="1" applyFill="1" applyBorder="1" applyAlignment="1">
      <alignment horizontal="left" vertical="center"/>
    </xf>
    <xf numFmtId="0" fontId="5" fillId="0" borderId="0" xfId="2" applyFont="1" applyAlignment="1">
      <alignment wrapText="1"/>
    </xf>
    <xf numFmtId="165" fontId="5" fillId="0" borderId="1" xfId="1" applyNumberFormat="1" applyFont="1" applyBorder="1" applyAlignment="1"/>
    <xf numFmtId="9" fontId="5" fillId="0" borderId="0" xfId="2" applyNumberFormat="1" applyFont="1" applyAlignment="1">
      <alignment wrapText="1"/>
    </xf>
    <xf numFmtId="0" fontId="7" fillId="0" borderId="6" xfId="0" applyFont="1" applyBorder="1"/>
    <xf numFmtId="49" fontId="11" fillId="0" borderId="1" xfId="0" applyNumberFormat="1" applyFont="1" applyBorder="1" applyAlignment="1">
      <alignment vertical="center"/>
    </xf>
    <xf numFmtId="20" fontId="11" fillId="0" borderId="1" xfId="0" applyNumberFormat="1" applyFont="1" applyBorder="1" applyAlignment="1">
      <alignment vertical="center"/>
    </xf>
    <xf numFmtId="0" fontId="10" fillId="2" borderId="0" xfId="0" applyFont="1" applyFill="1" applyAlignment="1">
      <alignment vertical="center"/>
    </xf>
    <xf numFmtId="2" fontId="2" fillId="0" borderId="3" xfId="0" applyNumberFormat="1" applyFont="1" applyBorder="1" applyAlignment="1">
      <alignment horizontal="center"/>
    </xf>
    <xf numFmtId="0" fontId="4" fillId="0" borderId="0" xfId="2" applyFont="1" applyAlignment="1">
      <alignment horizontal="left"/>
    </xf>
    <xf numFmtId="0" fontId="4" fillId="0" borderId="0" xfId="2" applyFont="1" applyAlignment="1">
      <alignment wrapText="1"/>
    </xf>
    <xf numFmtId="0" fontId="4" fillId="0" borderId="0" xfId="2" applyFont="1"/>
    <xf numFmtId="0" fontId="9" fillId="0" borderId="0" xfId="2" applyFont="1"/>
    <xf numFmtId="0" fontId="14" fillId="4" borderId="5" xfId="0" applyFont="1" applyFill="1" applyBorder="1"/>
    <xf numFmtId="0" fontId="14" fillId="2" borderId="0" xfId="0" applyFont="1" applyFill="1"/>
    <xf numFmtId="0" fontId="0" fillId="0" borderId="0" xfId="0" applyAlignment="1">
      <alignment horizontal="center"/>
    </xf>
    <xf numFmtId="0" fontId="15" fillId="2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2" applyFont="1"/>
    <xf numFmtId="0" fontId="19" fillId="0" borderId="0" xfId="0" applyFont="1"/>
    <xf numFmtId="0" fontId="2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49" fontId="0" fillId="2" borderId="8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2" borderId="8" xfId="0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1" fontId="0" fillId="7" borderId="1" xfId="0" applyNumberFormat="1" applyFill="1" applyBorder="1" applyAlignment="1">
      <alignment horizontal="center"/>
    </xf>
    <xf numFmtId="0" fontId="19" fillId="2" borderId="1" xfId="0" applyFont="1" applyFill="1" applyBorder="1" applyAlignment="1">
      <alignment horizontal="left"/>
    </xf>
    <xf numFmtId="0" fontId="20" fillId="0" borderId="1" xfId="0" applyFont="1" applyBorder="1"/>
    <xf numFmtId="0" fontId="6" fillId="0" borderId="1" xfId="0" applyFont="1" applyBorder="1" applyAlignment="1">
      <alignment horizontal="center"/>
    </xf>
    <xf numFmtId="167" fontId="11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9" fillId="0" borderId="0" xfId="2" applyFont="1" applyAlignment="1">
      <alignment horizontal="center"/>
    </xf>
    <xf numFmtId="0" fontId="18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9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/>
    </xf>
    <xf numFmtId="0" fontId="22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left"/>
    </xf>
    <xf numFmtId="0" fontId="23" fillId="7" borderId="1" xfId="0" applyFont="1" applyFill="1" applyBorder="1" applyAlignment="1">
      <alignment horizontal="left"/>
    </xf>
    <xf numFmtId="0" fontId="24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" fontId="4" fillId="7" borderId="1" xfId="0" applyNumberFormat="1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left" vertical="top"/>
    </xf>
    <xf numFmtId="0" fontId="25" fillId="0" borderId="7" xfId="0" applyFont="1" applyBorder="1" applyAlignment="1">
      <alignment horizontal="center" vertical="top"/>
    </xf>
    <xf numFmtId="0" fontId="2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left" vertical="top"/>
    </xf>
    <xf numFmtId="0" fontId="26" fillId="0" borderId="1" xfId="0" applyFont="1" applyBorder="1" applyAlignment="1">
      <alignment horizontal="center"/>
    </xf>
    <xf numFmtId="0" fontId="2" fillId="0" borderId="1" xfId="0" applyFont="1" applyBorder="1"/>
    <xf numFmtId="0" fontId="6" fillId="0" borderId="1" xfId="0" applyFont="1" applyBorder="1"/>
    <xf numFmtId="0" fontId="19" fillId="0" borderId="6" xfId="0" applyFont="1" applyBorder="1"/>
    <xf numFmtId="0" fontId="19" fillId="0" borderId="0" xfId="2" applyFont="1" applyAlignment="1">
      <alignment horizontal="left"/>
    </xf>
    <xf numFmtId="0" fontId="19" fillId="0" borderId="0" xfId="2" applyFont="1" applyAlignment="1">
      <alignment wrapText="1"/>
    </xf>
    <xf numFmtId="0" fontId="0" fillId="0" borderId="1" xfId="0" applyBorder="1" applyAlignment="1">
      <alignment horizontal="center"/>
    </xf>
    <xf numFmtId="0" fontId="5" fillId="5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left"/>
    </xf>
    <xf numFmtId="49" fontId="4" fillId="7" borderId="1" xfId="0" applyNumberFormat="1" applyFont="1" applyFill="1" applyBorder="1" applyAlignment="1">
      <alignment horizontal="left"/>
    </xf>
    <xf numFmtId="49" fontId="19" fillId="0" borderId="1" xfId="0" applyNumberFormat="1" applyFont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2" fillId="7" borderId="1" xfId="0" applyNumberFormat="1" applyFont="1" applyFill="1" applyBorder="1" applyAlignment="1">
      <alignment horizontal="left"/>
    </xf>
    <xf numFmtId="49" fontId="0" fillId="7" borderId="1" xfId="0" applyNumberFormat="1" applyFill="1" applyBorder="1" applyAlignment="1">
      <alignment horizontal="left"/>
    </xf>
  </cellXfs>
  <cellStyles count="5">
    <cellStyle name="Moneda" xfId="1" builtinId="4"/>
    <cellStyle name="Moneda 2" xfId="3" xr:uid="{13BC0CD7-3F4A-4DA6-B53E-E6F11FB09490}"/>
    <cellStyle name="Moneda 3 2" xfId="4" xr:uid="{F254BB68-6421-4535-8C1F-E0F87C12E185}"/>
    <cellStyle name="Normal" xfId="0" builtinId="0"/>
    <cellStyle name="Normal 2" xfId="2" xr:uid="{22BFC17A-11F3-43B4-9160-BFCBA2D0A0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176388</xdr:colOff>
      <xdr:row>0</xdr:row>
      <xdr:rowOff>0</xdr:rowOff>
    </xdr:from>
    <xdr:to>
      <xdr:col>1</xdr:col>
      <xdr:colOff>1058334</xdr:colOff>
      <xdr:row>4</xdr:row>
      <xdr:rowOff>199295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459C977-FEB4-40A4-939D-12B3281B48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76388" y="0"/>
          <a:ext cx="2128427" cy="11870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590685</xdr:colOff>
      <xdr:row>4</xdr:row>
      <xdr:rowOff>10467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2B87A43-57A8-43A3-BBBB-89D1D7FCD7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8907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87CB-400B-40C9-A055-1714A835A41E}">
  <dimension ref="A1:N150"/>
  <sheetViews>
    <sheetView showGridLines="0" tabSelected="1" zoomScale="81" zoomScaleNormal="81" workbookViewId="0">
      <selection activeCell="C8" sqref="C8"/>
    </sheetView>
  </sheetViews>
  <sheetFormatPr baseColWidth="10" defaultColWidth="11.42578125" defaultRowHeight="15" x14ac:dyDescent="0.2"/>
  <cols>
    <col min="1" max="2" width="18.7109375" style="2" customWidth="1"/>
    <col min="3" max="3" width="83.140625" style="2" customWidth="1"/>
    <col min="4" max="4" width="22.85546875" style="2" customWidth="1"/>
    <col min="5" max="5" width="22.28515625" style="2" customWidth="1"/>
    <col min="6" max="6" width="13.85546875" style="2" customWidth="1"/>
    <col min="7" max="16384" width="11.42578125" style="2"/>
  </cols>
  <sheetData>
    <row r="1" spans="1:14" s="16" customFormat="1" ht="20.100000000000001" customHeight="1" x14ac:dyDescent="0.2">
      <c r="A1" s="14"/>
      <c r="B1" s="14"/>
      <c r="C1" s="15"/>
      <c r="D1" s="15"/>
      <c r="E1" s="15"/>
    </row>
    <row r="2" spans="1:14" s="16" customFormat="1" ht="20.100000000000001" customHeight="1" x14ac:dyDescent="0.25">
      <c r="A2" s="80" t="s">
        <v>128</v>
      </c>
      <c r="B2" s="80"/>
      <c r="C2" s="80"/>
      <c r="D2" s="80"/>
      <c r="E2" s="80"/>
      <c r="F2" s="55"/>
    </row>
    <row r="3" spans="1:14" s="16" customFormat="1" ht="20.100000000000001" customHeight="1" x14ac:dyDescent="0.25">
      <c r="A3" s="80" t="s">
        <v>129</v>
      </c>
      <c r="B3" s="80"/>
      <c r="C3" s="80"/>
      <c r="D3" s="80"/>
      <c r="E3" s="80"/>
      <c r="F3" s="55"/>
    </row>
    <row r="4" spans="1:14" s="16" customFormat="1" ht="20.100000000000001" customHeight="1" x14ac:dyDescent="0.25">
      <c r="A4" s="81" t="s">
        <v>99</v>
      </c>
      <c r="B4" s="81"/>
      <c r="C4" s="81"/>
      <c r="D4" s="81"/>
      <c r="E4" s="81"/>
      <c r="F4" s="55"/>
      <c r="M4" s="79"/>
      <c r="N4" s="79"/>
    </row>
    <row r="5" spans="1:14" s="16" customFormat="1" ht="20.100000000000001" customHeight="1" x14ac:dyDescent="0.25">
      <c r="A5" s="55"/>
      <c r="B5" s="55"/>
      <c r="C5" s="55"/>
      <c r="D5" s="55"/>
      <c r="E5" s="55"/>
      <c r="F5" s="55"/>
      <c r="M5" s="79"/>
      <c r="N5" s="79"/>
    </row>
    <row r="6" spans="1:14" s="16" customFormat="1" ht="20.100000000000001" customHeight="1" x14ac:dyDescent="0.2">
      <c r="A6" s="40" t="s">
        <v>100</v>
      </c>
      <c r="B6" s="40"/>
      <c r="C6" s="77">
        <v>44921</v>
      </c>
      <c r="D6" s="40" t="s">
        <v>102</v>
      </c>
      <c r="E6" s="78" t="s">
        <v>251</v>
      </c>
      <c r="M6" s="18"/>
      <c r="N6" s="18"/>
    </row>
    <row r="7" spans="1:14" s="16" customFormat="1" ht="20.100000000000001" customHeight="1" x14ac:dyDescent="0.25">
      <c r="A7" s="21"/>
      <c r="B7" s="21"/>
      <c r="C7" s="21"/>
      <c r="D7" s="21"/>
      <c r="E7" s="21"/>
      <c r="M7" s="18"/>
      <c r="N7" s="18"/>
    </row>
    <row r="8" spans="1:14" s="16" customFormat="1" ht="20.100000000000001" customHeight="1" x14ac:dyDescent="0.2">
      <c r="A8" s="40" t="s">
        <v>103</v>
      </c>
      <c r="B8" s="40"/>
      <c r="C8" s="23" t="s">
        <v>247</v>
      </c>
      <c r="D8" s="39" t="s">
        <v>105</v>
      </c>
      <c r="E8" s="48" t="s">
        <v>250</v>
      </c>
      <c r="M8" s="18"/>
      <c r="N8" s="18"/>
    </row>
    <row r="9" spans="1:14" s="16" customFormat="1" ht="20.100000000000001" customHeight="1" x14ac:dyDescent="0.25">
      <c r="A9" s="21"/>
      <c r="B9" s="21"/>
      <c r="C9" s="21"/>
      <c r="D9" s="21"/>
      <c r="E9" s="21"/>
      <c r="M9" s="18"/>
      <c r="N9" s="18"/>
    </row>
    <row r="10" spans="1:14" s="16" customFormat="1" ht="25.15" customHeight="1" x14ac:dyDescent="0.2">
      <c r="A10" s="40" t="s">
        <v>106</v>
      </c>
      <c r="B10" s="40"/>
      <c r="C10" s="25" t="s">
        <v>249</v>
      </c>
      <c r="D10" s="39" t="s">
        <v>108</v>
      </c>
      <c r="E10" s="23" t="s">
        <v>135</v>
      </c>
      <c r="M10" s="18"/>
      <c r="N10" s="18"/>
    </row>
    <row r="11" spans="1:14" s="16" customFormat="1" ht="20.100000000000001" customHeight="1" x14ac:dyDescent="0.25">
      <c r="A11" s="21"/>
      <c r="B11" s="21"/>
      <c r="C11" s="21"/>
      <c r="D11" s="21"/>
      <c r="E11" s="21"/>
      <c r="M11" s="26"/>
      <c r="N11" s="26"/>
    </row>
    <row r="12" spans="1:14" s="16" customFormat="1" ht="20.100000000000001" customHeight="1" x14ac:dyDescent="0.2">
      <c r="A12" s="40" t="s">
        <v>109</v>
      </c>
      <c r="B12" s="40"/>
      <c r="C12" s="77">
        <v>44921</v>
      </c>
      <c r="D12" s="39" t="s">
        <v>110</v>
      </c>
      <c r="E12" s="49" t="s">
        <v>252</v>
      </c>
      <c r="M12" s="26"/>
      <c r="N12" s="26"/>
    </row>
    <row r="13" spans="1:14" s="16" customFormat="1" ht="20.100000000000001" customHeight="1" x14ac:dyDescent="0.25">
      <c r="A13" s="21"/>
      <c r="B13" s="21"/>
      <c r="C13" s="21"/>
      <c r="D13" s="21"/>
      <c r="E13" s="21"/>
      <c r="F13" s="22"/>
      <c r="M13" s="28"/>
      <c r="N13" s="28"/>
    </row>
    <row r="14" spans="1:14" s="16" customFormat="1" ht="20.100000000000001" customHeight="1" x14ac:dyDescent="0.2">
      <c r="A14" s="40" t="s">
        <v>111</v>
      </c>
      <c r="B14" s="40"/>
      <c r="C14" s="23" t="s">
        <v>248</v>
      </c>
      <c r="D14" s="24"/>
      <c r="E14" s="29"/>
      <c r="F14" s="24"/>
      <c r="M14" s="28"/>
      <c r="N14" s="28"/>
    </row>
    <row r="15" spans="1:14" s="16" customFormat="1" ht="20.100000000000001" customHeight="1" x14ac:dyDescent="0.25">
      <c r="A15" s="21"/>
      <c r="B15" s="21"/>
      <c r="C15" s="21"/>
      <c r="D15" s="21"/>
      <c r="E15" s="21"/>
      <c r="F15" s="22"/>
      <c r="M15" s="28"/>
      <c r="N15" s="28"/>
    </row>
    <row r="16" spans="1:14" s="16" customFormat="1" ht="20.100000000000001" customHeight="1" x14ac:dyDescent="0.2">
      <c r="A16" s="40" t="s">
        <v>113</v>
      </c>
      <c r="B16" s="40"/>
      <c r="C16" s="23"/>
      <c r="D16" s="39" t="s">
        <v>253</v>
      </c>
      <c r="E16" s="49"/>
      <c r="F16" s="24"/>
      <c r="M16" s="28"/>
      <c r="N16" s="28"/>
    </row>
    <row r="17" spans="1:14" s="16" customFormat="1" ht="20.100000000000001" customHeight="1" x14ac:dyDescent="0.25">
      <c r="A17" s="21"/>
      <c r="B17" s="21"/>
      <c r="C17" s="21"/>
      <c r="D17" s="21"/>
      <c r="E17" s="21"/>
      <c r="F17" s="22"/>
      <c r="M17" s="9"/>
      <c r="N17" s="9"/>
    </row>
    <row r="18" spans="1:14" s="16" customFormat="1" ht="20.100000000000001" customHeight="1" x14ac:dyDescent="0.2">
      <c r="A18" s="88" t="s">
        <v>254</v>
      </c>
      <c r="B18" s="89"/>
      <c r="C18" s="30"/>
      <c r="D18" s="31"/>
      <c r="E18" s="32"/>
      <c r="F18" s="34"/>
      <c r="M18" s="9"/>
      <c r="N18" s="9"/>
    </row>
    <row r="19" spans="1:14" s="16" customFormat="1" ht="20.100000000000001" customHeight="1" x14ac:dyDescent="0.2">
      <c r="A19" s="35"/>
      <c r="B19" s="35"/>
      <c r="C19" s="2"/>
      <c r="D19" s="2"/>
      <c r="E19" s="2"/>
      <c r="F19" s="2"/>
      <c r="M19" s="9"/>
      <c r="N19" s="9"/>
    </row>
    <row r="20" spans="1:14" s="16" customFormat="1" ht="30" customHeight="1" x14ac:dyDescent="0.2">
      <c r="A20" s="119" t="s">
        <v>115</v>
      </c>
      <c r="B20" s="36" t="s">
        <v>117</v>
      </c>
      <c r="C20" s="36" t="s">
        <v>116</v>
      </c>
      <c r="D20" s="36" t="s">
        <v>118</v>
      </c>
      <c r="E20" s="36" t="s">
        <v>119</v>
      </c>
      <c r="M20" s="9"/>
      <c r="N20" s="9"/>
    </row>
    <row r="21" spans="1:14" s="16" customFormat="1" ht="19.5" customHeight="1" x14ac:dyDescent="0.2">
      <c r="A21" s="120" t="s">
        <v>255</v>
      </c>
      <c r="B21" s="120">
        <v>201023001</v>
      </c>
      <c r="C21" s="90" t="s">
        <v>256</v>
      </c>
      <c r="D21" s="91">
        <v>1</v>
      </c>
      <c r="E21" s="91"/>
      <c r="M21" s="9"/>
      <c r="N21" s="9"/>
    </row>
    <row r="22" spans="1:14" s="16" customFormat="1" ht="19.5" customHeight="1" x14ac:dyDescent="0.2">
      <c r="A22" s="121" t="s">
        <v>257</v>
      </c>
      <c r="B22" s="121" t="s">
        <v>258</v>
      </c>
      <c r="C22" s="92" t="s">
        <v>259</v>
      </c>
      <c r="D22" s="91">
        <v>1</v>
      </c>
      <c r="E22" s="91"/>
      <c r="M22" s="9"/>
      <c r="N22" s="9"/>
    </row>
    <row r="23" spans="1:14" s="16" customFormat="1" ht="19.5" customHeight="1" x14ac:dyDescent="0.25">
      <c r="A23" s="120" t="s">
        <v>260</v>
      </c>
      <c r="B23" s="120">
        <v>190906660</v>
      </c>
      <c r="C23" s="90" t="s">
        <v>261</v>
      </c>
      <c r="D23" s="65">
        <v>1</v>
      </c>
      <c r="E23" s="93"/>
      <c r="M23" s="9"/>
      <c r="N23" s="9"/>
    </row>
    <row r="24" spans="1:14" s="16" customFormat="1" ht="19.5" customHeight="1" x14ac:dyDescent="0.25">
      <c r="A24" s="121" t="s">
        <v>262</v>
      </c>
      <c r="B24" s="121">
        <v>210126800</v>
      </c>
      <c r="C24" s="92" t="s">
        <v>263</v>
      </c>
      <c r="D24" s="65">
        <v>1</v>
      </c>
      <c r="E24" s="93"/>
      <c r="M24" s="9"/>
      <c r="N24" s="9"/>
    </row>
    <row r="25" spans="1:14" s="16" customFormat="1" ht="19.5" customHeight="1" x14ac:dyDescent="0.25">
      <c r="A25" s="120" t="s">
        <v>264</v>
      </c>
      <c r="B25" s="120" t="s">
        <v>265</v>
      </c>
      <c r="C25" s="90" t="s">
        <v>266</v>
      </c>
      <c r="D25" s="65">
        <v>1</v>
      </c>
      <c r="E25" s="93"/>
      <c r="M25" s="9"/>
      <c r="N25" s="9"/>
    </row>
    <row r="26" spans="1:14" s="16" customFormat="1" ht="19.5" customHeight="1" x14ac:dyDescent="0.25">
      <c r="A26" s="121" t="s">
        <v>267</v>
      </c>
      <c r="B26" s="121">
        <v>210937189</v>
      </c>
      <c r="C26" s="92" t="s">
        <v>268</v>
      </c>
      <c r="D26" s="65">
        <v>1</v>
      </c>
      <c r="E26" s="93"/>
      <c r="M26" s="9"/>
      <c r="N26" s="9"/>
    </row>
    <row r="27" spans="1:14" s="16" customFormat="1" ht="19.5" customHeight="1" x14ac:dyDescent="0.25">
      <c r="A27" s="122"/>
      <c r="B27" s="122"/>
      <c r="C27" s="74"/>
      <c r="D27" s="65">
        <f>SUM(D21:D26)</f>
        <v>6</v>
      </c>
      <c r="E27" s="93"/>
      <c r="M27" s="9"/>
      <c r="N27" s="9"/>
    </row>
    <row r="28" spans="1:14" s="16" customFormat="1" ht="19.5" customHeight="1" x14ac:dyDescent="0.2">
      <c r="A28" s="123" t="s">
        <v>141</v>
      </c>
      <c r="B28" s="123" t="s">
        <v>208</v>
      </c>
      <c r="C28" s="94" t="s">
        <v>269</v>
      </c>
      <c r="D28" s="95">
        <v>7</v>
      </c>
      <c r="E28" s="93"/>
      <c r="M28" s="9"/>
      <c r="N28" s="9"/>
    </row>
    <row r="29" spans="1:14" s="16" customFormat="1" ht="19.5" customHeight="1" x14ac:dyDescent="0.2">
      <c r="A29" s="124" t="s">
        <v>142</v>
      </c>
      <c r="B29" s="124" t="s">
        <v>209</v>
      </c>
      <c r="C29" s="96" t="s">
        <v>270</v>
      </c>
      <c r="D29" s="95">
        <v>7</v>
      </c>
      <c r="E29" s="93"/>
      <c r="M29" s="9"/>
      <c r="N29" s="9"/>
    </row>
    <row r="30" spans="1:14" s="16" customFormat="1" ht="19.5" customHeight="1" x14ac:dyDescent="0.2">
      <c r="A30" s="123" t="s">
        <v>143</v>
      </c>
      <c r="B30" s="123" t="s">
        <v>210</v>
      </c>
      <c r="C30" s="94" t="s">
        <v>271</v>
      </c>
      <c r="D30" s="95">
        <v>7</v>
      </c>
      <c r="E30" s="93"/>
      <c r="M30" s="9"/>
      <c r="N30" s="9"/>
    </row>
    <row r="31" spans="1:14" s="16" customFormat="1" ht="19.5" customHeight="1" x14ac:dyDescent="0.2">
      <c r="A31" s="124" t="s">
        <v>144</v>
      </c>
      <c r="B31" s="124" t="s">
        <v>238</v>
      </c>
      <c r="C31" s="96" t="s">
        <v>272</v>
      </c>
      <c r="D31" s="95">
        <v>7</v>
      </c>
      <c r="E31" s="93"/>
      <c r="M31" s="9"/>
      <c r="N31" s="9"/>
    </row>
    <row r="32" spans="1:14" s="16" customFormat="1" ht="19.5" customHeight="1" x14ac:dyDescent="0.2">
      <c r="A32" s="123" t="s">
        <v>145</v>
      </c>
      <c r="B32" s="123" t="s">
        <v>211</v>
      </c>
      <c r="C32" s="94" t="s">
        <v>273</v>
      </c>
      <c r="D32" s="95">
        <v>7</v>
      </c>
      <c r="E32" s="93"/>
      <c r="M32" s="9"/>
      <c r="N32" s="9"/>
    </row>
    <row r="33" spans="1:14" s="16" customFormat="1" ht="19.5" customHeight="1" x14ac:dyDescent="0.2">
      <c r="A33" s="124" t="s">
        <v>146</v>
      </c>
      <c r="B33" s="124" t="s">
        <v>239</v>
      </c>
      <c r="C33" s="96" t="s">
        <v>274</v>
      </c>
      <c r="D33" s="95">
        <v>7</v>
      </c>
      <c r="E33" s="93"/>
      <c r="M33" s="9"/>
      <c r="N33" s="9"/>
    </row>
    <row r="34" spans="1:14" s="16" customFormat="1" ht="19.5" customHeight="1" x14ac:dyDescent="0.2">
      <c r="A34" s="123" t="s">
        <v>147</v>
      </c>
      <c r="B34" s="123" t="s">
        <v>240</v>
      </c>
      <c r="C34" s="94" t="s">
        <v>275</v>
      </c>
      <c r="D34" s="95">
        <v>7</v>
      </c>
      <c r="E34" s="93"/>
      <c r="M34" s="9"/>
      <c r="N34" s="9"/>
    </row>
    <row r="35" spans="1:14" s="16" customFormat="1" ht="19.5" customHeight="1" x14ac:dyDescent="0.2">
      <c r="A35" s="124" t="s">
        <v>148</v>
      </c>
      <c r="B35" s="124">
        <v>210936085</v>
      </c>
      <c r="C35" s="96" t="s">
        <v>276</v>
      </c>
      <c r="D35" s="95">
        <v>7</v>
      </c>
      <c r="E35" s="93"/>
      <c r="M35" s="9"/>
      <c r="N35" s="9"/>
    </row>
    <row r="36" spans="1:14" ht="20.100000000000001" customHeight="1" x14ac:dyDescent="0.2">
      <c r="A36" s="123" t="s">
        <v>149</v>
      </c>
      <c r="B36" s="123" t="s">
        <v>212</v>
      </c>
      <c r="C36" s="94" t="s">
        <v>277</v>
      </c>
      <c r="D36" s="95">
        <v>7</v>
      </c>
      <c r="E36" s="93"/>
    </row>
    <row r="37" spans="1:14" ht="20.100000000000001" customHeight="1" x14ac:dyDescent="0.2">
      <c r="A37" s="124" t="s">
        <v>150</v>
      </c>
      <c r="B37" s="124">
        <v>201225757</v>
      </c>
      <c r="C37" s="96" t="s">
        <v>278</v>
      </c>
      <c r="D37" s="95">
        <v>7</v>
      </c>
      <c r="E37" s="93"/>
    </row>
    <row r="38" spans="1:14" ht="20.100000000000001" customHeight="1" x14ac:dyDescent="0.2">
      <c r="A38" s="123" t="s">
        <v>151</v>
      </c>
      <c r="B38" s="123">
        <v>201225758</v>
      </c>
      <c r="C38" s="94" t="s">
        <v>279</v>
      </c>
      <c r="D38" s="95">
        <v>4</v>
      </c>
      <c r="E38" s="93"/>
    </row>
    <row r="39" spans="1:14" ht="20.100000000000001" customHeight="1" x14ac:dyDescent="0.2">
      <c r="A39" s="124" t="s">
        <v>152</v>
      </c>
      <c r="B39" s="124">
        <v>210330220</v>
      </c>
      <c r="C39" s="96" t="s">
        <v>280</v>
      </c>
      <c r="D39" s="95">
        <v>4</v>
      </c>
      <c r="E39" s="93"/>
    </row>
    <row r="40" spans="1:14" ht="20.100000000000001" customHeight="1" x14ac:dyDescent="0.2">
      <c r="A40" s="123" t="s">
        <v>153</v>
      </c>
      <c r="B40" s="123" t="s">
        <v>213</v>
      </c>
      <c r="C40" s="94" t="s">
        <v>281</v>
      </c>
      <c r="D40" s="95">
        <v>4</v>
      </c>
      <c r="E40" s="93"/>
    </row>
    <row r="41" spans="1:14" ht="20.100000000000001" customHeight="1" x14ac:dyDescent="0.2">
      <c r="A41" s="124" t="s">
        <v>154</v>
      </c>
      <c r="B41" s="124">
        <v>210733737</v>
      </c>
      <c r="C41" s="96" t="s">
        <v>282</v>
      </c>
      <c r="D41" s="95">
        <v>4</v>
      </c>
      <c r="E41" s="93"/>
    </row>
    <row r="42" spans="1:14" ht="20.100000000000001" customHeight="1" x14ac:dyDescent="0.2">
      <c r="A42" s="123" t="s">
        <v>155</v>
      </c>
      <c r="B42" s="123" t="s">
        <v>214</v>
      </c>
      <c r="C42" s="94" t="s">
        <v>283</v>
      </c>
      <c r="D42" s="95">
        <v>4</v>
      </c>
      <c r="E42" s="93"/>
    </row>
    <row r="43" spans="1:14" ht="20.100000000000001" customHeight="1" x14ac:dyDescent="0.2">
      <c r="A43" s="124" t="s">
        <v>156</v>
      </c>
      <c r="B43" s="124" t="s">
        <v>241</v>
      </c>
      <c r="C43" s="96" t="s">
        <v>284</v>
      </c>
      <c r="D43" s="95">
        <v>4</v>
      </c>
      <c r="E43" s="93"/>
    </row>
    <row r="44" spans="1:14" ht="20.100000000000001" customHeight="1" x14ac:dyDescent="0.2">
      <c r="A44" s="123" t="s">
        <v>157</v>
      </c>
      <c r="B44" s="123" t="s">
        <v>242</v>
      </c>
      <c r="C44" s="94" t="s">
        <v>285</v>
      </c>
      <c r="D44" s="95">
        <v>4</v>
      </c>
      <c r="E44" s="93"/>
    </row>
    <row r="45" spans="1:14" ht="20.100000000000001" customHeight="1" x14ac:dyDescent="0.2">
      <c r="A45" s="124" t="s">
        <v>158</v>
      </c>
      <c r="B45" s="124" t="s">
        <v>243</v>
      </c>
      <c r="C45" s="96" t="s">
        <v>286</v>
      </c>
      <c r="D45" s="95">
        <v>4</v>
      </c>
      <c r="E45" s="93"/>
    </row>
    <row r="46" spans="1:14" ht="20.100000000000001" customHeight="1" x14ac:dyDescent="0.2">
      <c r="A46" s="123" t="s">
        <v>159</v>
      </c>
      <c r="B46" s="123" t="s">
        <v>244</v>
      </c>
      <c r="C46" s="94" t="s">
        <v>287</v>
      </c>
      <c r="D46" s="95">
        <v>4</v>
      </c>
      <c r="E46" s="93"/>
    </row>
    <row r="47" spans="1:14" ht="20.100000000000001" customHeight="1" x14ac:dyDescent="0.2">
      <c r="A47" s="124" t="s">
        <v>160</v>
      </c>
      <c r="B47" s="124" t="s">
        <v>215</v>
      </c>
      <c r="C47" s="96" t="s">
        <v>288</v>
      </c>
      <c r="D47" s="95">
        <v>4</v>
      </c>
      <c r="E47" s="93"/>
    </row>
    <row r="48" spans="1:14" ht="20.100000000000001" customHeight="1" x14ac:dyDescent="0.25">
      <c r="A48" s="125"/>
      <c r="B48" s="125"/>
      <c r="C48" s="97"/>
      <c r="D48" s="98">
        <f>SUM(D28:D47)</f>
        <v>110</v>
      </c>
      <c r="E48" s="93"/>
    </row>
    <row r="49" spans="1:5" ht="20.100000000000001" customHeight="1" x14ac:dyDescent="0.2">
      <c r="A49" s="120" t="s">
        <v>164</v>
      </c>
      <c r="B49" s="120" t="s">
        <v>208</v>
      </c>
      <c r="C49" s="94" t="s">
        <v>289</v>
      </c>
      <c r="D49" s="95">
        <v>7</v>
      </c>
      <c r="E49" s="93"/>
    </row>
    <row r="50" spans="1:5" ht="20.100000000000001" customHeight="1" x14ac:dyDescent="0.2">
      <c r="A50" s="121" t="s">
        <v>165</v>
      </c>
      <c r="B50" s="121" t="s">
        <v>188</v>
      </c>
      <c r="C50" s="96" t="s">
        <v>290</v>
      </c>
      <c r="D50" s="95">
        <v>7</v>
      </c>
      <c r="E50" s="93"/>
    </row>
    <row r="51" spans="1:5" ht="20.100000000000001" customHeight="1" x14ac:dyDescent="0.2">
      <c r="A51" s="120" t="s">
        <v>166</v>
      </c>
      <c r="B51" s="120" t="s">
        <v>245</v>
      </c>
      <c r="C51" s="94" t="s">
        <v>291</v>
      </c>
      <c r="D51" s="95">
        <v>7</v>
      </c>
      <c r="E51" s="93"/>
    </row>
    <row r="52" spans="1:5" ht="20.100000000000001" customHeight="1" x14ac:dyDescent="0.2">
      <c r="A52" s="120" t="s">
        <v>167</v>
      </c>
      <c r="B52" s="120" t="s">
        <v>189</v>
      </c>
      <c r="C52" s="94" t="s">
        <v>292</v>
      </c>
      <c r="D52" s="95">
        <v>7</v>
      </c>
      <c r="E52" s="93"/>
    </row>
    <row r="53" spans="1:5" ht="20.100000000000001" customHeight="1" x14ac:dyDescent="0.2">
      <c r="A53" s="121" t="s">
        <v>168</v>
      </c>
      <c r="B53" s="121">
        <v>190805847</v>
      </c>
      <c r="C53" s="96" t="s">
        <v>293</v>
      </c>
      <c r="D53" s="95">
        <v>7</v>
      </c>
      <c r="E53" s="93"/>
    </row>
    <row r="54" spans="1:5" ht="20.100000000000001" customHeight="1" x14ac:dyDescent="0.2">
      <c r="A54" s="120" t="s">
        <v>169</v>
      </c>
      <c r="B54" s="120" t="s">
        <v>190</v>
      </c>
      <c r="C54" s="94" t="s">
        <v>294</v>
      </c>
      <c r="D54" s="95">
        <v>7</v>
      </c>
      <c r="E54" s="93"/>
    </row>
    <row r="55" spans="1:5" ht="20.100000000000001" customHeight="1" x14ac:dyDescent="0.2">
      <c r="A55" s="121" t="s">
        <v>170</v>
      </c>
      <c r="B55" s="121" t="s">
        <v>191</v>
      </c>
      <c r="C55" s="96" t="s">
        <v>295</v>
      </c>
      <c r="D55" s="95">
        <v>7</v>
      </c>
      <c r="E55" s="93"/>
    </row>
    <row r="56" spans="1:5" ht="20.100000000000001" customHeight="1" x14ac:dyDescent="0.2">
      <c r="A56" s="120" t="s">
        <v>171</v>
      </c>
      <c r="B56" s="120" t="s">
        <v>192</v>
      </c>
      <c r="C56" s="94" t="s">
        <v>296</v>
      </c>
      <c r="D56" s="95">
        <v>7</v>
      </c>
      <c r="E56" s="93"/>
    </row>
    <row r="57" spans="1:5" ht="20.100000000000001" customHeight="1" x14ac:dyDescent="0.2">
      <c r="A57" s="121" t="s">
        <v>172</v>
      </c>
      <c r="B57" s="121" t="s">
        <v>193</v>
      </c>
      <c r="C57" s="96" t="s">
        <v>297</v>
      </c>
      <c r="D57" s="95">
        <v>7</v>
      </c>
      <c r="E57" s="93"/>
    </row>
    <row r="58" spans="1:5" ht="20.100000000000001" customHeight="1" x14ac:dyDescent="0.2">
      <c r="A58" s="120" t="s">
        <v>173</v>
      </c>
      <c r="B58" s="120" t="s">
        <v>194</v>
      </c>
      <c r="C58" s="94" t="s">
        <v>298</v>
      </c>
      <c r="D58" s="95">
        <v>7</v>
      </c>
      <c r="E58" s="93"/>
    </row>
    <row r="59" spans="1:5" ht="20.100000000000001" customHeight="1" x14ac:dyDescent="0.2">
      <c r="A59" s="121" t="s">
        <v>174</v>
      </c>
      <c r="B59" s="121" t="s">
        <v>195</v>
      </c>
      <c r="C59" s="96" t="s">
        <v>299</v>
      </c>
      <c r="D59" s="95">
        <v>4</v>
      </c>
      <c r="E59" s="93"/>
    </row>
    <row r="60" spans="1:5" ht="20.100000000000001" customHeight="1" x14ac:dyDescent="0.2">
      <c r="A60" s="120" t="s">
        <v>175</v>
      </c>
      <c r="B60" s="120" t="s">
        <v>196</v>
      </c>
      <c r="C60" s="94" t="s">
        <v>300</v>
      </c>
      <c r="D60" s="95">
        <v>4</v>
      </c>
      <c r="E60" s="93"/>
    </row>
    <row r="61" spans="1:5" ht="20.100000000000001" customHeight="1" x14ac:dyDescent="0.2">
      <c r="A61" s="121" t="s">
        <v>176</v>
      </c>
      <c r="B61" s="121" t="s">
        <v>197</v>
      </c>
      <c r="C61" s="96" t="s">
        <v>301</v>
      </c>
      <c r="D61" s="95">
        <v>4</v>
      </c>
      <c r="E61" s="93"/>
    </row>
    <row r="62" spans="1:5" ht="20.100000000000001" customHeight="1" x14ac:dyDescent="0.2">
      <c r="A62" s="120" t="s">
        <v>177</v>
      </c>
      <c r="B62" s="120" t="s">
        <v>198</v>
      </c>
      <c r="C62" s="94" t="s">
        <v>302</v>
      </c>
      <c r="D62" s="95">
        <v>4</v>
      </c>
      <c r="E62" s="93"/>
    </row>
    <row r="63" spans="1:5" ht="20.100000000000001" customHeight="1" x14ac:dyDescent="0.2">
      <c r="A63" s="121" t="s">
        <v>178</v>
      </c>
      <c r="B63" s="121" t="s">
        <v>199</v>
      </c>
      <c r="C63" s="96" t="s">
        <v>303</v>
      </c>
      <c r="D63" s="95">
        <v>4</v>
      </c>
      <c r="E63" s="93"/>
    </row>
    <row r="64" spans="1:5" ht="20.100000000000001" customHeight="1" x14ac:dyDescent="0.2">
      <c r="A64" s="120" t="s">
        <v>179</v>
      </c>
      <c r="B64" s="120" t="s">
        <v>200</v>
      </c>
      <c r="C64" s="94" t="s">
        <v>304</v>
      </c>
      <c r="D64" s="95">
        <v>4</v>
      </c>
      <c r="E64" s="93"/>
    </row>
    <row r="65" spans="1:6" ht="20.100000000000001" customHeight="1" x14ac:dyDescent="0.2">
      <c r="A65" s="121" t="s">
        <v>180</v>
      </c>
      <c r="B65" s="121" t="s">
        <v>201</v>
      </c>
      <c r="C65" s="96" t="s">
        <v>305</v>
      </c>
      <c r="D65" s="95">
        <v>4</v>
      </c>
      <c r="E65" s="93"/>
    </row>
    <row r="66" spans="1:6" ht="20.100000000000001" customHeight="1" x14ac:dyDescent="0.2">
      <c r="A66" s="120" t="s">
        <v>181</v>
      </c>
      <c r="B66" s="120" t="s">
        <v>202</v>
      </c>
      <c r="C66" s="94" t="s">
        <v>306</v>
      </c>
      <c r="D66" s="95">
        <v>4</v>
      </c>
      <c r="E66" s="93"/>
    </row>
    <row r="67" spans="1:6" ht="20.100000000000001" customHeight="1" x14ac:dyDescent="0.2">
      <c r="A67" s="121" t="s">
        <v>182</v>
      </c>
      <c r="B67" s="121" t="s">
        <v>203</v>
      </c>
      <c r="C67" s="96" t="s">
        <v>307</v>
      </c>
      <c r="D67" s="95">
        <v>4</v>
      </c>
      <c r="E67" s="93"/>
    </row>
    <row r="68" spans="1:6" ht="20.100000000000001" customHeight="1" x14ac:dyDescent="0.2">
      <c r="A68" s="120" t="s">
        <v>183</v>
      </c>
      <c r="B68" s="120" t="s">
        <v>246</v>
      </c>
      <c r="C68" s="94" t="s">
        <v>308</v>
      </c>
      <c r="D68" s="95">
        <v>4</v>
      </c>
      <c r="E68" s="93"/>
    </row>
    <row r="69" spans="1:6" ht="20.100000000000001" customHeight="1" x14ac:dyDescent="0.25">
      <c r="A69" s="120"/>
      <c r="B69" s="120"/>
      <c r="C69" s="94"/>
      <c r="D69" s="99">
        <f>SUM(D49:D68)</f>
        <v>110</v>
      </c>
      <c r="E69" s="93"/>
    </row>
    <row r="70" spans="1:6" ht="20.100000000000001" customHeight="1" x14ac:dyDescent="0.2">
      <c r="A70" s="121" t="s">
        <v>216</v>
      </c>
      <c r="B70" s="121" t="s">
        <v>184</v>
      </c>
      <c r="C70" s="96" t="s">
        <v>309</v>
      </c>
      <c r="D70" s="95">
        <v>2</v>
      </c>
      <c r="E70" s="93"/>
    </row>
    <row r="71" spans="1:6" ht="20.100000000000001" customHeight="1" x14ac:dyDescent="0.2">
      <c r="A71" s="120" t="s">
        <v>217</v>
      </c>
      <c r="B71" s="120" t="s">
        <v>185</v>
      </c>
      <c r="C71" s="94" t="s">
        <v>310</v>
      </c>
      <c r="D71" s="95">
        <v>1</v>
      </c>
      <c r="E71" s="93"/>
    </row>
    <row r="72" spans="1:6" ht="20.100000000000001" customHeight="1" x14ac:dyDescent="0.2">
      <c r="A72" s="121" t="s">
        <v>218</v>
      </c>
      <c r="B72" s="121" t="s">
        <v>186</v>
      </c>
      <c r="C72" s="96" t="s">
        <v>311</v>
      </c>
      <c r="D72" s="95">
        <v>2</v>
      </c>
      <c r="E72" s="93"/>
    </row>
    <row r="73" spans="1:6" ht="20.100000000000001" customHeight="1" x14ac:dyDescent="0.2">
      <c r="A73" s="120" t="s">
        <v>219</v>
      </c>
      <c r="B73" s="120" t="s">
        <v>220</v>
      </c>
      <c r="C73" s="94" t="s">
        <v>312</v>
      </c>
      <c r="D73" s="95">
        <v>2</v>
      </c>
      <c r="E73" s="93"/>
    </row>
    <row r="74" spans="1:6" ht="20.100000000000001" customHeight="1" x14ac:dyDescent="0.2">
      <c r="A74" s="121" t="s">
        <v>221</v>
      </c>
      <c r="B74" s="121" t="s">
        <v>222</v>
      </c>
      <c r="C74" s="96" t="s">
        <v>313</v>
      </c>
      <c r="D74" s="95">
        <v>2</v>
      </c>
      <c r="E74" s="93"/>
    </row>
    <row r="75" spans="1:6" ht="20.100000000000001" customHeight="1" x14ac:dyDescent="0.2">
      <c r="A75" s="120" t="s">
        <v>223</v>
      </c>
      <c r="B75" s="120" t="s">
        <v>224</v>
      </c>
      <c r="C75" s="94" t="s">
        <v>314</v>
      </c>
      <c r="D75" s="95">
        <v>2</v>
      </c>
      <c r="E75" s="93"/>
    </row>
    <row r="76" spans="1:6" ht="20.100000000000001" customHeight="1" x14ac:dyDescent="0.2">
      <c r="A76" s="121" t="s">
        <v>225</v>
      </c>
      <c r="B76" s="121" t="s">
        <v>226</v>
      </c>
      <c r="C76" s="96" t="s">
        <v>315</v>
      </c>
      <c r="D76" s="95">
        <v>2</v>
      </c>
      <c r="E76" s="93"/>
    </row>
    <row r="77" spans="1:6" ht="20.100000000000001" customHeight="1" x14ac:dyDescent="0.2">
      <c r="A77" s="120" t="s">
        <v>227</v>
      </c>
      <c r="B77" s="120" t="s">
        <v>228</v>
      </c>
      <c r="C77" s="94" t="s">
        <v>316</v>
      </c>
      <c r="D77" s="95">
        <v>2</v>
      </c>
      <c r="E77" s="93"/>
    </row>
    <row r="78" spans="1:6" ht="20.100000000000001" customHeight="1" x14ac:dyDescent="0.2">
      <c r="A78" s="120" t="s">
        <v>229</v>
      </c>
      <c r="B78" s="120" t="s">
        <v>230</v>
      </c>
      <c r="C78" s="94" t="s">
        <v>317</v>
      </c>
      <c r="D78" s="95">
        <v>2</v>
      </c>
      <c r="E78" s="93"/>
    </row>
    <row r="79" spans="1:6" ht="20.100000000000001" customHeight="1" x14ac:dyDescent="0.2">
      <c r="A79" s="121" t="s">
        <v>231</v>
      </c>
      <c r="B79" s="121" t="s">
        <v>232</v>
      </c>
      <c r="C79" s="96" t="s">
        <v>318</v>
      </c>
      <c r="D79" s="95">
        <v>5</v>
      </c>
      <c r="E79" s="93"/>
    </row>
    <row r="80" spans="1:6" ht="20.100000000000001" customHeight="1" x14ac:dyDescent="0.25">
      <c r="A80" s="120" t="s">
        <v>233</v>
      </c>
      <c r="B80" s="120" t="s">
        <v>124</v>
      </c>
      <c r="C80" s="94" t="s">
        <v>319</v>
      </c>
      <c r="D80" s="95">
        <v>2</v>
      </c>
      <c r="E80" s="93"/>
      <c r="F80" s="11"/>
    </row>
    <row r="81" spans="1:6" ht="20.100000000000001" customHeight="1" x14ac:dyDescent="0.25">
      <c r="A81" s="121" t="s">
        <v>234</v>
      </c>
      <c r="B81" s="121" t="s">
        <v>125</v>
      </c>
      <c r="C81" s="96" t="s">
        <v>320</v>
      </c>
      <c r="D81" s="95">
        <v>2</v>
      </c>
      <c r="E81" s="93"/>
      <c r="F81" s="11"/>
    </row>
    <row r="82" spans="1:6" ht="20.100000000000001" customHeight="1" x14ac:dyDescent="0.25">
      <c r="A82" s="120" t="s">
        <v>235</v>
      </c>
      <c r="B82" s="120" t="s">
        <v>126</v>
      </c>
      <c r="C82" s="94" t="s">
        <v>321</v>
      </c>
      <c r="D82" s="95">
        <v>2</v>
      </c>
      <c r="E82" s="93"/>
      <c r="F82" s="11"/>
    </row>
    <row r="83" spans="1:6" ht="20.100000000000001" customHeight="1" x14ac:dyDescent="0.25">
      <c r="A83" s="121" t="s">
        <v>236</v>
      </c>
      <c r="B83" s="121" t="s">
        <v>237</v>
      </c>
      <c r="C83" s="92" t="s">
        <v>55</v>
      </c>
      <c r="D83" s="100">
        <v>5</v>
      </c>
      <c r="E83" s="75"/>
      <c r="F83" s="11"/>
    </row>
    <row r="84" spans="1:6" ht="20.100000000000001" customHeight="1" x14ac:dyDescent="0.25">
      <c r="A84" s="101"/>
      <c r="B84" s="101"/>
      <c r="C84" s="101"/>
      <c r="D84" s="102">
        <f>SUM(D70:D83)</f>
        <v>33</v>
      </c>
      <c r="E84" s="101"/>
      <c r="F84" s="11"/>
    </row>
    <row r="85" spans="1:6" ht="15.75" x14ac:dyDescent="0.25">
      <c r="A85" s="12"/>
      <c r="B85" s="12"/>
      <c r="C85" s="12"/>
      <c r="D85" s="12"/>
      <c r="E85" s="12"/>
    </row>
    <row r="86" spans="1:6" ht="15.75" x14ac:dyDescent="0.25">
      <c r="A86" s="12"/>
      <c r="B86"/>
      <c r="C86" s="103" t="s">
        <v>322</v>
      </c>
      <c r="D86" s="12"/>
      <c r="E86" s="12"/>
    </row>
    <row r="87" spans="1:6" ht="15.75" x14ac:dyDescent="0.25">
      <c r="A87" s="12"/>
      <c r="B87" s="102" t="s">
        <v>205</v>
      </c>
      <c r="C87" s="102" t="s">
        <v>206</v>
      </c>
      <c r="D87" s="12"/>
      <c r="E87" s="12"/>
    </row>
    <row r="88" spans="1:6" ht="15.75" x14ac:dyDescent="0.25">
      <c r="A88" s="12"/>
      <c r="B88" s="104"/>
      <c r="C88" s="102" t="s">
        <v>70</v>
      </c>
      <c r="D88" s="12"/>
      <c r="E88" s="12"/>
    </row>
    <row r="89" spans="1:6" ht="15.75" x14ac:dyDescent="0.25">
      <c r="A89" s="12"/>
      <c r="B89" s="105">
        <v>1</v>
      </c>
      <c r="C89" s="1" t="s">
        <v>71</v>
      </c>
      <c r="D89" s="12"/>
      <c r="E89" s="12"/>
    </row>
    <row r="90" spans="1:6" ht="15.75" x14ac:dyDescent="0.25">
      <c r="A90" s="12"/>
      <c r="B90" s="105">
        <v>2</v>
      </c>
      <c r="C90" s="1" t="s">
        <v>72</v>
      </c>
      <c r="D90" s="12"/>
      <c r="E90" s="12"/>
    </row>
    <row r="91" spans="1:6" ht="15.75" x14ac:dyDescent="0.25">
      <c r="A91" s="12"/>
      <c r="B91" s="105">
        <v>1</v>
      </c>
      <c r="C91" s="1" t="s">
        <v>323</v>
      </c>
      <c r="D91" s="12"/>
      <c r="E91" s="12"/>
    </row>
    <row r="92" spans="1:6" ht="15.75" x14ac:dyDescent="0.25">
      <c r="A92" s="12"/>
      <c r="B92" s="105">
        <v>1</v>
      </c>
      <c r="C92" s="106" t="s">
        <v>324</v>
      </c>
      <c r="D92" s="12"/>
      <c r="E92" s="12"/>
    </row>
    <row r="93" spans="1:6" ht="15.75" x14ac:dyDescent="0.25">
      <c r="A93" s="12"/>
      <c r="B93" s="105">
        <v>1</v>
      </c>
      <c r="C93" s="106" t="s">
        <v>97</v>
      </c>
      <c r="D93" s="12"/>
      <c r="E93" s="12"/>
    </row>
    <row r="94" spans="1:6" ht="15.75" x14ac:dyDescent="0.25">
      <c r="A94" s="12"/>
      <c r="B94" s="105">
        <v>1</v>
      </c>
      <c r="C94" s="1" t="s">
        <v>325</v>
      </c>
      <c r="D94" s="12"/>
      <c r="E94" s="12"/>
    </row>
    <row r="95" spans="1:6" ht="15.75" x14ac:dyDescent="0.25">
      <c r="A95" s="12"/>
      <c r="B95" s="105">
        <v>1</v>
      </c>
      <c r="C95" s="1" t="s">
        <v>326</v>
      </c>
      <c r="D95" s="12"/>
      <c r="E95" s="12"/>
    </row>
    <row r="96" spans="1:6" ht="15.75" x14ac:dyDescent="0.25">
      <c r="A96" s="12"/>
      <c r="B96" s="105">
        <v>1</v>
      </c>
      <c r="C96" s="1" t="s">
        <v>327</v>
      </c>
      <c r="D96" s="12"/>
      <c r="E96" s="12"/>
    </row>
    <row r="97" spans="1:5" ht="15.75" x14ac:dyDescent="0.25">
      <c r="A97" s="12"/>
      <c r="B97" s="105">
        <v>2</v>
      </c>
      <c r="C97" s="1" t="s">
        <v>328</v>
      </c>
      <c r="D97" s="12"/>
      <c r="E97" s="12"/>
    </row>
    <row r="98" spans="1:5" ht="15.75" x14ac:dyDescent="0.25">
      <c r="A98" s="12"/>
      <c r="B98" s="105">
        <v>1</v>
      </c>
      <c r="C98" s="1" t="s">
        <v>329</v>
      </c>
      <c r="D98" s="12"/>
      <c r="E98" s="12"/>
    </row>
    <row r="99" spans="1:5" ht="15.75" x14ac:dyDescent="0.25">
      <c r="A99" s="12"/>
      <c r="B99" s="105">
        <v>1</v>
      </c>
      <c r="C99" s="1" t="s">
        <v>330</v>
      </c>
      <c r="D99" s="12"/>
      <c r="E99" s="12"/>
    </row>
    <row r="100" spans="1:5" ht="15.75" x14ac:dyDescent="0.25">
      <c r="A100" s="12"/>
      <c r="B100" s="105">
        <v>2</v>
      </c>
      <c r="C100" s="1" t="s">
        <v>76</v>
      </c>
      <c r="D100" s="12"/>
      <c r="E100" s="12"/>
    </row>
    <row r="101" spans="1:5" ht="15.75" x14ac:dyDescent="0.25">
      <c r="A101" s="12"/>
      <c r="B101" s="105">
        <v>1</v>
      </c>
      <c r="C101" s="1" t="s">
        <v>331</v>
      </c>
      <c r="D101" s="12"/>
      <c r="E101" s="12"/>
    </row>
    <row r="102" spans="1:5" ht="15.75" x14ac:dyDescent="0.25">
      <c r="A102" s="12"/>
      <c r="B102" s="105">
        <v>2</v>
      </c>
      <c r="C102" s="1" t="s">
        <v>79</v>
      </c>
      <c r="D102" s="12"/>
      <c r="E102" s="12"/>
    </row>
    <row r="103" spans="1:5" ht="15.75" x14ac:dyDescent="0.25">
      <c r="A103" s="12"/>
      <c r="B103" s="105">
        <v>1</v>
      </c>
      <c r="C103" s="1" t="s">
        <v>332</v>
      </c>
      <c r="D103" s="12"/>
      <c r="E103" s="12"/>
    </row>
    <row r="104" spans="1:5" ht="15.75" x14ac:dyDescent="0.25">
      <c r="A104" s="12"/>
      <c r="B104" s="105">
        <v>1</v>
      </c>
      <c r="C104" s="1" t="s">
        <v>333</v>
      </c>
      <c r="D104" s="12"/>
      <c r="E104" s="12"/>
    </row>
    <row r="105" spans="1:5" ht="15.75" x14ac:dyDescent="0.25">
      <c r="A105" s="12"/>
      <c r="B105" s="105">
        <v>1</v>
      </c>
      <c r="C105" s="1" t="s">
        <v>334</v>
      </c>
      <c r="D105" s="12"/>
      <c r="E105" s="12"/>
    </row>
    <row r="106" spans="1:5" ht="15.75" x14ac:dyDescent="0.25">
      <c r="A106" s="12"/>
      <c r="B106" s="105">
        <v>1</v>
      </c>
      <c r="C106" s="1" t="s">
        <v>77</v>
      </c>
      <c r="D106" s="12"/>
      <c r="E106" s="12"/>
    </row>
    <row r="107" spans="1:5" ht="15.75" x14ac:dyDescent="0.25">
      <c r="A107" s="12"/>
      <c r="B107" s="105"/>
      <c r="C107" s="1" t="s">
        <v>335</v>
      </c>
      <c r="D107" s="12"/>
      <c r="E107" s="12"/>
    </row>
    <row r="108" spans="1:5" ht="18" x14ac:dyDescent="0.25">
      <c r="A108" s="12"/>
      <c r="B108" s="64">
        <f>SUM(B89:B106)</f>
        <v>22</v>
      </c>
      <c r="C108" s="104"/>
      <c r="D108" s="12"/>
      <c r="E108" s="12"/>
    </row>
    <row r="109" spans="1:5" ht="15.75" x14ac:dyDescent="0.25">
      <c r="A109" s="12"/>
      <c r="B109"/>
      <c r="C109"/>
      <c r="D109" s="12"/>
      <c r="E109" s="12"/>
    </row>
    <row r="110" spans="1:5" ht="15.75" x14ac:dyDescent="0.25">
      <c r="A110" s="12"/>
      <c r="B110" s="107"/>
      <c r="C110" s="108"/>
      <c r="D110" s="12"/>
      <c r="E110" s="12"/>
    </row>
    <row r="111" spans="1:5" ht="15.75" x14ac:dyDescent="0.25">
      <c r="A111" s="12"/>
      <c r="B111"/>
      <c r="C111" s="109" t="s">
        <v>66</v>
      </c>
      <c r="D111" s="12"/>
      <c r="E111" s="12"/>
    </row>
    <row r="112" spans="1:5" ht="15.75" x14ac:dyDescent="0.25">
      <c r="A112" s="12"/>
      <c r="B112" s="105">
        <v>2</v>
      </c>
      <c r="C112" s="1" t="s">
        <v>336</v>
      </c>
      <c r="D112" s="12"/>
      <c r="E112" s="12"/>
    </row>
    <row r="113" spans="1:5" ht="15.75" x14ac:dyDescent="0.25">
      <c r="A113" s="12"/>
      <c r="B113" s="105">
        <v>2</v>
      </c>
      <c r="C113" s="1" t="s">
        <v>337</v>
      </c>
      <c r="D113" s="12"/>
      <c r="E113" s="12"/>
    </row>
    <row r="114" spans="1:5" ht="15.75" x14ac:dyDescent="0.25">
      <c r="A114" s="12"/>
      <c r="B114" s="105">
        <v>2</v>
      </c>
      <c r="C114" s="5" t="s">
        <v>68</v>
      </c>
      <c r="D114" s="12"/>
      <c r="E114" s="12"/>
    </row>
    <row r="115" spans="1:5" ht="15.75" x14ac:dyDescent="0.25">
      <c r="A115" s="12"/>
      <c r="B115" s="105">
        <v>1</v>
      </c>
      <c r="C115" s="1" t="s">
        <v>338</v>
      </c>
      <c r="D115" s="12"/>
      <c r="E115" s="12"/>
    </row>
    <row r="116" spans="1:5" ht="15.75" x14ac:dyDescent="0.25">
      <c r="A116" s="12"/>
      <c r="B116" s="110">
        <v>2</v>
      </c>
      <c r="C116" s="111" t="s">
        <v>69</v>
      </c>
      <c r="D116" s="12"/>
      <c r="E116" s="12"/>
    </row>
    <row r="117" spans="1:5" ht="18" x14ac:dyDescent="0.25">
      <c r="A117" s="12"/>
      <c r="B117" s="98">
        <f>SUM(B112:B116)</f>
        <v>9</v>
      </c>
      <c r="C117" s="1"/>
      <c r="D117" s="12"/>
      <c r="E117" s="12"/>
    </row>
    <row r="118" spans="1:5" ht="15.75" x14ac:dyDescent="0.25">
      <c r="A118" s="12"/>
      <c r="B118" s="107"/>
      <c r="C118" s="108"/>
      <c r="D118" s="12"/>
      <c r="E118" s="12"/>
    </row>
    <row r="119" spans="1:5" ht="15.75" x14ac:dyDescent="0.25">
      <c r="A119" s="12"/>
      <c r="B119"/>
      <c r="C119" s="109" t="s">
        <v>207</v>
      </c>
      <c r="D119" s="12"/>
      <c r="E119" s="12"/>
    </row>
    <row r="120" spans="1:5" ht="15.75" x14ac:dyDescent="0.25">
      <c r="A120" s="12"/>
      <c r="B120" s="105">
        <v>1</v>
      </c>
      <c r="C120" s="1" t="s">
        <v>339</v>
      </c>
      <c r="D120" s="12"/>
      <c r="E120" s="12"/>
    </row>
    <row r="121" spans="1:5" ht="15.75" x14ac:dyDescent="0.25">
      <c r="A121" s="12"/>
      <c r="B121" s="105">
        <v>1</v>
      </c>
      <c r="C121" s="1" t="s">
        <v>340</v>
      </c>
      <c r="D121" s="12"/>
      <c r="E121" s="12"/>
    </row>
    <row r="122" spans="1:5" ht="15.75" x14ac:dyDescent="0.25">
      <c r="A122" s="12"/>
      <c r="B122" s="105">
        <v>1</v>
      </c>
      <c r="C122" s="1" t="s">
        <v>65</v>
      </c>
      <c r="D122" s="12"/>
      <c r="E122" s="12"/>
    </row>
    <row r="123" spans="1:5" ht="15.75" x14ac:dyDescent="0.25">
      <c r="A123" s="12"/>
      <c r="B123" s="105">
        <v>2</v>
      </c>
      <c r="C123" s="1" t="s">
        <v>341</v>
      </c>
      <c r="D123" s="12"/>
      <c r="E123" s="12"/>
    </row>
    <row r="124" spans="1:5" ht="15.75" x14ac:dyDescent="0.25">
      <c r="A124" s="12"/>
      <c r="B124" s="105">
        <v>1</v>
      </c>
      <c r="C124" s="1" t="s">
        <v>342</v>
      </c>
      <c r="D124" s="12"/>
      <c r="E124" s="12"/>
    </row>
    <row r="125" spans="1:5" ht="15.75" x14ac:dyDescent="0.25">
      <c r="A125" s="12"/>
      <c r="B125" s="105">
        <v>1</v>
      </c>
      <c r="C125" s="5" t="s">
        <v>60</v>
      </c>
      <c r="D125" s="12"/>
      <c r="E125" s="12"/>
    </row>
    <row r="126" spans="1:5" ht="15.75" x14ac:dyDescent="0.25">
      <c r="A126" s="12"/>
      <c r="B126" s="105">
        <v>1</v>
      </c>
      <c r="C126" s="1" t="s">
        <v>63</v>
      </c>
      <c r="D126" s="12"/>
      <c r="E126" s="12"/>
    </row>
    <row r="127" spans="1:5" ht="15.75" x14ac:dyDescent="0.25">
      <c r="A127" s="12"/>
      <c r="B127" s="105">
        <v>1</v>
      </c>
      <c r="C127" s="106" t="s">
        <v>343</v>
      </c>
      <c r="D127" s="12"/>
      <c r="E127" s="12"/>
    </row>
    <row r="128" spans="1:5" ht="18.75" x14ac:dyDescent="0.3">
      <c r="A128" s="12"/>
      <c r="B128" s="112">
        <f>SUM(B120:B127)</f>
        <v>9</v>
      </c>
      <c r="C128" s="104"/>
      <c r="D128" s="12"/>
      <c r="E128" s="12"/>
    </row>
    <row r="129" spans="1:5" ht="15.75" x14ac:dyDescent="0.25">
      <c r="A129" s="12"/>
      <c r="B129" s="118">
        <v>1</v>
      </c>
      <c r="C129" s="104" t="s">
        <v>345</v>
      </c>
      <c r="D129" s="12"/>
      <c r="E129" s="12"/>
    </row>
    <row r="130" spans="1:5" ht="15.75" x14ac:dyDescent="0.25">
      <c r="A130" s="12"/>
      <c r="B130" s="12"/>
      <c r="C130" s="12"/>
      <c r="D130" s="12"/>
      <c r="E130" s="12"/>
    </row>
    <row r="131" spans="1:5" ht="15.75" x14ac:dyDescent="0.25">
      <c r="A131" s="12"/>
      <c r="B131" s="105">
        <v>1</v>
      </c>
      <c r="C131" s="113" t="s">
        <v>346</v>
      </c>
      <c r="D131" s="12"/>
      <c r="E131" s="12"/>
    </row>
    <row r="132" spans="1:5" ht="15.75" x14ac:dyDescent="0.25">
      <c r="A132" s="12"/>
      <c r="B132" s="105">
        <v>2</v>
      </c>
      <c r="C132" s="113" t="s">
        <v>347</v>
      </c>
      <c r="D132" s="12"/>
      <c r="E132" s="12"/>
    </row>
    <row r="133" spans="1:5" ht="15.75" x14ac:dyDescent="0.25">
      <c r="A133" s="12"/>
      <c r="B133" s="76">
        <f>SUM(B131:B132)</f>
        <v>3</v>
      </c>
      <c r="C133" s="114"/>
      <c r="D133" s="12"/>
      <c r="E133" s="12"/>
    </row>
    <row r="134" spans="1:5" ht="15.75" x14ac:dyDescent="0.25">
      <c r="A134" s="12"/>
      <c r="B134" s="12"/>
      <c r="C134" s="12"/>
      <c r="D134" s="12"/>
      <c r="E134" s="12"/>
    </row>
    <row r="135" spans="1:5" ht="18" x14ac:dyDescent="0.25">
      <c r="A135" s="63"/>
      <c r="B135" s="63"/>
      <c r="C135" s="63"/>
      <c r="D135"/>
      <c r="E135"/>
    </row>
    <row r="136" spans="1:5" ht="18.75" thickBot="1" x14ac:dyDescent="0.3">
      <c r="A136" s="63" t="s">
        <v>132</v>
      </c>
      <c r="B136" s="63"/>
      <c r="C136" s="115"/>
      <c r="D136" s="19"/>
      <c r="E136" s="19"/>
    </row>
    <row r="137" spans="1:5" ht="18" x14ac:dyDescent="0.25">
      <c r="A137" s="63"/>
      <c r="B137" s="63"/>
      <c r="C137" s="63"/>
      <c r="D137" s="19"/>
      <c r="E137" s="19"/>
    </row>
    <row r="138" spans="1:5" ht="18" x14ac:dyDescent="0.25">
      <c r="A138" s="63"/>
      <c r="B138" s="63"/>
      <c r="C138" s="63"/>
      <c r="D138" s="19"/>
      <c r="E138" s="19"/>
    </row>
    <row r="139" spans="1:5" ht="18" x14ac:dyDescent="0.25">
      <c r="A139" s="63"/>
      <c r="B139" s="63"/>
      <c r="C139" s="63"/>
      <c r="D139" s="19"/>
      <c r="E139" s="19"/>
    </row>
    <row r="140" spans="1:5" ht="18.75" thickBot="1" x14ac:dyDescent="0.3">
      <c r="A140" s="63" t="s">
        <v>133</v>
      </c>
      <c r="B140" s="63"/>
      <c r="C140" s="115"/>
      <c r="D140" s="19"/>
      <c r="E140" s="19"/>
    </row>
    <row r="141" spans="1:5" ht="18" x14ac:dyDescent="0.25">
      <c r="A141" s="63"/>
      <c r="B141" s="63"/>
      <c r="C141" s="63"/>
      <c r="D141" s="19"/>
      <c r="E141" s="19"/>
    </row>
    <row r="142" spans="1:5" ht="18" x14ac:dyDescent="0.25">
      <c r="A142" s="63"/>
      <c r="B142" s="63"/>
      <c r="C142" s="63"/>
      <c r="D142"/>
      <c r="E142"/>
    </row>
    <row r="143" spans="1:5" ht="18" x14ac:dyDescent="0.25">
      <c r="A143" s="63"/>
      <c r="B143" s="63"/>
      <c r="C143" s="63"/>
      <c r="D143"/>
      <c r="E143"/>
    </row>
    <row r="144" spans="1:5" ht="18.75" thickBot="1" x14ac:dyDescent="0.3">
      <c r="A144" s="63" t="s">
        <v>137</v>
      </c>
      <c r="B144" s="63"/>
      <c r="C144" s="115"/>
      <c r="D144" s="19"/>
      <c r="E144" s="19"/>
    </row>
    <row r="145" spans="1:5" ht="18" x14ac:dyDescent="0.25">
      <c r="A145" s="63"/>
      <c r="B145" s="63"/>
      <c r="C145" s="63"/>
      <c r="D145" s="19"/>
      <c r="E145" s="19"/>
    </row>
    <row r="146" spans="1:5" ht="18" x14ac:dyDescent="0.25">
      <c r="A146" s="116"/>
      <c r="B146" s="116"/>
      <c r="C146" s="117"/>
      <c r="D146" s="54"/>
      <c r="E146" s="54"/>
    </row>
    <row r="147" spans="1:5" ht="18.75" thickBot="1" x14ac:dyDescent="0.3">
      <c r="A147" s="63" t="s">
        <v>138</v>
      </c>
      <c r="B147" s="63"/>
      <c r="C147" s="115"/>
      <c r="D147" s="54"/>
      <c r="E147" s="54"/>
    </row>
    <row r="148" spans="1:5" ht="18" x14ac:dyDescent="0.25">
      <c r="A148" s="63"/>
      <c r="B148" s="63"/>
      <c r="C148" s="63"/>
      <c r="D148"/>
      <c r="E148"/>
    </row>
    <row r="149" spans="1:5" ht="18.75" thickBot="1" x14ac:dyDescent="0.3">
      <c r="A149" s="63"/>
      <c r="B149" s="63"/>
      <c r="C149" s="115"/>
      <c r="D149"/>
      <c r="E149"/>
    </row>
    <row r="150" spans="1:5" ht="18" x14ac:dyDescent="0.25">
      <c r="A150" s="63" t="s">
        <v>344</v>
      </c>
      <c r="B150" s="63"/>
      <c r="C150" s="63"/>
      <c r="D150"/>
      <c r="E150"/>
    </row>
  </sheetData>
  <mergeCells count="5">
    <mergeCell ref="M4:N5"/>
    <mergeCell ref="A2:E2"/>
    <mergeCell ref="A3:E3"/>
    <mergeCell ref="A4:E4"/>
    <mergeCell ref="A18:B18"/>
  </mergeCells>
  <pageMargins left="0.70866141732283472" right="0.31496062992125984" top="0.74803149606299213" bottom="0.74803149606299213" header="0.31496062992125984" footer="0.31496062992125984"/>
  <pageSetup paperSize="9" scale="53" fitToHeight="0" orientation="portrait" r:id="rId1"/>
  <rowBreaks count="1" manualBreakCount="1">
    <brk id="68" max="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FC89B-3F70-4EE4-83DE-EBBC111DE625}">
  <sheetPr>
    <pageSetUpPr fitToPage="1"/>
  </sheetPr>
  <dimension ref="A1:P137"/>
  <sheetViews>
    <sheetView showGridLines="0" topLeftCell="A72" zoomScale="81" zoomScaleNormal="81" workbookViewId="0">
      <selection activeCell="B81" sqref="A81:D122"/>
    </sheetView>
  </sheetViews>
  <sheetFormatPr baseColWidth="10" defaultColWidth="11.42578125" defaultRowHeight="15" x14ac:dyDescent="0.2"/>
  <cols>
    <col min="1" max="2" width="22.28515625" style="2" customWidth="1"/>
    <col min="3" max="3" width="61.28515625" style="2" customWidth="1"/>
    <col min="4" max="4" width="22.85546875" style="2" customWidth="1"/>
    <col min="5" max="5" width="22.28515625" style="2" customWidth="1"/>
    <col min="6" max="6" width="15.28515625" style="2" customWidth="1"/>
    <col min="7" max="7" width="14.140625" style="2" customWidth="1"/>
    <col min="8" max="8" width="13.85546875" style="2" customWidth="1"/>
    <col min="9" max="16384" width="11.42578125" style="2"/>
  </cols>
  <sheetData>
    <row r="1" spans="1:16" customFormat="1" ht="24" customHeight="1" x14ac:dyDescent="0.25">
      <c r="B1" s="58"/>
      <c r="C1" s="58"/>
      <c r="D1" s="59"/>
      <c r="E1" s="59"/>
      <c r="F1" s="59"/>
      <c r="G1" s="59"/>
      <c r="H1" s="59"/>
      <c r="I1" s="59"/>
      <c r="J1" s="59"/>
      <c r="K1" s="59"/>
      <c r="L1" s="60"/>
      <c r="M1" s="61"/>
    </row>
    <row r="2" spans="1:16" customFormat="1" ht="18" x14ac:dyDescent="0.25">
      <c r="A2" s="80" t="s">
        <v>128</v>
      </c>
      <c r="B2" s="80"/>
      <c r="C2" s="80"/>
      <c r="D2" s="80"/>
      <c r="E2" s="80"/>
      <c r="F2" s="80"/>
      <c r="G2" s="80"/>
      <c r="H2" s="59"/>
      <c r="I2" s="59"/>
      <c r="J2" s="59"/>
      <c r="K2" s="59"/>
      <c r="L2" s="60"/>
      <c r="M2" s="61"/>
    </row>
    <row r="3" spans="1:16" customFormat="1" ht="23.25" x14ac:dyDescent="0.35">
      <c r="A3" s="80" t="s">
        <v>129</v>
      </c>
      <c r="B3" s="80"/>
      <c r="C3" s="80"/>
      <c r="D3" s="80"/>
      <c r="E3" s="80"/>
      <c r="F3" s="80"/>
      <c r="G3" s="80"/>
      <c r="H3" s="62"/>
      <c r="I3" s="62"/>
      <c r="J3" s="62"/>
      <c r="K3" s="62"/>
      <c r="L3" s="62"/>
      <c r="M3" s="62"/>
    </row>
    <row r="4" spans="1:16" customFormat="1" ht="23.25" x14ac:dyDescent="0.35">
      <c r="A4" s="81" t="s">
        <v>99</v>
      </c>
      <c r="B4" s="81"/>
      <c r="C4" s="81"/>
      <c r="D4" s="81"/>
      <c r="E4" s="81"/>
      <c r="F4" s="81"/>
      <c r="G4" s="81"/>
      <c r="H4" s="62"/>
      <c r="I4" s="62"/>
      <c r="J4" s="62"/>
      <c r="K4" s="62"/>
      <c r="L4" s="62"/>
      <c r="M4" s="62"/>
      <c r="N4" s="16"/>
      <c r="O4" s="79"/>
      <c r="P4" s="79"/>
    </row>
    <row r="5" spans="1:16" s="16" customFormat="1" ht="20.100000000000001" customHeight="1" x14ac:dyDescent="0.25">
      <c r="A5" s="55"/>
      <c r="B5" s="55"/>
      <c r="C5" s="55"/>
      <c r="D5" s="55"/>
      <c r="E5" s="55"/>
      <c r="F5" s="55"/>
      <c r="G5" s="55"/>
      <c r="H5" s="55"/>
      <c r="O5" s="79"/>
      <c r="P5" s="79"/>
    </row>
    <row r="6" spans="1:16" s="16" customFormat="1" ht="20.100000000000001" customHeight="1" x14ac:dyDescent="0.25">
      <c r="A6" s="55"/>
      <c r="B6" s="55"/>
      <c r="C6" s="55"/>
      <c r="D6" s="55"/>
      <c r="E6" s="55"/>
      <c r="F6" s="55"/>
      <c r="G6" s="55"/>
      <c r="H6" s="55"/>
      <c r="O6" s="18"/>
      <c r="P6" s="18"/>
    </row>
    <row r="7" spans="1:16" s="16" customFormat="1" ht="20.100000000000001" customHeight="1" x14ac:dyDescent="0.2">
      <c r="A7" s="40" t="s">
        <v>100</v>
      </c>
      <c r="B7" s="40"/>
      <c r="C7" s="20" t="s">
        <v>101</v>
      </c>
      <c r="D7" s="40" t="s">
        <v>102</v>
      </c>
      <c r="E7" s="43"/>
      <c r="F7" s="50"/>
      <c r="G7" s="31"/>
      <c r="O7" s="18"/>
      <c r="P7" s="18"/>
    </row>
    <row r="8" spans="1:16" s="16" customFormat="1" ht="20.100000000000001" customHeight="1" x14ac:dyDescent="0.25">
      <c r="A8" s="21"/>
      <c r="B8" s="21"/>
      <c r="C8" s="21"/>
      <c r="D8" s="21"/>
      <c r="E8" s="21"/>
      <c r="F8" s="21"/>
      <c r="G8" s="2"/>
      <c r="O8" s="18"/>
      <c r="P8" s="18"/>
    </row>
    <row r="9" spans="1:16" s="16" customFormat="1" ht="20.100000000000001" customHeight="1" x14ac:dyDescent="0.2">
      <c r="A9" s="40" t="s">
        <v>103</v>
      </c>
      <c r="B9" s="40"/>
      <c r="C9" s="23" t="s">
        <v>104</v>
      </c>
      <c r="D9" s="39" t="s">
        <v>105</v>
      </c>
      <c r="E9" s="48" t="s">
        <v>134</v>
      </c>
      <c r="F9" s="41"/>
      <c r="G9" s="41"/>
      <c r="O9" s="18"/>
      <c r="P9" s="18"/>
    </row>
    <row r="10" spans="1:16" s="16" customFormat="1" ht="20.100000000000001" customHeight="1" x14ac:dyDescent="0.25">
      <c r="A10" s="21"/>
      <c r="B10" s="21"/>
      <c r="C10" s="21"/>
      <c r="D10" s="21"/>
      <c r="E10" s="21"/>
      <c r="F10" s="21"/>
      <c r="G10" s="2"/>
      <c r="O10" s="18"/>
      <c r="P10" s="18"/>
    </row>
    <row r="11" spans="1:16" s="16" customFormat="1" ht="25.15" customHeight="1" x14ac:dyDescent="0.2">
      <c r="A11" s="40" t="s">
        <v>106</v>
      </c>
      <c r="B11" s="40"/>
      <c r="C11" s="25" t="s">
        <v>107</v>
      </c>
      <c r="D11" s="39" t="s">
        <v>108</v>
      </c>
      <c r="E11" s="23" t="s">
        <v>135</v>
      </c>
      <c r="F11" s="24"/>
      <c r="G11" s="24"/>
      <c r="O11" s="18"/>
      <c r="P11" s="18"/>
    </row>
    <row r="12" spans="1:16" s="16" customFormat="1" ht="20.100000000000001" customHeight="1" x14ac:dyDescent="0.25">
      <c r="A12" s="21"/>
      <c r="B12" s="21"/>
      <c r="C12" s="21"/>
      <c r="D12" s="21"/>
      <c r="E12" s="21"/>
      <c r="F12" s="21"/>
      <c r="G12" s="2"/>
      <c r="O12" s="26"/>
      <c r="P12" s="26"/>
    </row>
    <row r="13" spans="1:16" s="16" customFormat="1" ht="20.100000000000001" customHeight="1" x14ac:dyDescent="0.2">
      <c r="A13" s="40" t="s">
        <v>109</v>
      </c>
      <c r="B13" s="40"/>
      <c r="C13" s="27">
        <v>44764</v>
      </c>
      <c r="D13" s="39" t="s">
        <v>110</v>
      </c>
      <c r="E13" s="49" t="s">
        <v>136</v>
      </c>
      <c r="F13" s="42"/>
      <c r="G13" s="42"/>
      <c r="O13" s="26"/>
      <c r="P13" s="26"/>
    </row>
    <row r="14" spans="1:16" s="16" customFormat="1" ht="20.100000000000001" customHeight="1" x14ac:dyDescent="0.25">
      <c r="A14" s="21"/>
      <c r="B14" s="21"/>
      <c r="C14" s="21"/>
      <c r="D14" s="21"/>
      <c r="E14" s="21"/>
      <c r="F14" s="21"/>
      <c r="G14" s="22"/>
      <c r="H14" s="22"/>
      <c r="O14" s="28"/>
      <c r="P14" s="28"/>
    </row>
    <row r="15" spans="1:16" s="16" customFormat="1" ht="20.100000000000001" customHeight="1" x14ac:dyDescent="0.2">
      <c r="A15" s="40" t="s">
        <v>111</v>
      </c>
      <c r="B15" s="40"/>
      <c r="C15" s="23" t="s">
        <v>112</v>
      </c>
      <c r="D15" s="24"/>
      <c r="E15" s="29"/>
      <c r="F15" s="29"/>
      <c r="G15" s="24"/>
      <c r="H15" s="24"/>
      <c r="O15" s="28"/>
      <c r="P15" s="28"/>
    </row>
    <row r="16" spans="1:16" s="16" customFormat="1" ht="20.100000000000001" customHeight="1" x14ac:dyDescent="0.25">
      <c r="A16" s="21"/>
      <c r="B16" s="21"/>
      <c r="C16" s="21"/>
      <c r="D16" s="21"/>
      <c r="E16" s="21"/>
      <c r="F16" s="21"/>
      <c r="G16" s="22"/>
      <c r="H16" s="22"/>
      <c r="O16" s="28"/>
      <c r="P16" s="28"/>
    </row>
    <row r="17" spans="1:16" s="16" customFormat="1" ht="20.100000000000001" customHeight="1" x14ac:dyDescent="0.2">
      <c r="A17" s="40" t="s">
        <v>113</v>
      </c>
      <c r="B17" s="40"/>
      <c r="C17" s="23"/>
      <c r="D17" s="39" t="s">
        <v>139</v>
      </c>
      <c r="E17" s="49"/>
      <c r="F17" s="29"/>
      <c r="G17" s="24"/>
      <c r="H17" s="24"/>
      <c r="O17" s="28"/>
      <c r="P17" s="28"/>
    </row>
    <row r="18" spans="1:16" s="16" customFormat="1" ht="20.100000000000001" customHeight="1" x14ac:dyDescent="0.25">
      <c r="A18" s="21"/>
      <c r="B18" s="21"/>
      <c r="C18" s="21"/>
      <c r="D18" s="21"/>
      <c r="E18" s="21"/>
      <c r="F18" s="21"/>
      <c r="G18" s="22"/>
      <c r="H18" s="22"/>
      <c r="O18" s="9"/>
      <c r="P18" s="9"/>
    </row>
    <row r="19" spans="1:16" s="16" customFormat="1" ht="20.100000000000001" customHeight="1" x14ac:dyDescent="0.2">
      <c r="A19" s="40" t="s">
        <v>114</v>
      </c>
      <c r="B19" s="40"/>
      <c r="C19" s="30"/>
      <c r="D19" s="31"/>
      <c r="E19" s="32"/>
      <c r="F19" s="32"/>
      <c r="G19" s="33"/>
      <c r="H19" s="34"/>
      <c r="O19" s="9"/>
      <c r="P19" s="9"/>
    </row>
    <row r="20" spans="1:16" s="16" customFormat="1" ht="20.100000000000001" customHeight="1" x14ac:dyDescent="0.2">
      <c r="A20" s="35"/>
      <c r="B20" s="35"/>
      <c r="C20" s="2"/>
      <c r="D20" s="2"/>
      <c r="E20" s="2"/>
      <c r="F20" s="2"/>
      <c r="G20" s="2"/>
      <c r="H20" s="2"/>
      <c r="O20" s="9"/>
      <c r="P20" s="9"/>
    </row>
    <row r="21" spans="1:16" s="16" customFormat="1" ht="20.100000000000001" customHeight="1" x14ac:dyDescent="0.2">
      <c r="A21" s="56"/>
      <c r="B21" s="56"/>
      <c r="C21" s="56"/>
      <c r="D21" s="56"/>
      <c r="E21" s="56"/>
      <c r="F21" s="56"/>
      <c r="G21" s="56"/>
      <c r="H21" s="57"/>
      <c r="O21" s="9"/>
      <c r="P21" s="9"/>
    </row>
    <row r="22" spans="1:16" s="16" customFormat="1" ht="30" customHeight="1" x14ac:dyDescent="0.2">
      <c r="A22" s="36" t="s">
        <v>115</v>
      </c>
      <c r="B22" s="36" t="s">
        <v>117</v>
      </c>
      <c r="C22" s="36" t="s">
        <v>116</v>
      </c>
      <c r="D22" s="36" t="s">
        <v>118</v>
      </c>
      <c r="E22" s="36" t="s">
        <v>119</v>
      </c>
      <c r="F22" s="37" t="s">
        <v>120</v>
      </c>
      <c r="G22" s="37" t="s">
        <v>121</v>
      </c>
      <c r="O22" s="9"/>
      <c r="P22" s="9"/>
    </row>
    <row r="23" spans="1:16" ht="20.100000000000001" customHeight="1" x14ac:dyDescent="0.25">
      <c r="A23" s="66" t="s">
        <v>141</v>
      </c>
      <c r="B23" s="67" t="s">
        <v>208</v>
      </c>
      <c r="C23" s="68" t="s">
        <v>0</v>
      </c>
      <c r="D23" s="69">
        <v>7</v>
      </c>
      <c r="E23" s="1"/>
      <c r="F23" s="38">
        <v>40</v>
      </c>
      <c r="G23" s="38">
        <f>+D23*F23</f>
        <v>280</v>
      </c>
    </row>
    <row r="24" spans="1:16" ht="20.100000000000001" customHeight="1" x14ac:dyDescent="0.25">
      <c r="A24" s="70" t="s">
        <v>142</v>
      </c>
      <c r="B24" s="70" t="s">
        <v>209</v>
      </c>
      <c r="C24" s="71" t="s">
        <v>1</v>
      </c>
      <c r="D24" s="69">
        <v>7</v>
      </c>
      <c r="E24" s="1"/>
      <c r="F24" s="38">
        <v>40</v>
      </c>
      <c r="G24" s="38">
        <f t="shared" ref="G24:G74" si="0">+D24*F24</f>
        <v>280</v>
      </c>
    </row>
    <row r="25" spans="1:16" ht="20.100000000000001" customHeight="1" x14ac:dyDescent="0.25">
      <c r="A25" s="67" t="s">
        <v>143</v>
      </c>
      <c r="B25" s="67" t="s">
        <v>210</v>
      </c>
      <c r="C25" s="72" t="s">
        <v>2</v>
      </c>
      <c r="D25" s="69">
        <v>7</v>
      </c>
      <c r="E25" s="1"/>
      <c r="F25" s="38">
        <v>40</v>
      </c>
      <c r="G25" s="38">
        <f t="shared" si="0"/>
        <v>280</v>
      </c>
    </row>
    <row r="26" spans="1:16" ht="20.100000000000001" customHeight="1" x14ac:dyDescent="0.25">
      <c r="A26" s="70" t="s">
        <v>144</v>
      </c>
      <c r="B26" s="70">
        <v>210936085</v>
      </c>
      <c r="C26" s="71" t="s">
        <v>3</v>
      </c>
      <c r="D26" s="69">
        <v>7</v>
      </c>
      <c r="E26" s="1"/>
      <c r="F26" s="38">
        <v>40</v>
      </c>
      <c r="G26" s="38">
        <f t="shared" si="0"/>
        <v>280</v>
      </c>
    </row>
    <row r="27" spans="1:16" ht="20.100000000000001" customHeight="1" x14ac:dyDescent="0.25">
      <c r="A27" s="67" t="s">
        <v>145</v>
      </c>
      <c r="B27" s="67" t="s">
        <v>211</v>
      </c>
      <c r="C27" s="72" t="s">
        <v>4</v>
      </c>
      <c r="D27" s="69">
        <v>7</v>
      </c>
      <c r="E27" s="1"/>
      <c r="F27" s="38">
        <v>40</v>
      </c>
      <c r="G27" s="38">
        <f t="shared" si="0"/>
        <v>280</v>
      </c>
    </row>
    <row r="28" spans="1:16" ht="20.100000000000001" customHeight="1" x14ac:dyDescent="0.25">
      <c r="A28" s="70" t="s">
        <v>146</v>
      </c>
      <c r="B28" s="70">
        <v>191210360</v>
      </c>
      <c r="C28" s="71" t="s">
        <v>5</v>
      </c>
      <c r="D28" s="69">
        <v>7</v>
      </c>
      <c r="E28" s="1"/>
      <c r="F28" s="38">
        <v>40</v>
      </c>
      <c r="G28" s="38">
        <f t="shared" si="0"/>
        <v>280</v>
      </c>
    </row>
    <row r="29" spans="1:16" ht="20.100000000000001" customHeight="1" x14ac:dyDescent="0.25">
      <c r="A29" s="67" t="s">
        <v>147</v>
      </c>
      <c r="B29" s="67">
        <v>191210361</v>
      </c>
      <c r="C29" s="72" t="s">
        <v>6</v>
      </c>
      <c r="D29" s="69">
        <v>7</v>
      </c>
      <c r="E29" s="1"/>
      <c r="F29" s="38">
        <v>40</v>
      </c>
      <c r="G29" s="38">
        <f t="shared" si="0"/>
        <v>280</v>
      </c>
    </row>
    <row r="30" spans="1:16" ht="20.100000000000001" customHeight="1" x14ac:dyDescent="0.25">
      <c r="A30" s="70" t="s">
        <v>148</v>
      </c>
      <c r="B30" s="70">
        <v>210936085</v>
      </c>
      <c r="C30" s="71" t="s">
        <v>7</v>
      </c>
      <c r="D30" s="69">
        <v>7</v>
      </c>
      <c r="E30" s="1"/>
      <c r="F30" s="38">
        <v>40</v>
      </c>
      <c r="G30" s="38">
        <f t="shared" si="0"/>
        <v>280</v>
      </c>
    </row>
    <row r="31" spans="1:16" ht="20.100000000000001" customHeight="1" x14ac:dyDescent="0.25">
      <c r="A31" s="67" t="s">
        <v>149</v>
      </c>
      <c r="B31" s="67" t="s">
        <v>212</v>
      </c>
      <c r="C31" s="72" t="s">
        <v>8</v>
      </c>
      <c r="D31" s="69">
        <v>7</v>
      </c>
      <c r="E31" s="1"/>
      <c r="F31" s="38">
        <v>40</v>
      </c>
      <c r="G31" s="38">
        <f t="shared" si="0"/>
        <v>280</v>
      </c>
    </row>
    <row r="32" spans="1:16" ht="20.100000000000001" customHeight="1" x14ac:dyDescent="0.25">
      <c r="A32" s="70" t="s">
        <v>150</v>
      </c>
      <c r="B32" s="70">
        <v>201225757</v>
      </c>
      <c r="C32" s="71" t="s">
        <v>9</v>
      </c>
      <c r="D32" s="69">
        <v>7</v>
      </c>
      <c r="E32" s="1"/>
      <c r="F32" s="38">
        <v>40</v>
      </c>
      <c r="G32" s="38">
        <f t="shared" si="0"/>
        <v>280</v>
      </c>
    </row>
    <row r="33" spans="1:7" ht="20.100000000000001" customHeight="1" x14ac:dyDescent="0.25">
      <c r="A33" s="67" t="s">
        <v>151</v>
      </c>
      <c r="B33" s="67">
        <v>201225758</v>
      </c>
      <c r="C33" s="72" t="s">
        <v>10</v>
      </c>
      <c r="D33" s="69">
        <v>4</v>
      </c>
      <c r="E33" s="1"/>
      <c r="F33" s="38">
        <v>40</v>
      </c>
      <c r="G33" s="38">
        <f t="shared" si="0"/>
        <v>160</v>
      </c>
    </row>
    <row r="34" spans="1:7" ht="20.100000000000001" customHeight="1" x14ac:dyDescent="0.25">
      <c r="A34" s="70" t="s">
        <v>152</v>
      </c>
      <c r="B34" s="70">
        <v>210330220</v>
      </c>
      <c r="C34" s="71" t="s">
        <v>11</v>
      </c>
      <c r="D34" s="69">
        <v>4</v>
      </c>
      <c r="E34" s="1"/>
      <c r="F34" s="38">
        <v>40</v>
      </c>
      <c r="G34" s="38">
        <f t="shared" si="0"/>
        <v>160</v>
      </c>
    </row>
    <row r="35" spans="1:7" ht="20.100000000000001" customHeight="1" x14ac:dyDescent="0.25">
      <c r="A35" s="67" t="s">
        <v>153</v>
      </c>
      <c r="B35" s="67" t="s">
        <v>213</v>
      </c>
      <c r="C35" s="72" t="s">
        <v>12</v>
      </c>
      <c r="D35" s="69">
        <v>4</v>
      </c>
      <c r="E35" s="1"/>
      <c r="F35" s="38">
        <v>40</v>
      </c>
      <c r="G35" s="38">
        <f t="shared" si="0"/>
        <v>160</v>
      </c>
    </row>
    <row r="36" spans="1:7" ht="20.100000000000001" customHeight="1" x14ac:dyDescent="0.25">
      <c r="A36" s="70" t="s">
        <v>154</v>
      </c>
      <c r="B36" s="70">
        <v>210733737</v>
      </c>
      <c r="C36" s="71" t="s">
        <v>13</v>
      </c>
      <c r="D36" s="69">
        <v>4</v>
      </c>
      <c r="E36" s="1"/>
      <c r="F36" s="38">
        <v>40</v>
      </c>
      <c r="G36" s="38">
        <f t="shared" si="0"/>
        <v>160</v>
      </c>
    </row>
    <row r="37" spans="1:7" ht="20.100000000000001" customHeight="1" x14ac:dyDescent="0.25">
      <c r="A37" s="67" t="s">
        <v>155</v>
      </c>
      <c r="B37" s="67" t="s">
        <v>214</v>
      </c>
      <c r="C37" s="72" t="s">
        <v>14</v>
      </c>
      <c r="D37" s="69">
        <v>4</v>
      </c>
      <c r="E37" s="1"/>
      <c r="F37" s="38">
        <v>40</v>
      </c>
      <c r="G37" s="38">
        <f t="shared" si="0"/>
        <v>160</v>
      </c>
    </row>
    <row r="38" spans="1:7" ht="20.100000000000001" customHeight="1" x14ac:dyDescent="0.25">
      <c r="A38" s="70" t="s">
        <v>156</v>
      </c>
      <c r="B38" s="70">
        <v>201225757</v>
      </c>
      <c r="C38" s="71" t="s">
        <v>15</v>
      </c>
      <c r="D38" s="69">
        <v>4</v>
      </c>
      <c r="E38" s="1"/>
      <c r="F38" s="38">
        <v>40</v>
      </c>
      <c r="G38" s="38">
        <f t="shared" si="0"/>
        <v>160</v>
      </c>
    </row>
    <row r="39" spans="1:7" ht="20.100000000000001" customHeight="1" x14ac:dyDescent="0.25">
      <c r="A39" s="67" t="s">
        <v>157</v>
      </c>
      <c r="B39" s="67">
        <v>201225758</v>
      </c>
      <c r="C39" s="72" t="s">
        <v>16</v>
      </c>
      <c r="D39" s="69">
        <v>4</v>
      </c>
      <c r="E39" s="1"/>
      <c r="F39" s="38">
        <v>40</v>
      </c>
      <c r="G39" s="38">
        <f t="shared" si="0"/>
        <v>160</v>
      </c>
    </row>
    <row r="40" spans="1:7" ht="20.100000000000001" customHeight="1" x14ac:dyDescent="0.25">
      <c r="A40" s="70" t="s">
        <v>158</v>
      </c>
      <c r="B40" s="70">
        <v>210330220</v>
      </c>
      <c r="C40" s="71" t="s">
        <v>17</v>
      </c>
      <c r="D40" s="69">
        <v>4</v>
      </c>
      <c r="E40" s="1"/>
      <c r="F40" s="38">
        <v>40</v>
      </c>
      <c r="G40" s="38">
        <f t="shared" si="0"/>
        <v>160</v>
      </c>
    </row>
    <row r="41" spans="1:7" ht="20.100000000000001" customHeight="1" x14ac:dyDescent="0.25">
      <c r="A41" s="67" t="s">
        <v>159</v>
      </c>
      <c r="B41" s="67">
        <v>210733736</v>
      </c>
      <c r="C41" s="72" t="s">
        <v>18</v>
      </c>
      <c r="D41" s="69">
        <v>4</v>
      </c>
      <c r="E41" s="1"/>
      <c r="F41" s="38">
        <v>40</v>
      </c>
      <c r="G41" s="38">
        <f t="shared" si="0"/>
        <v>160</v>
      </c>
    </row>
    <row r="42" spans="1:7" ht="20.100000000000001" customHeight="1" x14ac:dyDescent="0.25">
      <c r="A42" s="70" t="s">
        <v>160</v>
      </c>
      <c r="B42" s="70" t="s">
        <v>215</v>
      </c>
      <c r="C42" s="71" t="s">
        <v>19</v>
      </c>
      <c r="D42" s="69">
        <v>4</v>
      </c>
      <c r="E42" s="1"/>
      <c r="F42" s="38">
        <v>40</v>
      </c>
      <c r="G42" s="38">
        <f t="shared" si="0"/>
        <v>160</v>
      </c>
    </row>
    <row r="43" spans="1:7" ht="20.100000000000001" customHeight="1" x14ac:dyDescent="0.25">
      <c r="A43" s="67" t="s">
        <v>164</v>
      </c>
      <c r="B43" s="67" t="s">
        <v>187</v>
      </c>
      <c r="C43" s="72" t="s">
        <v>20</v>
      </c>
      <c r="D43" s="69">
        <v>7</v>
      </c>
      <c r="E43" s="1"/>
      <c r="F43" s="38">
        <v>50</v>
      </c>
      <c r="G43" s="38">
        <f t="shared" si="0"/>
        <v>350</v>
      </c>
    </row>
    <row r="44" spans="1:7" ht="20.100000000000001" customHeight="1" x14ac:dyDescent="0.25">
      <c r="A44" s="70" t="s">
        <v>165</v>
      </c>
      <c r="B44" s="70" t="s">
        <v>188</v>
      </c>
      <c r="C44" s="71" t="s">
        <v>21</v>
      </c>
      <c r="D44" s="69">
        <v>7</v>
      </c>
      <c r="E44" s="1"/>
      <c r="F44" s="38">
        <v>50</v>
      </c>
      <c r="G44" s="38">
        <f t="shared" si="0"/>
        <v>350</v>
      </c>
    </row>
    <row r="45" spans="1:7" ht="20.100000000000001" customHeight="1" x14ac:dyDescent="0.25">
      <c r="A45" s="67" t="s">
        <v>166</v>
      </c>
      <c r="B45" s="67">
        <v>190805843</v>
      </c>
      <c r="C45" s="72" t="s">
        <v>22</v>
      </c>
      <c r="D45" s="69">
        <v>7</v>
      </c>
      <c r="E45" s="1"/>
      <c r="F45" s="38">
        <v>50</v>
      </c>
      <c r="G45" s="38">
        <f t="shared" si="0"/>
        <v>350</v>
      </c>
    </row>
    <row r="46" spans="1:7" ht="20.100000000000001" customHeight="1" x14ac:dyDescent="0.25">
      <c r="A46" s="70" t="s">
        <v>167</v>
      </c>
      <c r="B46" s="70" t="s">
        <v>189</v>
      </c>
      <c r="C46" s="71" t="s">
        <v>23</v>
      </c>
      <c r="D46" s="69">
        <v>7</v>
      </c>
      <c r="E46" s="1"/>
      <c r="F46" s="38">
        <v>50</v>
      </c>
      <c r="G46" s="38">
        <f t="shared" si="0"/>
        <v>350</v>
      </c>
    </row>
    <row r="47" spans="1:7" ht="20.100000000000001" customHeight="1" x14ac:dyDescent="0.25">
      <c r="A47" s="67" t="s">
        <v>168</v>
      </c>
      <c r="B47" s="67">
        <v>190805847</v>
      </c>
      <c r="C47" s="72" t="s">
        <v>24</v>
      </c>
      <c r="D47" s="69">
        <v>7</v>
      </c>
      <c r="E47" s="1"/>
      <c r="F47" s="38">
        <v>50</v>
      </c>
      <c r="G47" s="38">
        <f t="shared" si="0"/>
        <v>350</v>
      </c>
    </row>
    <row r="48" spans="1:7" ht="20.100000000000001" customHeight="1" x14ac:dyDescent="0.25">
      <c r="A48" s="70" t="s">
        <v>169</v>
      </c>
      <c r="B48" s="70" t="s">
        <v>190</v>
      </c>
      <c r="C48" s="71" t="s">
        <v>25</v>
      </c>
      <c r="D48" s="69">
        <v>7</v>
      </c>
      <c r="E48" s="1"/>
      <c r="F48" s="38">
        <v>50</v>
      </c>
      <c r="G48" s="38">
        <f t="shared" si="0"/>
        <v>350</v>
      </c>
    </row>
    <row r="49" spans="1:7" ht="20.100000000000001" customHeight="1" x14ac:dyDescent="0.25">
      <c r="A49" s="67" t="s">
        <v>170</v>
      </c>
      <c r="B49" s="67" t="s">
        <v>191</v>
      </c>
      <c r="C49" s="72" t="s">
        <v>26</v>
      </c>
      <c r="D49" s="69">
        <v>7</v>
      </c>
      <c r="E49" s="1"/>
      <c r="F49" s="38">
        <v>50</v>
      </c>
      <c r="G49" s="38">
        <f t="shared" si="0"/>
        <v>350</v>
      </c>
    </row>
    <row r="50" spans="1:7" ht="20.100000000000001" customHeight="1" x14ac:dyDescent="0.25">
      <c r="A50" s="70" t="s">
        <v>171</v>
      </c>
      <c r="B50" s="70" t="s">
        <v>192</v>
      </c>
      <c r="C50" s="71" t="s">
        <v>27</v>
      </c>
      <c r="D50" s="69">
        <v>7</v>
      </c>
      <c r="E50" s="1"/>
      <c r="F50" s="38">
        <v>50</v>
      </c>
      <c r="G50" s="38">
        <f t="shared" si="0"/>
        <v>350</v>
      </c>
    </row>
    <row r="51" spans="1:7" ht="20.100000000000001" customHeight="1" x14ac:dyDescent="0.25">
      <c r="A51" s="67" t="s">
        <v>172</v>
      </c>
      <c r="B51" s="67" t="s">
        <v>193</v>
      </c>
      <c r="C51" s="72" t="s">
        <v>28</v>
      </c>
      <c r="D51" s="69">
        <v>7</v>
      </c>
      <c r="E51" s="1"/>
      <c r="F51" s="38">
        <v>50</v>
      </c>
      <c r="G51" s="38">
        <f t="shared" si="0"/>
        <v>350</v>
      </c>
    </row>
    <row r="52" spans="1:7" ht="20.100000000000001" customHeight="1" x14ac:dyDescent="0.25">
      <c r="A52" s="70" t="s">
        <v>173</v>
      </c>
      <c r="B52" s="70" t="s">
        <v>194</v>
      </c>
      <c r="C52" s="71" t="s">
        <v>29</v>
      </c>
      <c r="D52" s="69">
        <v>7</v>
      </c>
      <c r="E52" s="1"/>
      <c r="F52" s="38">
        <v>50</v>
      </c>
      <c r="G52" s="38">
        <f t="shared" si="0"/>
        <v>350</v>
      </c>
    </row>
    <row r="53" spans="1:7" ht="20.100000000000001" customHeight="1" x14ac:dyDescent="0.25">
      <c r="A53" s="67" t="s">
        <v>174</v>
      </c>
      <c r="B53" s="67" t="s">
        <v>195</v>
      </c>
      <c r="C53" s="72" t="s">
        <v>30</v>
      </c>
      <c r="D53" s="69">
        <v>4</v>
      </c>
      <c r="E53" s="1"/>
      <c r="F53" s="38">
        <v>50</v>
      </c>
      <c r="G53" s="38">
        <f t="shared" si="0"/>
        <v>200</v>
      </c>
    </row>
    <row r="54" spans="1:7" ht="20.100000000000001" customHeight="1" x14ac:dyDescent="0.25">
      <c r="A54" s="70" t="s">
        <v>175</v>
      </c>
      <c r="B54" s="70" t="s">
        <v>196</v>
      </c>
      <c r="C54" s="71" t="s">
        <v>31</v>
      </c>
      <c r="D54" s="69">
        <v>4</v>
      </c>
      <c r="E54" s="1"/>
      <c r="F54" s="38">
        <v>50</v>
      </c>
      <c r="G54" s="38">
        <f t="shared" si="0"/>
        <v>200</v>
      </c>
    </row>
    <row r="55" spans="1:7" ht="20.100000000000001" customHeight="1" x14ac:dyDescent="0.25">
      <c r="A55" s="67" t="s">
        <v>176</v>
      </c>
      <c r="B55" s="67" t="s">
        <v>197</v>
      </c>
      <c r="C55" s="72" t="s">
        <v>32</v>
      </c>
      <c r="D55" s="69">
        <v>4</v>
      </c>
      <c r="E55" s="1"/>
      <c r="F55" s="38">
        <v>50</v>
      </c>
      <c r="G55" s="38">
        <f t="shared" si="0"/>
        <v>200</v>
      </c>
    </row>
    <row r="56" spans="1:7" ht="20.100000000000001" customHeight="1" x14ac:dyDescent="0.25">
      <c r="A56" s="70" t="s">
        <v>177</v>
      </c>
      <c r="B56" s="70" t="s">
        <v>198</v>
      </c>
      <c r="C56" s="71" t="s">
        <v>33</v>
      </c>
      <c r="D56" s="69">
        <v>4</v>
      </c>
      <c r="E56" s="1"/>
      <c r="F56" s="38">
        <v>50</v>
      </c>
      <c r="G56" s="38">
        <f t="shared" si="0"/>
        <v>200</v>
      </c>
    </row>
    <row r="57" spans="1:7" ht="20.100000000000001" customHeight="1" x14ac:dyDescent="0.25">
      <c r="A57" s="67" t="s">
        <v>178</v>
      </c>
      <c r="B57" s="67" t="s">
        <v>199</v>
      </c>
      <c r="C57" s="72" t="s">
        <v>34</v>
      </c>
      <c r="D57" s="69">
        <v>4</v>
      </c>
      <c r="E57" s="1"/>
      <c r="F57" s="38">
        <v>50</v>
      </c>
      <c r="G57" s="38">
        <f t="shared" si="0"/>
        <v>200</v>
      </c>
    </row>
    <row r="58" spans="1:7" ht="20.100000000000001" customHeight="1" x14ac:dyDescent="0.25">
      <c r="A58" s="70" t="s">
        <v>178</v>
      </c>
      <c r="B58" s="70" t="s">
        <v>199</v>
      </c>
      <c r="C58" s="71" t="s">
        <v>34</v>
      </c>
      <c r="D58" s="69">
        <v>4</v>
      </c>
      <c r="E58" s="1"/>
      <c r="F58" s="38">
        <v>50</v>
      </c>
      <c r="G58" s="38">
        <f t="shared" si="0"/>
        <v>200</v>
      </c>
    </row>
    <row r="59" spans="1:7" ht="20.100000000000001" customHeight="1" x14ac:dyDescent="0.25">
      <c r="A59" s="67" t="s">
        <v>179</v>
      </c>
      <c r="B59" s="67" t="s">
        <v>200</v>
      </c>
      <c r="C59" s="72" t="s">
        <v>35</v>
      </c>
      <c r="D59" s="69">
        <v>4</v>
      </c>
      <c r="E59" s="1"/>
      <c r="F59" s="38">
        <v>50</v>
      </c>
      <c r="G59" s="38">
        <f t="shared" si="0"/>
        <v>200</v>
      </c>
    </row>
    <row r="60" spans="1:7" ht="20.100000000000001" customHeight="1" x14ac:dyDescent="0.25">
      <c r="A60" s="70" t="s">
        <v>180</v>
      </c>
      <c r="B60" s="70" t="s">
        <v>201</v>
      </c>
      <c r="C60" s="71" t="s">
        <v>36</v>
      </c>
      <c r="D60" s="69">
        <v>4</v>
      </c>
      <c r="E60" s="1"/>
      <c r="F60" s="38">
        <v>50</v>
      </c>
      <c r="G60" s="38">
        <f t="shared" si="0"/>
        <v>200</v>
      </c>
    </row>
    <row r="61" spans="1:7" ht="20.100000000000001" customHeight="1" x14ac:dyDescent="0.25">
      <c r="A61" s="67" t="s">
        <v>181</v>
      </c>
      <c r="B61" s="67" t="s">
        <v>202</v>
      </c>
      <c r="C61" s="72" t="s">
        <v>37</v>
      </c>
      <c r="D61" s="69">
        <v>4</v>
      </c>
      <c r="E61" s="1"/>
      <c r="F61" s="38">
        <v>50</v>
      </c>
      <c r="G61" s="38">
        <f t="shared" si="0"/>
        <v>200</v>
      </c>
    </row>
    <row r="62" spans="1:7" ht="20.100000000000001" customHeight="1" x14ac:dyDescent="0.25">
      <c r="A62" s="70" t="s">
        <v>182</v>
      </c>
      <c r="B62" s="70" t="s">
        <v>203</v>
      </c>
      <c r="C62" s="71" t="s">
        <v>38</v>
      </c>
      <c r="D62" s="69">
        <v>4</v>
      </c>
      <c r="E62" s="1"/>
      <c r="F62" s="38">
        <v>50</v>
      </c>
      <c r="G62" s="38">
        <f t="shared" si="0"/>
        <v>200</v>
      </c>
    </row>
    <row r="63" spans="1:7" ht="20.100000000000001" customHeight="1" x14ac:dyDescent="0.25">
      <c r="A63" s="67" t="s">
        <v>183</v>
      </c>
      <c r="B63" s="67" t="s">
        <v>204</v>
      </c>
      <c r="C63" s="72" t="s">
        <v>39</v>
      </c>
      <c r="D63" s="69">
        <v>4</v>
      </c>
      <c r="E63" s="1"/>
      <c r="F63" s="38">
        <v>50</v>
      </c>
      <c r="G63" s="38">
        <f t="shared" si="0"/>
        <v>200</v>
      </c>
    </row>
    <row r="64" spans="1:7" ht="20.100000000000001" customHeight="1" x14ac:dyDescent="0.25">
      <c r="A64" s="67" t="s">
        <v>161</v>
      </c>
      <c r="B64" s="67" t="s">
        <v>184</v>
      </c>
      <c r="C64" s="72" t="s">
        <v>89</v>
      </c>
      <c r="D64" s="69">
        <v>1</v>
      </c>
      <c r="E64" s="1"/>
      <c r="F64" s="38">
        <v>50</v>
      </c>
      <c r="G64" s="38">
        <f t="shared" si="0"/>
        <v>50</v>
      </c>
    </row>
    <row r="65" spans="1:8" ht="20.100000000000001" customHeight="1" x14ac:dyDescent="0.25">
      <c r="A65" s="70" t="s">
        <v>162</v>
      </c>
      <c r="B65" s="70" t="s">
        <v>185</v>
      </c>
      <c r="C65" s="71" t="s">
        <v>90</v>
      </c>
      <c r="D65" s="69">
        <v>1</v>
      </c>
      <c r="E65" s="1"/>
      <c r="F65" s="38">
        <v>50</v>
      </c>
      <c r="G65" s="38">
        <f t="shared" si="0"/>
        <v>50</v>
      </c>
    </row>
    <row r="66" spans="1:8" ht="20.100000000000001" customHeight="1" x14ac:dyDescent="0.25">
      <c r="A66" s="67" t="s">
        <v>163</v>
      </c>
      <c r="B66" s="67" t="s">
        <v>186</v>
      </c>
      <c r="C66" s="72" t="s">
        <v>40</v>
      </c>
      <c r="D66" s="69">
        <v>2</v>
      </c>
      <c r="E66" s="1"/>
      <c r="F66" s="38">
        <v>50</v>
      </c>
      <c r="G66" s="38">
        <f t="shared" si="0"/>
        <v>100</v>
      </c>
    </row>
    <row r="67" spans="1:8" ht="20.100000000000001" customHeight="1" x14ac:dyDescent="0.25">
      <c r="A67" s="70" t="s">
        <v>41</v>
      </c>
      <c r="B67" s="73">
        <v>190703685</v>
      </c>
      <c r="C67" s="71" t="s">
        <v>42</v>
      </c>
      <c r="D67" s="69">
        <v>2</v>
      </c>
      <c r="E67" s="1"/>
      <c r="F67" s="38">
        <v>50</v>
      </c>
      <c r="G67" s="38">
        <f t="shared" si="0"/>
        <v>100</v>
      </c>
    </row>
    <row r="68" spans="1:8" ht="20.100000000000001" customHeight="1" x14ac:dyDescent="0.25">
      <c r="A68" s="70" t="s">
        <v>43</v>
      </c>
      <c r="B68" s="70" t="s">
        <v>122</v>
      </c>
      <c r="C68" s="71" t="s">
        <v>44</v>
      </c>
      <c r="D68" s="69">
        <v>3</v>
      </c>
      <c r="E68" s="1"/>
      <c r="F68" s="38">
        <v>50</v>
      </c>
      <c r="G68" s="38">
        <f t="shared" si="0"/>
        <v>150</v>
      </c>
    </row>
    <row r="69" spans="1:8" ht="20.100000000000001" customHeight="1" x14ac:dyDescent="0.25">
      <c r="A69" s="67" t="s">
        <v>45</v>
      </c>
      <c r="B69" s="67" t="s">
        <v>123</v>
      </c>
      <c r="C69" s="72" t="s">
        <v>46</v>
      </c>
      <c r="D69" s="69">
        <v>3</v>
      </c>
      <c r="E69" s="1"/>
      <c r="F69" s="38">
        <v>50</v>
      </c>
      <c r="G69" s="38">
        <f t="shared" si="0"/>
        <v>150</v>
      </c>
    </row>
    <row r="70" spans="1:8" ht="20.100000000000001" customHeight="1" x14ac:dyDescent="0.25">
      <c r="A70" s="70" t="s">
        <v>47</v>
      </c>
      <c r="B70" s="70" t="s">
        <v>124</v>
      </c>
      <c r="C70" s="71" t="s">
        <v>48</v>
      </c>
      <c r="D70" s="69">
        <v>3</v>
      </c>
      <c r="E70" s="1"/>
      <c r="F70" s="38">
        <v>40</v>
      </c>
      <c r="G70" s="38">
        <f t="shared" si="0"/>
        <v>120</v>
      </c>
    </row>
    <row r="71" spans="1:8" ht="20.100000000000001" customHeight="1" x14ac:dyDescent="0.25">
      <c r="A71" s="67" t="s">
        <v>49</v>
      </c>
      <c r="B71" s="67" t="s">
        <v>125</v>
      </c>
      <c r="C71" s="72" t="s">
        <v>50</v>
      </c>
      <c r="D71" s="69">
        <v>2</v>
      </c>
      <c r="E71" s="1"/>
      <c r="F71" s="38">
        <v>40</v>
      </c>
      <c r="G71" s="38">
        <f t="shared" si="0"/>
        <v>80</v>
      </c>
    </row>
    <row r="72" spans="1:8" ht="20.100000000000001" customHeight="1" x14ac:dyDescent="0.25">
      <c r="A72" s="70" t="s">
        <v>51</v>
      </c>
      <c r="B72" s="70" t="s">
        <v>126</v>
      </c>
      <c r="C72" s="71" t="s">
        <v>52</v>
      </c>
      <c r="D72" s="69">
        <v>3</v>
      </c>
      <c r="E72" s="1"/>
      <c r="F72" s="38">
        <v>40</v>
      </c>
      <c r="G72" s="38">
        <f t="shared" si="0"/>
        <v>120</v>
      </c>
    </row>
    <row r="73" spans="1:8" ht="20.100000000000001" customHeight="1" x14ac:dyDescent="0.25">
      <c r="A73" s="67" t="s">
        <v>53</v>
      </c>
      <c r="B73" s="67" t="s">
        <v>127</v>
      </c>
      <c r="C73" s="72" t="s">
        <v>54</v>
      </c>
      <c r="D73" s="69">
        <v>3</v>
      </c>
      <c r="E73" s="1"/>
      <c r="F73" s="38">
        <v>40</v>
      </c>
      <c r="G73" s="38">
        <f t="shared" si="0"/>
        <v>120</v>
      </c>
    </row>
    <row r="74" spans="1:8" ht="20.100000000000001" customHeight="1" x14ac:dyDescent="0.25">
      <c r="A74" s="70" t="s">
        <v>140</v>
      </c>
      <c r="B74" s="70">
        <v>211038335</v>
      </c>
      <c r="C74" s="71" t="s">
        <v>55</v>
      </c>
      <c r="D74" s="73">
        <v>4</v>
      </c>
      <c r="E74" s="1"/>
      <c r="F74" s="38">
        <v>40</v>
      </c>
      <c r="G74" s="38">
        <f t="shared" si="0"/>
        <v>160</v>
      </c>
    </row>
    <row r="75" spans="1:8" ht="20.100000000000001" customHeight="1" x14ac:dyDescent="0.25">
      <c r="A75" s="10"/>
      <c r="B75" s="10"/>
      <c r="C75" s="10"/>
      <c r="D75" s="10"/>
      <c r="E75" s="10"/>
      <c r="F75" s="44" t="s">
        <v>130</v>
      </c>
      <c r="G75" s="45">
        <f>SUM(G23:G74)</f>
        <v>11300</v>
      </c>
    </row>
    <row r="76" spans="1:8" ht="20.100000000000001" customHeight="1" x14ac:dyDescent="0.25">
      <c r="A76" s="10"/>
      <c r="B76" s="10"/>
      <c r="C76" s="10"/>
      <c r="D76" s="10"/>
      <c r="E76" s="10"/>
      <c r="F76" s="46" t="s">
        <v>131</v>
      </c>
      <c r="G76" s="45">
        <f>+G75*0.12</f>
        <v>1356</v>
      </c>
    </row>
    <row r="77" spans="1:8" ht="20.100000000000001" customHeight="1" x14ac:dyDescent="0.25">
      <c r="A77" s="12"/>
      <c r="B77" s="12"/>
      <c r="C77" s="12"/>
      <c r="D77" s="13"/>
      <c r="E77" s="13"/>
      <c r="F77" s="44" t="s">
        <v>56</v>
      </c>
      <c r="G77" s="45">
        <f>+G75+G76</f>
        <v>12656</v>
      </c>
    </row>
    <row r="78" spans="1:8" ht="20.100000000000001" customHeight="1" x14ac:dyDescent="0.25">
      <c r="A78" s="12"/>
      <c r="B78" s="12"/>
      <c r="C78" s="12"/>
      <c r="D78" s="12"/>
      <c r="E78" s="12"/>
      <c r="F78" s="12"/>
      <c r="G78" s="12"/>
      <c r="H78" s="11"/>
    </row>
    <row r="79" spans="1:8" ht="20.100000000000001" customHeight="1" x14ac:dyDescent="0.25">
      <c r="A79" s="86"/>
      <c r="B79" s="86"/>
      <c r="C79" s="87"/>
      <c r="D79" s="10"/>
      <c r="E79" s="10"/>
      <c r="F79" s="10"/>
      <c r="G79" s="10"/>
      <c r="H79" s="10"/>
    </row>
    <row r="80" spans="1:8" ht="20.100000000000001" customHeight="1" x14ac:dyDescent="0.25">
      <c r="A80" s="82" t="s">
        <v>57</v>
      </c>
      <c r="B80" s="83"/>
      <c r="C80" s="84"/>
      <c r="D80" s="8"/>
      <c r="E80" s="8"/>
      <c r="F80" s="8"/>
      <c r="H80" s="3"/>
    </row>
    <row r="81" spans="1:8" ht="20.100000000000001" customHeight="1" x14ac:dyDescent="0.2">
      <c r="A81" s="4"/>
      <c r="B81" s="4"/>
      <c r="C81" s="1" t="s">
        <v>91</v>
      </c>
      <c r="D81" s="9"/>
      <c r="E81" s="9"/>
      <c r="F81" s="9"/>
      <c r="H81" s="3"/>
    </row>
    <row r="82" spans="1:8" ht="20.100000000000001" customHeight="1" x14ac:dyDescent="0.2">
      <c r="A82" s="4"/>
      <c r="B82" s="4"/>
      <c r="C82" s="1" t="s">
        <v>92</v>
      </c>
      <c r="D82" s="9"/>
      <c r="E82" s="9"/>
      <c r="F82" s="9"/>
      <c r="H82" s="3"/>
    </row>
    <row r="83" spans="1:8" ht="20.100000000000001" customHeight="1" x14ac:dyDescent="0.2">
      <c r="A83" s="4"/>
      <c r="B83" s="4"/>
      <c r="C83" s="1" t="s">
        <v>58</v>
      </c>
      <c r="D83" s="9"/>
      <c r="E83" s="9"/>
      <c r="F83" s="9"/>
      <c r="H83" s="3"/>
    </row>
    <row r="84" spans="1:8" ht="20.100000000000001" customHeight="1" x14ac:dyDescent="0.2">
      <c r="A84" s="4"/>
      <c r="B84" s="4"/>
      <c r="C84" s="1" t="s">
        <v>59</v>
      </c>
      <c r="D84" s="9"/>
      <c r="E84" s="9"/>
      <c r="F84" s="9"/>
      <c r="H84" s="3"/>
    </row>
    <row r="85" spans="1:8" ht="20.100000000000001" customHeight="1" x14ac:dyDescent="0.2">
      <c r="A85" s="4"/>
      <c r="B85" s="4"/>
      <c r="C85" s="5" t="s">
        <v>60</v>
      </c>
      <c r="H85" s="3"/>
    </row>
    <row r="86" spans="1:8" ht="20.100000000000001" customHeight="1" x14ac:dyDescent="0.2">
      <c r="A86" s="4"/>
      <c r="B86" s="4"/>
      <c r="C86" s="1" t="s">
        <v>61</v>
      </c>
      <c r="D86" s="9"/>
      <c r="E86" s="9"/>
      <c r="F86" s="9"/>
      <c r="H86" s="3"/>
    </row>
    <row r="87" spans="1:8" ht="20.100000000000001" customHeight="1" x14ac:dyDescent="0.2">
      <c r="A87" s="4"/>
      <c r="B87" s="4"/>
      <c r="C87" s="1" t="s">
        <v>62</v>
      </c>
      <c r="D87" s="9"/>
      <c r="E87" s="9"/>
      <c r="F87" s="9"/>
      <c r="H87" s="3"/>
    </row>
    <row r="88" spans="1:8" ht="20.100000000000001" customHeight="1" x14ac:dyDescent="0.2">
      <c r="A88" s="4"/>
      <c r="B88" s="4"/>
      <c r="C88" s="1" t="s">
        <v>63</v>
      </c>
      <c r="D88" s="9"/>
      <c r="E88" s="9"/>
      <c r="F88" s="9"/>
      <c r="H88" s="3"/>
    </row>
    <row r="89" spans="1:8" ht="20.100000000000001" customHeight="1" x14ac:dyDescent="0.2">
      <c r="A89" s="4"/>
      <c r="B89" s="4"/>
      <c r="C89" s="1" t="s">
        <v>64</v>
      </c>
      <c r="D89" s="9"/>
      <c r="E89" s="9"/>
      <c r="F89" s="9"/>
      <c r="H89" s="3"/>
    </row>
    <row r="90" spans="1:8" ht="20.100000000000001" customHeight="1" x14ac:dyDescent="0.2">
      <c r="A90" s="4"/>
      <c r="B90" s="4"/>
      <c r="C90" s="1" t="s">
        <v>65</v>
      </c>
      <c r="D90" s="9"/>
      <c r="E90" s="9"/>
      <c r="F90" s="9"/>
      <c r="H90" s="3"/>
    </row>
    <row r="91" spans="1:8" ht="20.100000000000001" customHeight="1" x14ac:dyDescent="0.2">
      <c r="A91" s="6"/>
      <c r="B91" s="6"/>
      <c r="C91" s="1" t="s">
        <v>93</v>
      </c>
      <c r="D91" s="9"/>
      <c r="E91" s="9"/>
      <c r="F91" s="9"/>
      <c r="H91" s="3"/>
    </row>
    <row r="92" spans="1:8" ht="20.100000000000001" customHeight="1" x14ac:dyDescent="0.2">
      <c r="A92" s="6"/>
      <c r="B92" s="6"/>
      <c r="C92" s="1" t="s">
        <v>94</v>
      </c>
      <c r="D92" s="9"/>
      <c r="E92" s="9"/>
      <c r="F92" s="9"/>
      <c r="H92" s="3"/>
    </row>
    <row r="93" spans="1:8" ht="20.100000000000001" customHeight="1" x14ac:dyDescent="0.2">
      <c r="A93" s="6"/>
      <c r="B93" s="6"/>
      <c r="C93" s="1" t="s">
        <v>88</v>
      </c>
      <c r="D93" s="9"/>
      <c r="E93" s="9"/>
      <c r="F93" s="9"/>
      <c r="H93" s="3"/>
    </row>
    <row r="94" spans="1:8" ht="20.100000000000001" customHeight="1" x14ac:dyDescent="0.2">
      <c r="A94" s="6"/>
      <c r="B94" s="51"/>
      <c r="C94" s="7"/>
      <c r="D94" s="9"/>
      <c r="E94" s="9"/>
      <c r="F94" s="9"/>
      <c r="H94" s="3"/>
    </row>
    <row r="95" spans="1:8" ht="20.100000000000001" customHeight="1" x14ac:dyDescent="0.25">
      <c r="A95" s="82" t="s">
        <v>66</v>
      </c>
      <c r="B95" s="83"/>
      <c r="C95" s="84"/>
      <c r="D95" s="8"/>
      <c r="E95" s="8"/>
      <c r="F95" s="8"/>
      <c r="H95" s="3"/>
    </row>
    <row r="96" spans="1:8" ht="20.100000000000001" customHeight="1" x14ac:dyDescent="0.2">
      <c r="A96" s="4"/>
      <c r="B96" s="4"/>
      <c r="C96" s="1" t="s">
        <v>67</v>
      </c>
      <c r="D96" s="9"/>
      <c r="E96" s="9"/>
      <c r="F96" s="9"/>
      <c r="H96" s="3"/>
    </row>
    <row r="97" spans="1:8" ht="20.100000000000001" customHeight="1" x14ac:dyDescent="0.2">
      <c r="A97" s="4"/>
      <c r="B97" s="4"/>
      <c r="C97" s="1" t="s">
        <v>96</v>
      </c>
      <c r="D97" s="9"/>
      <c r="E97" s="9"/>
      <c r="F97" s="9"/>
      <c r="H97" s="3"/>
    </row>
    <row r="98" spans="1:8" ht="20.100000000000001" customHeight="1" x14ac:dyDescent="0.2">
      <c r="A98" s="4"/>
      <c r="B98" s="4"/>
      <c r="C98" s="5" t="s">
        <v>68</v>
      </c>
      <c r="H98" s="3"/>
    </row>
    <row r="99" spans="1:8" ht="20.100000000000001" customHeight="1" x14ac:dyDescent="0.2">
      <c r="A99" s="4"/>
      <c r="B99" s="4"/>
      <c r="C99" s="1" t="s">
        <v>69</v>
      </c>
      <c r="D99" s="9"/>
      <c r="E99" s="9"/>
      <c r="F99" s="9"/>
      <c r="H99" s="3"/>
    </row>
    <row r="100" spans="1:8" ht="20.100000000000001" customHeight="1" x14ac:dyDescent="0.2">
      <c r="A100" s="4"/>
      <c r="B100" s="4"/>
      <c r="C100" s="1" t="s">
        <v>95</v>
      </c>
      <c r="D100" s="9"/>
      <c r="E100" s="9"/>
      <c r="F100" s="9"/>
      <c r="H100" s="3"/>
    </row>
    <row r="101" spans="1:8" ht="20.100000000000001" customHeight="1" x14ac:dyDescent="0.2">
      <c r="A101" s="4"/>
      <c r="B101" s="4"/>
      <c r="C101" s="1"/>
      <c r="D101" s="9"/>
      <c r="E101" s="9"/>
      <c r="F101" s="9"/>
      <c r="H101" s="3"/>
    </row>
    <row r="102" spans="1:8" ht="20.100000000000001" customHeight="1" x14ac:dyDescent="0.25">
      <c r="A102" s="85" t="s">
        <v>70</v>
      </c>
      <c r="B102" s="85"/>
      <c r="C102" s="85"/>
      <c r="D102" s="8"/>
      <c r="E102" s="8"/>
      <c r="F102" s="8"/>
      <c r="H102" s="3"/>
    </row>
    <row r="103" spans="1:8" ht="20.100000000000001" customHeight="1" x14ac:dyDescent="0.2">
      <c r="A103" s="4"/>
      <c r="B103" s="4"/>
      <c r="C103" s="1" t="s">
        <v>71</v>
      </c>
      <c r="D103" s="9"/>
      <c r="E103" s="9"/>
      <c r="F103" s="9"/>
      <c r="H103" s="3"/>
    </row>
    <row r="104" spans="1:8" ht="20.100000000000001" customHeight="1" x14ac:dyDescent="0.2">
      <c r="A104" s="4"/>
      <c r="B104" s="4"/>
      <c r="C104" s="1" t="s">
        <v>72</v>
      </c>
      <c r="D104" s="9"/>
      <c r="E104" s="9"/>
      <c r="F104" s="9"/>
      <c r="H104" s="3"/>
    </row>
    <row r="105" spans="1:8" ht="20.100000000000001" customHeight="1" x14ac:dyDescent="0.2">
      <c r="A105" s="4"/>
      <c r="B105" s="4"/>
      <c r="C105" s="1" t="s">
        <v>73</v>
      </c>
      <c r="D105" s="9"/>
      <c r="E105" s="9"/>
      <c r="F105" s="9"/>
      <c r="H105" s="3"/>
    </row>
    <row r="106" spans="1:8" ht="20.100000000000001" customHeight="1" x14ac:dyDescent="0.2">
      <c r="A106" s="4"/>
      <c r="B106" s="4"/>
      <c r="C106" s="1" t="s">
        <v>74</v>
      </c>
      <c r="D106" s="9"/>
      <c r="E106" s="9"/>
      <c r="F106" s="9"/>
      <c r="H106" s="3"/>
    </row>
    <row r="107" spans="1:8" ht="20.100000000000001" customHeight="1" x14ac:dyDescent="0.2">
      <c r="A107" s="4"/>
      <c r="B107" s="4"/>
      <c r="C107" s="1" t="s">
        <v>97</v>
      </c>
      <c r="D107" s="9"/>
      <c r="E107" s="9"/>
      <c r="F107" s="9"/>
      <c r="H107" s="3"/>
    </row>
    <row r="108" spans="1:8" ht="20.100000000000001" customHeight="1" x14ac:dyDescent="0.2">
      <c r="A108" s="4"/>
      <c r="B108" s="4"/>
      <c r="C108" s="1" t="s">
        <v>75</v>
      </c>
      <c r="D108" s="9"/>
      <c r="E108" s="9"/>
      <c r="F108" s="9"/>
      <c r="H108" s="3"/>
    </row>
    <row r="109" spans="1:8" ht="20.100000000000001" customHeight="1" x14ac:dyDescent="0.2">
      <c r="A109" s="4"/>
      <c r="B109" s="4"/>
      <c r="C109" s="1" t="s">
        <v>76</v>
      </c>
      <c r="D109" s="9"/>
      <c r="E109" s="9"/>
      <c r="F109" s="9"/>
      <c r="H109" s="3"/>
    </row>
    <row r="110" spans="1:8" ht="20.100000000000001" customHeight="1" x14ac:dyDescent="0.2">
      <c r="A110" s="4"/>
      <c r="B110" s="4"/>
      <c r="C110" s="1" t="s">
        <v>77</v>
      </c>
      <c r="D110" s="9"/>
      <c r="E110" s="9"/>
      <c r="F110" s="9"/>
      <c r="H110" s="3"/>
    </row>
    <row r="111" spans="1:8" ht="20.100000000000001" customHeight="1" x14ac:dyDescent="0.2">
      <c r="A111" s="4"/>
      <c r="B111" s="4"/>
      <c r="C111" s="1" t="s">
        <v>78</v>
      </c>
      <c r="D111" s="9"/>
      <c r="E111" s="9"/>
      <c r="F111" s="9"/>
      <c r="H111" s="3"/>
    </row>
    <row r="112" spans="1:8" ht="20.100000000000001" customHeight="1" x14ac:dyDescent="0.2">
      <c r="A112" s="4"/>
      <c r="B112" s="4"/>
      <c r="C112" s="1" t="s">
        <v>79</v>
      </c>
      <c r="D112" s="9"/>
      <c r="E112" s="9"/>
      <c r="F112" s="9"/>
      <c r="G112" s="3"/>
      <c r="H112" s="3"/>
    </row>
    <row r="113" spans="1:8" ht="20.100000000000001" customHeight="1" x14ac:dyDescent="0.2">
      <c r="A113" s="4"/>
      <c r="B113" s="4"/>
      <c r="C113" s="1" t="s">
        <v>80</v>
      </c>
      <c r="D113" s="9"/>
      <c r="E113" s="9"/>
      <c r="F113" s="9"/>
      <c r="G113" s="3"/>
      <c r="H113" s="3"/>
    </row>
    <row r="114" spans="1:8" ht="20.100000000000001" customHeight="1" x14ac:dyDescent="0.2">
      <c r="A114" s="4"/>
      <c r="B114" s="4"/>
      <c r="C114" s="1" t="s">
        <v>81</v>
      </c>
      <c r="D114" s="9"/>
      <c r="E114" s="9"/>
      <c r="F114" s="9"/>
      <c r="G114" s="3"/>
      <c r="H114" s="3"/>
    </row>
    <row r="115" spans="1:8" ht="20.100000000000001" customHeight="1" x14ac:dyDescent="0.2">
      <c r="A115" s="4"/>
      <c r="B115" s="4"/>
      <c r="C115" s="1" t="s">
        <v>82</v>
      </c>
      <c r="D115" s="9"/>
      <c r="E115" s="9"/>
      <c r="F115" s="9"/>
      <c r="G115" s="3"/>
      <c r="H115" s="3"/>
    </row>
    <row r="116" spans="1:8" ht="20.100000000000001" customHeight="1" x14ac:dyDescent="0.2">
      <c r="A116" s="4"/>
      <c r="B116" s="4"/>
      <c r="C116" s="1" t="s">
        <v>83</v>
      </c>
      <c r="D116" s="9"/>
      <c r="E116" s="9"/>
      <c r="F116" s="9"/>
      <c r="G116" s="3"/>
      <c r="H116" s="3"/>
    </row>
    <row r="117" spans="1:8" ht="20.100000000000001" customHeight="1" x14ac:dyDescent="0.2">
      <c r="A117" s="4"/>
      <c r="B117" s="4"/>
      <c r="C117" s="1" t="s">
        <v>84</v>
      </c>
      <c r="D117" s="9"/>
      <c r="E117" s="9"/>
      <c r="F117" s="9"/>
    </row>
    <row r="118" spans="1:8" ht="20.100000000000001" customHeight="1" x14ac:dyDescent="0.2">
      <c r="A118" s="4"/>
      <c r="B118" s="4"/>
      <c r="C118" s="1" t="s">
        <v>98</v>
      </c>
      <c r="D118" s="9"/>
      <c r="E118" s="9"/>
      <c r="F118" s="9"/>
    </row>
    <row r="119" spans="1:8" ht="20.100000000000001" customHeight="1" x14ac:dyDescent="0.2">
      <c r="A119" s="4"/>
      <c r="B119" s="4"/>
      <c r="C119" s="1" t="s">
        <v>85</v>
      </c>
      <c r="D119" s="9"/>
      <c r="E119" s="9"/>
      <c r="F119" s="9"/>
    </row>
    <row r="120" spans="1:8" ht="20.100000000000001" customHeight="1" x14ac:dyDescent="0.2">
      <c r="A120" s="4"/>
      <c r="B120" s="4"/>
      <c r="C120" s="1" t="s">
        <v>86</v>
      </c>
      <c r="D120" s="9"/>
      <c r="E120" s="9"/>
      <c r="F120" s="9"/>
    </row>
    <row r="121" spans="1:8" ht="20.100000000000001" customHeight="1" x14ac:dyDescent="0.2">
      <c r="A121" s="4"/>
      <c r="B121" s="4"/>
      <c r="C121" s="1" t="s">
        <v>87</v>
      </c>
      <c r="D121" s="9"/>
      <c r="E121" s="9"/>
      <c r="F121" s="9"/>
    </row>
    <row r="122" spans="1:8" ht="20.100000000000001" customHeight="1" x14ac:dyDescent="0.2">
      <c r="A122" s="5"/>
      <c r="B122" s="5"/>
      <c r="C122" s="1" t="s">
        <v>88</v>
      </c>
      <c r="D122" s="9"/>
      <c r="E122" s="9"/>
      <c r="F122" s="9"/>
    </row>
    <row r="123" spans="1:8" ht="20.100000000000001" customHeight="1" x14ac:dyDescent="0.2"/>
    <row r="126" spans="1:8" s="19" customFormat="1" ht="16.5" thickBot="1" x14ac:dyDescent="0.3">
      <c r="A126" s="19" t="s">
        <v>132</v>
      </c>
      <c r="C126" s="47"/>
    </row>
    <row r="127" spans="1:8" s="19" customFormat="1" ht="15.75" x14ac:dyDescent="0.25">
      <c r="H127" s="17"/>
    </row>
    <row r="128" spans="1:8" s="19" customFormat="1" ht="15.75" x14ac:dyDescent="0.25">
      <c r="H128" s="17"/>
    </row>
    <row r="129" spans="1:8" s="19" customFormat="1" ht="15.75" x14ac:dyDescent="0.25">
      <c r="H129" s="17"/>
    </row>
    <row r="130" spans="1:8" s="19" customFormat="1" ht="16.5" thickBot="1" x14ac:dyDescent="0.3">
      <c r="A130" s="19" t="s">
        <v>133</v>
      </c>
      <c r="C130" s="47"/>
      <c r="H130" s="17"/>
    </row>
    <row r="131" spans="1:8" s="19" customFormat="1" ht="15.75" x14ac:dyDescent="0.25">
      <c r="H131" s="17"/>
    </row>
    <row r="132" spans="1:8" customFormat="1" x14ac:dyDescent="0.25"/>
    <row r="133" spans="1:8" customFormat="1" x14ac:dyDescent="0.25"/>
    <row r="134" spans="1:8" s="19" customFormat="1" ht="16.5" thickBot="1" x14ac:dyDescent="0.3">
      <c r="A134" s="19" t="s">
        <v>137</v>
      </c>
      <c r="C134" s="47"/>
      <c r="H134" s="17"/>
    </row>
    <row r="135" spans="1:8" s="19" customFormat="1" ht="15.75" x14ac:dyDescent="0.25">
      <c r="H135" s="17"/>
    </row>
    <row r="136" spans="1:8" s="54" customFormat="1" ht="20.100000000000001" customHeight="1" x14ac:dyDescent="0.2">
      <c r="A136" s="52"/>
      <c r="B136" s="52"/>
      <c r="C136" s="53"/>
    </row>
    <row r="137" spans="1:8" s="54" customFormat="1" ht="20.100000000000001" customHeight="1" thickBot="1" x14ac:dyDescent="0.3">
      <c r="A137" s="19" t="s">
        <v>138</v>
      </c>
      <c r="B137" s="19"/>
      <c r="C137" s="47"/>
    </row>
  </sheetData>
  <mergeCells count="8">
    <mergeCell ref="O4:P5"/>
    <mergeCell ref="A79:C79"/>
    <mergeCell ref="A80:C80"/>
    <mergeCell ref="A95:C95"/>
    <mergeCell ref="A102:C102"/>
    <mergeCell ref="A2:G2"/>
    <mergeCell ref="A3:G3"/>
    <mergeCell ref="A4:G4"/>
  </mergeCells>
  <pageMargins left="0.7" right="0.7" top="0.75" bottom="0.75" header="0.3" footer="0.3"/>
  <pageSetup paperSize="9" scale="48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2022-12-26T12:12:02Z</cp:lastPrinted>
  <dcterms:created xsi:type="dcterms:W3CDTF">2022-06-06T13:34:58Z</dcterms:created>
  <dcterms:modified xsi:type="dcterms:W3CDTF">2022-12-26T12:12:24Z</dcterms:modified>
</cp:coreProperties>
</file>