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CF73B352-260E-48FB-8A30-D1830D7CC5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Hoja1!$A$2:$G$187</definedName>
    <definedName name="_xlnm.Print_Area" localSheetId="1">Hoja2!$A$1:$G$69</definedName>
    <definedName name="_xlnm.Print_Area" localSheetId="2">Hoja3!$A$1:$G$44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1" i="1" l="1"/>
  <c r="B134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3" i="1"/>
  <c r="G84" i="1"/>
  <c r="G85" i="1"/>
  <c r="G86" i="1"/>
  <c r="G87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4" i="1"/>
  <c r="D88" i="1"/>
  <c r="D82" i="1"/>
  <c r="D74" i="1"/>
  <c r="G89" i="1" l="1"/>
  <c r="G90" i="1" s="1"/>
  <c r="G91" i="1" s="1"/>
  <c r="G25" i="3" l="1"/>
  <c r="G24" i="3"/>
  <c r="C7" i="3" l="1"/>
  <c r="C7" i="2"/>
  <c r="G27" i="3" l="1"/>
  <c r="G28" i="3" l="1"/>
  <c r="G29" i="3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1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1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2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2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<sst xmlns="http://schemas.openxmlformats.org/spreadsheetml/2006/main" count="415" uniqueCount="296">
  <si>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</si>
  <si>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</si>
  <si>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</si>
  <si>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</si>
  <si>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</si>
  <si>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</si>
  <si>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</si>
  <si>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</si>
  <si>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</si>
  <si>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</si>
  <si>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</si>
  <si>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</si>
  <si>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</si>
  <si>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</si>
  <si>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</si>
  <si>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</si>
  <si>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</si>
  <si>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</si>
  <si>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</si>
  <si>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</si>
  <si>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</si>
  <si>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</si>
  <si>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</si>
  <si>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</si>
  <si>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</si>
  <si>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</si>
  <si>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</si>
  <si>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</si>
  <si>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</si>
  <si>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</si>
  <si>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</si>
  <si>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</si>
  <si>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</si>
  <si>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</si>
  <si>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</si>
  <si>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</si>
  <si>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</si>
  <si>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</si>
  <si>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</si>
  <si>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</si>
  <si>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INQ</t>
  </si>
  <si>
    <t>BANDEJA INFERIOR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</si>
  <si>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</si>
  <si>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</si>
  <si>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</si>
  <si>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</si>
  <si>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</si>
  <si>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</si>
  <si>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</si>
  <si>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</si>
  <si>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 xml:space="preserve">10:00AM </t>
  </si>
  <si>
    <t>DESCRIPCION</t>
  </si>
  <si>
    <t>BANDEJA SUPERIOR</t>
  </si>
  <si>
    <t xml:space="preserve">DR.MILTON PARRA </t>
  </si>
  <si>
    <t xml:space="preserve">SUAREZ PARRALES CHISTHIAN JOSE </t>
  </si>
  <si>
    <t>SEPARADORES HOMMAN FINOS LARGOS</t>
  </si>
  <si>
    <t>08A020</t>
  </si>
  <si>
    <t>SUSTITUTO OSEO CORTICO ESPONJOSO 30CC</t>
  </si>
  <si>
    <t>INSTRUMENTAL OSTEOTOMOS</t>
  </si>
  <si>
    <t>CURETA GRANDE LARGA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</si>
  <si>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</si>
  <si>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</si>
  <si>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</si>
  <si>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</si>
  <si>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</si>
  <si>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</si>
  <si>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300.01</t>
  </si>
  <si>
    <t>GANCHO DE HUESO IZQUIERDO</t>
  </si>
  <si>
    <t>300.09L</t>
  </si>
  <si>
    <t>DISTRACTOR DE TUBEROSIDAD</t>
  </si>
  <si>
    <t>300.05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</si>
  <si>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</si>
  <si>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</si>
  <si>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</si>
  <si>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</si>
  <si>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</si>
  <si>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</si>
  <si>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</si>
  <si>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</si>
  <si>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</si>
  <si>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</si>
  <si>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</si>
  <si>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</si>
  <si>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</si>
  <si>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</si>
  <si>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</si>
  <si>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</si>
  <si>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0295330017</t>
  </si>
  <si>
    <t>08A022</t>
  </si>
  <si>
    <t>0315010062</t>
  </si>
  <si>
    <t>SUSTITUTO OSEO CORTICO ESPONJOSO 15CC</t>
  </si>
  <si>
    <t>PINZAS REDUCTORAS CANGREJO ARANDELA</t>
  </si>
  <si>
    <t>CURETA</t>
  </si>
  <si>
    <t>GUBIA</t>
  </si>
  <si>
    <t>DR. PARRALES</t>
  </si>
  <si>
    <t>1:00PM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</si>
  <si>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</si>
  <si>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</si>
  <si>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</si>
  <si>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</si>
  <si>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</si>
  <si>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</si>
  <si>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</si>
  <si>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</si>
  <si>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</si>
  <si>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</si>
  <si>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</si>
  <si>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</si>
  <si>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</si>
  <si>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</si>
  <si>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</si>
  <si>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</si>
  <si>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</si>
  <si>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</si>
  <si>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</si>
  <si>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</si>
  <si>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</si>
  <si>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2300062045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</si>
  <si>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</si>
  <si>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</si>
  <si>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</si>
  <si>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</si>
  <si>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</si>
  <si>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</si>
  <si>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</si>
  <si>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</si>
  <si>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</si>
  <si>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</si>
  <si>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</si>
  <si>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</si>
  <si>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</si>
  <si>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</si>
  <si>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</si>
  <si>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</si>
  <si>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</si>
  <si>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</si>
  <si>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</si>
  <si>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</si>
  <si>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</si>
  <si>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</si>
  <si>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</si>
  <si>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</si>
  <si>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</si>
  <si>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</si>
  <si>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/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</si>
  <si>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</si>
  <si>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</si>
  <si>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</si>
  <si>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</si>
  <si>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</si>
  <si>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</si>
  <si>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</si>
  <si>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</si>
  <si>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</si>
  <si>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</si>
  <si>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</si>
  <si>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</si>
  <si>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</si>
  <si>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</si>
  <si>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</si>
  <si>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</si>
  <si>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</si>
  <si>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</si>
  <si>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</si>
  <si>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</si>
  <si>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</si>
  <si>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</si>
  <si>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</si>
  <si>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</si>
  <si>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</si>
  <si>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</si>
  <si>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</si>
  <si>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</si>
  <si>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</si>
  <si>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</si>
  <si>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</si>
  <si>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</si>
  <si>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</si>
  <si>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2200111910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</si>
  <si>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</si>
  <si>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</si>
  <si>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</si>
  <si>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</si>
  <si>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</si>
  <si>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</si>
  <si>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</si>
  <si>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</si>
  <si>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</si>
  <si>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</si>
  <si>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</si>
  <si>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</si>
  <si>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</si>
  <si>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</si>
  <si>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</si>
  <si>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</si>
  <si>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</si>
  <si>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</si>
  <si>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</si>
  <si>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</si>
  <si>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</si>
  <si>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</si>
  <si>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</si>
  <si>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</si>
  <si>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</si>
  <si>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</si>
  <si>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</si>
  <si>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</si>
  <si>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</si>
  <si>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</si>
  <si>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</si>
  <si>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</si>
  <si>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</si>
  <si>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</si>
  <si>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</si>
  <si>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</si>
  <si>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</si>
  <si>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</si>
  <si>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</si>
  <si>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</si>
  <si>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</si>
  <si>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</si>
  <si>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</si>
  <si>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2200145911</t>
  </si>
  <si>
    <t>TORNILLO DE COMPRESION ACUTEC™ 4.0*40mm TITANIO</t>
  </si>
  <si>
    <t>2300021883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</si>
  <si>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</si>
  <si>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</si>
  <si>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</si>
  <si>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</si>
  <si>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</si>
  <si>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</si>
  <si>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</si>
  <si>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</si>
  <si>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</si>
  <si>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</si>
  <si>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</si>
  <si>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</si>
  <si>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</si>
  <si>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</si>
  <si>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</si>
  <si>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</si>
  <si>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</si>
  <si>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</si>
  <si>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</si>
  <si>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</si>
  <si>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</si>
  <si>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</si>
  <si>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</si>
  <si>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</si>
  <si>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</si>
  <si>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</si>
  <si>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</si>
  <si>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</si>
  <si>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</si>
  <si>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</si>
  <si>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</si>
  <si>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</si>
  <si>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</si>
  <si>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</si>
  <si>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</si>
  <si>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ACUTEC # 1  2.5/3.5/4.0MM</t>
  </si>
  <si>
    <t>MANGOS ATORNILLADO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</si>
  <si>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</si>
  <si>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</si>
  <si>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</si>
  <si>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</si>
  <si>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</si>
  <si>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</si>
  <si>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</si>
  <si>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</si>
  <si>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</si>
  <si>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</si>
  <si>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</si>
  <si>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INSTRUMENTAL CERCLAJE # 1</t>
  </si>
  <si>
    <t>CORTADOR</t>
  </si>
  <si>
    <t>PLAYO RECTO</t>
  </si>
  <si>
    <t>PLAYO CURVO</t>
  </si>
  <si>
    <t>PASADOR DE ALAMBRE</t>
  </si>
  <si>
    <t>PORTA ALAMBRE</t>
  </si>
  <si>
    <t>BROCAS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</si>
  <si>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</si>
  <si>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</si>
  <si>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</si>
  <si>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</si>
  <si>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</si>
  <si>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PINZA VERBRUGUER</t>
  </si>
  <si>
    <t>PINZA EN PUNTA ARANDELA</t>
  </si>
  <si>
    <t>CLAN DE LAYNE MEDIANOS</t>
  </si>
  <si>
    <t>OSTEOTOMO</t>
  </si>
  <si>
    <t>MARTILLO</t>
  </si>
  <si>
    <t>GANCHOS</t>
  </si>
  <si>
    <t>MOTOR STRYKER CUATRO  #2</t>
  </si>
  <si>
    <t>ADAPTADORES ANCLAJE RAPIDO</t>
  </si>
  <si>
    <t>LLAVE JACOBS</t>
  </si>
  <si>
    <t xml:space="preserve">PINZA DE PUNTAS </t>
  </si>
  <si>
    <t>BATERIAS STRYKER # 10 #11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</si>
</sst>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 * #,##0.00_ ;_ * \-#,##0.00_ ;_ * &quot;-&quot;??_ ;_ @_ "/>
    <numFmt numFmtId="167" formatCode="_(&quot;$&quot;* #,##0.00_);_(&quot;$&quot;* \(#,##0.00\);_(&quot;$&quot;* &quot;-&quot;??_);_(@_)"/>
    <numFmt numFmtId="168" formatCode="[$-F800]dddd\,\ mmmm\ dd\,\ yyyy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name val="宋体"/>
      <charset val="134"/>
    </font>
    <font>
      <b/>
      <sz val="12"/>
      <color indexed="8"/>
      <name val="Arial"/>
      <family val="2"/>
    </font>
    <font>
      <sz val="8"/>
      <name val="Calibri"/>
      <family val="2"/>
      <scheme val="minor"/>
    </font>
    <font>
      <b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0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7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7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1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8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9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5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0" borderId="1" xfId="0" applyFont="1" applyBorder="1"/>
    <xf numFmtId="0" fontId="7" fillId="0" borderId="1" xfId="0" applyFont="1" applyBorder="1" applyAlignment="1" applyProtection="1">
      <alignment readingOrder="1"/>
      <protection locked="0"/>
    </xf>
    <xf numFmtId="0" fontId="12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0" fontId="6" fillId="0" borderId="16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5" borderId="1" xfId="0" applyFont="1" applyFill="1" applyBorder="1"/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49" fontId="7" fillId="0" borderId="1" xfId="0" applyNumberFormat="1" applyFont="1" applyBorder="1" applyProtection="1">
      <protection locked="0"/>
    </xf>
    <xf numFmtId="49" fontId="7" fillId="5" borderId="18" xfId="0" applyNumberFormat="1" applyFont="1" applyFill="1" applyBorder="1" applyAlignment="1">
      <alignment horizontal="center"/>
    </xf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49" fontId="7" fillId="2" borderId="18" xfId="0" applyNumberFormat="1" applyFont="1" applyFill="1" applyBorder="1" applyAlignment="1">
      <alignment horizontal="center"/>
    </xf>
    <xf numFmtId="49" fontId="7" fillId="0" borderId="0" xfId="0" applyNumberFormat="1" applyFont="1" applyProtection="1">
      <protection locked="0"/>
    </xf>
    <xf numFmtId="1" fontId="6" fillId="7" borderId="1" xfId="0" applyNumberFormat="1" applyFont="1" applyFill="1" applyBorder="1" applyAlignment="1" applyProtection="1">
      <alignment horizontal="center" wrapText="1" readingOrder="1"/>
      <protection locked="0"/>
    </xf>
    <xf numFmtId="49" fontId="7" fillId="0" borderId="1" xfId="0" applyNumberFormat="1" applyFont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0" fontId="28" fillId="0" borderId="1" xfId="0" applyFont="1" applyBorder="1" applyAlignment="1">
      <alignment horizontal="center" vertical="top"/>
    </xf>
    <xf numFmtId="0" fontId="28" fillId="0" borderId="1" xfId="0" applyFont="1" applyBorder="1" applyAlignment="1">
      <alignment horizontal="left"/>
    </xf>
    <xf numFmtId="0" fontId="12" fillId="0" borderId="1" xfId="1" applyFont="1" applyBorder="1" applyAlignment="1">
      <alignment horizontal="left"/>
    </xf>
    <xf numFmtId="0" fontId="12" fillId="0" borderId="16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30" fillId="8" borderId="17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</cellXfs>
  <cellStyles count="47">
    <cellStyle name="Millares 2" xfId="14" xr:uid="{00000000-0005-0000-0000-000000000000}"/>
    <cellStyle name="Moneda" xfId="7" builtinId="4"/>
    <cellStyle name="Moneda [0] 2" xfId="8" xr:uid="{00000000-0005-0000-0000-000002000000}"/>
    <cellStyle name="Moneda [0] 2 2" xfId="19" xr:uid="{00000000-0005-0000-0000-000003000000}"/>
    <cellStyle name="Moneda [0] 2 3" xfId="18" xr:uid="{00000000-0005-0000-0000-000004000000}"/>
    <cellStyle name="Moneda [0] 3" xfId="13" xr:uid="{00000000-0005-0000-0000-000005000000}"/>
    <cellStyle name="Moneda [0] 3 2" xfId="45" xr:uid="{00000000-0005-0000-0000-000006000000}"/>
    <cellStyle name="Moneda [0] 4" xfId="17" xr:uid="{00000000-0005-0000-0000-000007000000}"/>
    <cellStyle name="Moneda 10" xfId="24" xr:uid="{00000000-0005-0000-0000-000008000000}"/>
    <cellStyle name="Moneda 11" xfId="25" xr:uid="{00000000-0005-0000-0000-000009000000}"/>
    <cellStyle name="Moneda 12" xfId="26" xr:uid="{00000000-0005-0000-0000-00000A000000}"/>
    <cellStyle name="Moneda 13" xfId="27" xr:uid="{00000000-0005-0000-0000-00000B000000}"/>
    <cellStyle name="Moneda 14" xfId="22" xr:uid="{00000000-0005-0000-0000-00000C000000}"/>
    <cellStyle name="Moneda 15" xfId="28" xr:uid="{00000000-0005-0000-0000-00000D000000}"/>
    <cellStyle name="Moneda 16" xfId="29" xr:uid="{00000000-0005-0000-0000-00000E000000}"/>
    <cellStyle name="Moneda 17" xfId="30" xr:uid="{00000000-0005-0000-0000-00000F000000}"/>
    <cellStyle name="Moneda 18" xfId="31" xr:uid="{00000000-0005-0000-0000-000010000000}"/>
    <cellStyle name="Moneda 19" xfId="38" xr:uid="{00000000-0005-0000-0000-000011000000}"/>
    <cellStyle name="Moneda 19 2" xfId="42" xr:uid="{00000000-0005-0000-0000-000012000000}"/>
    <cellStyle name="Moneda 2" xfId="3" xr:uid="{00000000-0005-0000-0000-000013000000}"/>
    <cellStyle name="Moneda 2 2" xfId="20" xr:uid="{00000000-0005-0000-0000-000014000000}"/>
    <cellStyle name="Moneda 2 3" xfId="32" xr:uid="{00000000-0005-0000-0000-000015000000}"/>
    <cellStyle name="Moneda 2 3 2" xfId="37" xr:uid="{00000000-0005-0000-0000-000016000000}"/>
    <cellStyle name="Moneda 2 4" xfId="33" xr:uid="{00000000-0005-0000-0000-000017000000}"/>
    <cellStyle name="Moneda 2 5" xfId="34" xr:uid="{00000000-0005-0000-0000-000018000000}"/>
    <cellStyle name="Moneda 2 6" xfId="46" xr:uid="{00000000-0005-0000-0000-000019000000}"/>
    <cellStyle name="Moneda 3" xfId="9" xr:uid="{00000000-0005-0000-0000-00001A000000}"/>
    <cellStyle name="Moneda 3 2" xfId="2" xr:uid="{00000000-0005-0000-0000-00001B000000}"/>
    <cellStyle name="Moneda 3 2 2" xfId="6" xr:uid="{00000000-0005-0000-0000-00001C000000}"/>
    <cellStyle name="Moneda 3 2 3" xfId="10" xr:uid="{00000000-0005-0000-0000-00001D000000}"/>
    <cellStyle name="Moneda 3 2 4" xfId="36" xr:uid="{00000000-0005-0000-0000-00001E000000}"/>
    <cellStyle name="Moneda 3 3" xfId="35" xr:uid="{00000000-0005-0000-0000-00001F000000}"/>
    <cellStyle name="Moneda 4" xfId="21" xr:uid="{00000000-0005-0000-0000-000020000000}"/>
    <cellStyle name="Moneda 5" xfId="16" xr:uid="{00000000-0005-0000-0000-000021000000}"/>
    <cellStyle name="Moneda 6" xfId="11" xr:uid="{00000000-0005-0000-0000-000022000000}"/>
    <cellStyle name="Moneda 6 2" xfId="40" xr:uid="{00000000-0005-0000-0000-000023000000}"/>
    <cellStyle name="Moneda 6 3" xfId="44" xr:uid="{00000000-0005-0000-0000-000024000000}"/>
    <cellStyle name="Moneda 7" xfId="12" xr:uid="{00000000-0005-0000-0000-000025000000}"/>
    <cellStyle name="Moneda 7 2" xfId="39" xr:uid="{00000000-0005-0000-0000-000026000000}"/>
    <cellStyle name="Moneda 7 3" xfId="43" xr:uid="{00000000-0005-0000-0000-000027000000}"/>
    <cellStyle name="Moneda 8" xfId="15" xr:uid="{00000000-0005-0000-0000-000028000000}"/>
    <cellStyle name="Moneda 9" xfId="23" xr:uid="{00000000-0005-0000-0000-000029000000}"/>
    <cellStyle name="Normal" xfId="0" builtinId="0"/>
    <cellStyle name="Normal 2" xfId="1" xr:uid="{00000000-0005-0000-0000-00002B000000}"/>
    <cellStyle name="Normal 3" xfId="5" xr:uid="{00000000-0005-0000-0000-00002C000000}"/>
    <cellStyle name="Normal 3 2" xfId="4" xr:uid="{00000000-0005-0000-0000-00002D000000}"/>
    <cellStyle name="Normal 3 3" xfId="41" xr:uid="{00000000-0005-0000-0000-00002E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6C4E325-C668-4338-A085-A9C4BFE127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F5173C-FEA6-46E4-8BFF-921CC4F699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5"/>
  <sheetViews>
    <sheetView showGridLines="0" tabSelected="1" view="pageBreakPreview" topLeftCell="A4" zoomScaleNormal="100" zoomScaleSheetLayoutView="100" workbookViewId="0">
      <selection activeCell="F11" sqref="F11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13" t="s">
        <v>25</v>
      </c>
      <c r="D2" s="109" t="s">
        <v>24</v>
      </c>
      <c r="E2" s="110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14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11" t="s">
        <v>26</v>
      </c>
      <c r="D4" s="115" t="s">
        <v>28</v>
      </c>
      <c r="E4" s="116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12"/>
      <c r="D5" s="117" t="s">
        <v>29</v>
      </c>
      <c r="E5" s="118"/>
      <c r="F5" s="4"/>
      <c r="G5" s="4"/>
      <c r="H5" s="4"/>
      <c r="I5" s="4"/>
      <c r="J5" s="4"/>
      <c r="K5" s="4"/>
      <c r="L5" s="108"/>
      <c r="M5" s="108"/>
      <c r="N5" s="6"/>
    </row>
    <row r="6" spans="1:14" ht="20.100000000000001" customHeight="1">
      <c r="A6" s="7"/>
      <c r="B6" s="7"/>
      <c r="C6" s="7"/>
      <c r="D6" s="7"/>
      <c r="E6" s="7"/>
      <c r="L6" s="108"/>
      <c r="M6" s="108"/>
    </row>
    <row r="7" spans="1:14" ht="20.100000000000001" customHeight="1">
      <c r="A7" s="8" t="s">
        <v>0</v>
      </c>
      <c r="B7" s="8"/>
      <c r="C7" s="9">
        <f ca="1">NOW()</f>
        <v>45294.909355555559</v>
      </c>
      <c r="D7" s="8" t="s">
        <v>1</v>
      </c>
      <c r="E7" s="34">
        <v>20240100017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06" t="s">
        <v>22</v>
      </c>
      <c r="B11" s="107"/>
      <c r="C11" s="47" t="s">
        <v>37</v>
      </c>
      <c r="D11" s="12" t="s">
        <v>23</v>
      </c>
      <c r="E11" s="33" t="s">
        <v>40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45295</v>
      </c>
      <c r="D15" s="12" t="s">
        <v>7</v>
      </c>
      <c r="E15" s="13" t="s">
        <v>95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94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>
      <c r="A24" s="87" t="s">
        <v>96</v>
      </c>
      <c r="B24" s="88" t="s">
        <v>97</v>
      </c>
      <c r="C24" s="80" t="s">
        <v>98</v>
      </c>
      <c r="D24" s="89">
        <v>3</v>
      </c>
      <c r="E24" s="78"/>
      <c r="F24" s="44">
        <v>264</v>
      </c>
      <c r="G24" s="44">
        <f t="shared" ref="G24:G87" si="0">D24*F24</f>
        <v>792</v>
      </c>
      <c r="L24" s="16"/>
      <c r="M24" s="16"/>
    </row>
    <row r="25" spans="1:13" ht="20.100000000000001" customHeight="1">
      <c r="A25" s="87" t="s">
        <v>99</v>
      </c>
      <c r="B25" s="90" t="s">
        <v>100</v>
      </c>
      <c r="C25" s="65" t="s">
        <v>101</v>
      </c>
      <c r="D25" s="89">
        <v>3</v>
      </c>
      <c r="E25" s="78"/>
      <c r="F25" s="44">
        <v>264</v>
      </c>
      <c r="G25" s="44">
        <f t="shared" si="0"/>
        <v>792</v>
      </c>
      <c r="L25" s="16"/>
      <c r="M25" s="16"/>
    </row>
    <row r="26" spans="1:13" ht="20.100000000000001" customHeight="1">
      <c r="A26" s="87" t="s">
        <v>102</v>
      </c>
      <c r="B26" s="88" t="s">
        <v>103</v>
      </c>
      <c r="C26" s="80" t="s">
        <v>104</v>
      </c>
      <c r="D26" s="89">
        <v>3</v>
      </c>
      <c r="E26" s="78"/>
      <c r="F26" s="44">
        <v>264</v>
      </c>
      <c r="G26" s="44">
        <f t="shared" si="0"/>
        <v>792</v>
      </c>
      <c r="L26" s="16"/>
      <c r="M26" s="16"/>
    </row>
    <row r="27" spans="1:13" ht="20.100000000000001" customHeight="1">
      <c r="A27" s="87" t="s">
        <v>105</v>
      </c>
      <c r="B27" s="90" t="s">
        <v>106</v>
      </c>
      <c r="C27" s="65" t="s">
        <v>107</v>
      </c>
      <c r="D27" s="89">
        <v>3</v>
      </c>
      <c r="E27" s="78"/>
      <c r="F27" s="44">
        <v>264</v>
      </c>
      <c r="G27" s="44">
        <f t="shared" si="0"/>
        <v>792</v>
      </c>
      <c r="L27" s="16"/>
      <c r="M27" s="16"/>
    </row>
    <row r="28" spans="1:13" ht="20.100000000000001" customHeight="1">
      <c r="A28" s="87" t="s">
        <v>108</v>
      </c>
      <c r="B28" s="88" t="s">
        <v>109</v>
      </c>
      <c r="C28" s="80" t="s">
        <v>110</v>
      </c>
      <c r="D28" s="89">
        <v>3</v>
      </c>
      <c r="E28" s="78"/>
      <c r="F28" s="44">
        <v>264</v>
      </c>
      <c r="G28" s="44">
        <f t="shared" si="0"/>
        <v>792</v>
      </c>
      <c r="L28" s="16"/>
      <c r="M28" s="16"/>
    </row>
    <row r="29" spans="1:13" ht="20.100000000000001" customHeight="1">
      <c r="A29" s="87" t="s">
        <v>111</v>
      </c>
      <c r="B29" s="88" t="s">
        <v>112</v>
      </c>
      <c r="C29" s="65" t="s">
        <v>113</v>
      </c>
      <c r="D29" s="89">
        <v>1</v>
      </c>
      <c r="E29" s="78"/>
      <c r="F29" s="44">
        <v>264</v>
      </c>
      <c r="G29" s="44">
        <f t="shared" si="0"/>
        <v>264</v>
      </c>
      <c r="L29" s="16"/>
      <c r="M29" s="16"/>
    </row>
    <row r="30" spans="1:13" ht="20.100000000000001" customHeight="1">
      <c r="A30" s="87" t="s">
        <v>114</v>
      </c>
      <c r="B30" s="88" t="s">
        <v>115</v>
      </c>
      <c r="C30" s="80" t="s">
        <v>116</v>
      </c>
      <c r="D30" s="89">
        <v>2</v>
      </c>
      <c r="E30" s="78"/>
      <c r="F30" s="44">
        <v>264</v>
      </c>
      <c r="G30" s="44">
        <f t="shared" si="0"/>
        <v>528</v>
      </c>
      <c r="L30" s="16"/>
      <c r="M30" s="16"/>
    </row>
    <row r="31" spans="1:13" ht="20.100000000000001" customHeight="1">
      <c r="A31" s="87" t="s">
        <v>114</v>
      </c>
      <c r="B31" s="88" t="s">
        <v>117</v>
      </c>
      <c r="C31" s="80" t="s">
        <v>116</v>
      </c>
      <c r="D31" s="89">
        <v>1</v>
      </c>
      <c r="E31" s="78"/>
      <c r="F31" s="44">
        <v>264</v>
      </c>
      <c r="G31" s="44">
        <f t="shared" si="0"/>
        <v>264</v>
      </c>
      <c r="L31" s="16"/>
      <c r="M31" s="16"/>
    </row>
    <row r="32" spans="1:13" ht="20.100000000000001" customHeight="1">
      <c r="A32" s="87" t="s">
        <v>118</v>
      </c>
      <c r="B32" s="90" t="s">
        <v>119</v>
      </c>
      <c r="C32" s="65" t="s">
        <v>120</v>
      </c>
      <c r="D32" s="89">
        <v>3</v>
      </c>
      <c r="E32" s="78"/>
      <c r="F32" s="44">
        <v>264</v>
      </c>
      <c r="G32" s="44">
        <f t="shared" si="0"/>
        <v>792</v>
      </c>
      <c r="L32" s="16"/>
      <c r="M32" s="16"/>
    </row>
    <row r="33" spans="1:13" ht="20.100000000000001" customHeight="1">
      <c r="A33" s="87" t="s">
        <v>121</v>
      </c>
      <c r="B33" s="88" t="s">
        <v>122</v>
      </c>
      <c r="C33" s="80" t="s">
        <v>123</v>
      </c>
      <c r="D33" s="89">
        <v>3</v>
      </c>
      <c r="E33" s="78"/>
      <c r="F33" s="44">
        <v>264</v>
      </c>
      <c r="G33" s="44">
        <f t="shared" si="0"/>
        <v>792</v>
      </c>
      <c r="L33" s="16"/>
      <c r="M33" s="16"/>
    </row>
    <row r="34" spans="1:13" ht="20.100000000000001" customHeight="1">
      <c r="A34" s="87" t="s">
        <v>124</v>
      </c>
      <c r="B34" s="90" t="s">
        <v>125</v>
      </c>
      <c r="C34" s="65" t="s">
        <v>126</v>
      </c>
      <c r="D34" s="89">
        <v>3</v>
      </c>
      <c r="E34" s="78"/>
      <c r="F34" s="44">
        <v>264</v>
      </c>
      <c r="G34" s="44">
        <f t="shared" si="0"/>
        <v>792</v>
      </c>
      <c r="L34" s="16"/>
      <c r="M34" s="16"/>
    </row>
    <row r="35" spans="1:13" ht="20.100000000000001" customHeight="1">
      <c r="A35" s="87" t="s">
        <v>127</v>
      </c>
      <c r="B35" s="88" t="s">
        <v>128</v>
      </c>
      <c r="C35" s="80" t="s">
        <v>129</v>
      </c>
      <c r="D35" s="89">
        <v>3</v>
      </c>
      <c r="E35" s="78"/>
      <c r="F35" s="44">
        <v>264</v>
      </c>
      <c r="G35" s="44">
        <f t="shared" si="0"/>
        <v>792</v>
      </c>
      <c r="L35" s="16"/>
      <c r="M35" s="16"/>
    </row>
    <row r="36" spans="1:13" ht="20.100000000000001" customHeight="1">
      <c r="A36" s="87" t="s">
        <v>130</v>
      </c>
      <c r="B36" s="90" t="s">
        <v>131</v>
      </c>
      <c r="C36" s="65" t="s">
        <v>132</v>
      </c>
      <c r="D36" s="89">
        <v>1</v>
      </c>
      <c r="E36" s="78"/>
      <c r="F36" s="44">
        <v>264</v>
      </c>
      <c r="G36" s="44">
        <f t="shared" si="0"/>
        <v>264</v>
      </c>
      <c r="L36" s="16"/>
      <c r="M36" s="16"/>
    </row>
    <row r="37" spans="1:13" ht="20.100000000000001" customHeight="1">
      <c r="A37" s="87" t="s">
        <v>130</v>
      </c>
      <c r="B37" s="90" t="s">
        <v>133</v>
      </c>
      <c r="C37" s="65" t="s">
        <v>132</v>
      </c>
      <c r="D37" s="89">
        <v>2</v>
      </c>
      <c r="E37" s="78"/>
      <c r="F37" s="44">
        <v>264</v>
      </c>
      <c r="G37" s="44">
        <f t="shared" si="0"/>
        <v>528</v>
      </c>
      <c r="L37" s="16"/>
      <c r="M37" s="16"/>
    </row>
    <row r="38" spans="1:13" ht="20.100000000000001" customHeight="1">
      <c r="A38" s="87" t="s">
        <v>134</v>
      </c>
      <c r="B38" s="88" t="s">
        <v>135</v>
      </c>
      <c r="C38" s="80" t="s">
        <v>136</v>
      </c>
      <c r="D38" s="89">
        <v>1</v>
      </c>
      <c r="E38" s="78"/>
      <c r="F38" s="44">
        <v>264</v>
      </c>
      <c r="G38" s="44">
        <f t="shared" si="0"/>
        <v>264</v>
      </c>
      <c r="L38" s="16"/>
      <c r="M38" s="16"/>
    </row>
    <row r="39" spans="1:13" ht="20.100000000000001" customHeight="1">
      <c r="A39" s="87" t="s">
        <v>134</v>
      </c>
      <c r="B39" s="88" t="s">
        <v>137</v>
      </c>
      <c r="C39" s="80" t="s">
        <v>136</v>
      </c>
      <c r="D39" s="89">
        <v>2</v>
      </c>
      <c r="E39" s="78"/>
      <c r="F39" s="44">
        <v>264</v>
      </c>
      <c r="G39" s="44">
        <f t="shared" si="0"/>
        <v>528</v>
      </c>
      <c r="L39" s="16"/>
      <c r="M39" s="16"/>
    </row>
    <row r="40" spans="1:13" ht="20.100000000000001" customHeight="1">
      <c r="A40" s="87" t="s">
        <v>138</v>
      </c>
      <c r="B40" s="90" t="s">
        <v>139</v>
      </c>
      <c r="C40" s="65" t="s">
        <v>140</v>
      </c>
      <c r="D40" s="89">
        <v>3</v>
      </c>
      <c r="E40" s="78"/>
      <c r="F40" s="44">
        <v>264</v>
      </c>
      <c r="G40" s="44">
        <f t="shared" si="0"/>
        <v>792</v>
      </c>
      <c r="L40" s="16"/>
      <c r="M40" s="16"/>
    </row>
    <row r="41" spans="1:13" ht="20.100000000000001" customHeight="1">
      <c r="A41" s="87" t="s">
        <v>141</v>
      </c>
      <c r="B41" s="88" t="s">
        <v>142</v>
      </c>
      <c r="C41" s="80" t="s">
        <v>143</v>
      </c>
      <c r="D41" s="89">
        <v>3</v>
      </c>
      <c r="E41" s="78"/>
      <c r="F41" s="44">
        <v>264</v>
      </c>
      <c r="G41" s="44">
        <f t="shared" si="0"/>
        <v>792</v>
      </c>
      <c r="L41" s="16"/>
      <c r="M41" s="16"/>
    </row>
    <row r="42" spans="1:13" ht="20.100000000000001" customHeight="1">
      <c r="A42" s="87" t="s">
        <v>144</v>
      </c>
      <c r="B42" s="91"/>
      <c r="C42" s="91"/>
      <c r="D42" s="92">
        <v>43</v>
      </c>
      <c r="E42" s="78"/>
      <c r="F42" s="44"/>
      <c r="G42" s="44"/>
      <c r="L42" s="16"/>
      <c r="M42" s="16"/>
    </row>
    <row r="43" spans="1:13" ht="20.100000000000001" customHeight="1">
      <c r="A43" s="87" t="s">
        <v>145</v>
      </c>
      <c r="B43" s="90" t="s">
        <v>146</v>
      </c>
      <c r="C43" s="65" t="s">
        <v>147</v>
      </c>
      <c r="D43" s="89">
        <v>3</v>
      </c>
      <c r="E43" s="78"/>
      <c r="F43" s="44">
        <v>264</v>
      </c>
      <c r="G43" s="44">
        <f t="shared" si="0"/>
        <v>792</v>
      </c>
      <c r="L43" s="16"/>
      <c r="M43" s="16"/>
    </row>
    <row r="44" spans="1:13" ht="20.100000000000001" customHeight="1">
      <c r="A44" s="87" t="s">
        <v>148</v>
      </c>
      <c r="B44" s="88" t="s">
        <v>149</v>
      </c>
      <c r="C44" s="80" t="s">
        <v>150</v>
      </c>
      <c r="D44" s="89">
        <v>3</v>
      </c>
      <c r="E44" s="78"/>
      <c r="F44" s="44">
        <v>264</v>
      </c>
      <c r="G44" s="44">
        <f t="shared" si="0"/>
        <v>792</v>
      </c>
      <c r="L44" s="16"/>
      <c r="M44" s="16"/>
    </row>
    <row r="45" spans="1:13" ht="20.100000000000001" customHeight="1">
      <c r="A45" s="87" t="s">
        <v>151</v>
      </c>
      <c r="B45" s="90" t="s">
        <v>152</v>
      </c>
      <c r="C45" s="65" t="s">
        <v>153</v>
      </c>
      <c r="D45" s="89">
        <v>3</v>
      </c>
      <c r="E45" s="78"/>
      <c r="F45" s="44">
        <v>264</v>
      </c>
      <c r="G45" s="44">
        <f t="shared" si="0"/>
        <v>792</v>
      </c>
      <c r="L45" s="16"/>
      <c r="M45" s="16"/>
    </row>
    <row r="46" spans="1:13" ht="20.100000000000001" customHeight="1">
      <c r="A46" s="87" t="s">
        <v>154</v>
      </c>
      <c r="B46" s="88" t="s">
        <v>155</v>
      </c>
      <c r="C46" s="80" t="s">
        <v>156</v>
      </c>
      <c r="D46" s="89">
        <v>3</v>
      </c>
      <c r="E46" s="78"/>
      <c r="F46" s="44">
        <v>264</v>
      </c>
      <c r="G46" s="44">
        <f t="shared" si="0"/>
        <v>792</v>
      </c>
      <c r="L46" s="16"/>
      <c r="M46" s="16"/>
    </row>
    <row r="47" spans="1:13" ht="20.100000000000001" customHeight="1">
      <c r="A47" s="87" t="s">
        <v>157</v>
      </c>
      <c r="B47" s="90" t="s">
        <v>158</v>
      </c>
      <c r="C47" s="65" t="s">
        <v>159</v>
      </c>
      <c r="D47" s="89">
        <v>3</v>
      </c>
      <c r="E47" s="78"/>
      <c r="F47" s="44">
        <v>264</v>
      </c>
      <c r="G47" s="44">
        <f t="shared" si="0"/>
        <v>792</v>
      </c>
      <c r="L47" s="16"/>
      <c r="M47" s="16"/>
    </row>
    <row r="48" spans="1:13" ht="20.100000000000001" customHeight="1">
      <c r="A48" s="87" t="s">
        <v>160</v>
      </c>
      <c r="B48" s="88" t="s">
        <v>161</v>
      </c>
      <c r="C48" s="80" t="s">
        <v>162</v>
      </c>
      <c r="D48" s="89">
        <v>3</v>
      </c>
      <c r="E48" s="78"/>
      <c r="F48" s="44">
        <v>264</v>
      </c>
      <c r="G48" s="44">
        <f t="shared" si="0"/>
        <v>792</v>
      </c>
      <c r="L48" s="16"/>
      <c r="M48" s="16"/>
    </row>
    <row r="49" spans="1:13" ht="20.100000000000001" customHeight="1">
      <c r="A49" s="87" t="s">
        <v>163</v>
      </c>
      <c r="B49" s="90" t="s">
        <v>164</v>
      </c>
      <c r="C49" s="65" t="s">
        <v>165</v>
      </c>
      <c r="D49" s="89">
        <v>3</v>
      </c>
      <c r="E49" s="78"/>
      <c r="F49" s="44">
        <v>264</v>
      </c>
      <c r="G49" s="44">
        <f t="shared" si="0"/>
        <v>792</v>
      </c>
      <c r="L49" s="16"/>
      <c r="M49" s="16"/>
    </row>
    <row r="50" spans="1:13" ht="20.100000000000001" customHeight="1">
      <c r="A50" s="87" t="s">
        <v>166</v>
      </c>
      <c r="B50" s="88" t="s">
        <v>167</v>
      </c>
      <c r="C50" s="80" t="s">
        <v>168</v>
      </c>
      <c r="D50" s="89">
        <v>3</v>
      </c>
      <c r="E50" s="78"/>
      <c r="F50" s="44">
        <v>264</v>
      </c>
      <c r="G50" s="44">
        <f t="shared" si="0"/>
        <v>792</v>
      </c>
      <c r="L50" s="16"/>
      <c r="M50" s="16"/>
    </row>
    <row r="51" spans="1:13" ht="20.100000000000001" customHeight="1">
      <c r="A51" s="87" t="s">
        <v>169</v>
      </c>
      <c r="B51" s="90" t="s">
        <v>170</v>
      </c>
      <c r="C51" s="65" t="s">
        <v>171</v>
      </c>
      <c r="D51" s="89">
        <v>3</v>
      </c>
      <c r="E51" s="78"/>
      <c r="F51" s="44">
        <v>264</v>
      </c>
      <c r="G51" s="44">
        <f t="shared" si="0"/>
        <v>792</v>
      </c>
      <c r="L51" s="16"/>
      <c r="M51" s="16"/>
    </row>
    <row r="52" spans="1:13" ht="20.100000000000001" customHeight="1">
      <c r="A52" s="87" t="s">
        <v>172</v>
      </c>
      <c r="B52" s="88" t="s">
        <v>173</v>
      </c>
      <c r="C52" s="80" t="s">
        <v>174</v>
      </c>
      <c r="D52" s="89">
        <v>3</v>
      </c>
      <c r="E52" s="78"/>
      <c r="F52" s="44">
        <v>264</v>
      </c>
      <c r="G52" s="44">
        <f t="shared" si="0"/>
        <v>792</v>
      </c>
      <c r="L52" s="16"/>
      <c r="M52" s="16"/>
    </row>
    <row r="53" spans="1:13" ht="20.100000000000001" customHeight="1">
      <c r="A53" s="87" t="s">
        <v>175</v>
      </c>
      <c r="B53" s="90" t="s">
        <v>176</v>
      </c>
      <c r="C53" s="65" t="s">
        <v>177</v>
      </c>
      <c r="D53" s="89">
        <v>2</v>
      </c>
      <c r="E53" s="78"/>
      <c r="F53" s="44">
        <v>264</v>
      </c>
      <c r="G53" s="44">
        <f t="shared" si="0"/>
        <v>528</v>
      </c>
      <c r="L53" s="16"/>
      <c r="M53" s="16"/>
    </row>
    <row r="54" spans="1:13" ht="20.100000000000001" customHeight="1">
      <c r="A54" s="87" t="s">
        <v>175</v>
      </c>
      <c r="B54" s="90" t="s">
        <v>178</v>
      </c>
      <c r="C54" s="65" t="s">
        <v>177</v>
      </c>
      <c r="D54" s="89">
        <v>1</v>
      </c>
      <c r="E54" s="78"/>
      <c r="F54" s="44">
        <v>264</v>
      </c>
      <c r="G54" s="44">
        <f t="shared" si="0"/>
        <v>264</v>
      </c>
      <c r="L54" s="16"/>
      <c r="M54" s="16"/>
    </row>
    <row r="55" spans="1:13" ht="20.100000000000001" customHeight="1">
      <c r="A55" s="87" t="s">
        <v>179</v>
      </c>
      <c r="B55" s="88" t="s">
        <v>180</v>
      </c>
      <c r="C55" s="80" t="s">
        <v>181</v>
      </c>
      <c r="D55" s="89">
        <v>3</v>
      </c>
      <c r="E55" s="78"/>
      <c r="F55" s="44">
        <v>264</v>
      </c>
      <c r="G55" s="44">
        <f t="shared" si="0"/>
        <v>792</v>
      </c>
      <c r="L55" s="16"/>
      <c r="M55" s="16"/>
    </row>
    <row r="56" spans="1:13" ht="20.100000000000001" customHeight="1">
      <c r="A56" s="87" t="s">
        <v>182</v>
      </c>
      <c r="B56" s="90" t="s">
        <v>183</v>
      </c>
      <c r="C56" s="65" t="s">
        <v>184</v>
      </c>
      <c r="D56" s="89">
        <v>0</v>
      </c>
      <c r="E56" s="78"/>
      <c r="F56" s="44">
        <v>264</v>
      </c>
      <c r="G56" s="44">
        <f t="shared" si="0"/>
        <v>0</v>
      </c>
      <c r="L56" s="16"/>
      <c r="M56" s="16"/>
    </row>
    <row r="57" spans="1:13" ht="20.100000000000001" customHeight="1">
      <c r="A57" s="87" t="s">
        <v>144</v>
      </c>
      <c r="B57" s="91"/>
      <c r="C57" s="91"/>
      <c r="D57" s="92">
        <v>37</v>
      </c>
      <c r="E57" s="78"/>
      <c r="F57" s="44"/>
      <c r="G57" s="44"/>
      <c r="L57" s="16"/>
      <c r="M57" s="16"/>
    </row>
    <row r="58" spans="1:13" ht="20.100000000000001" customHeight="1">
      <c r="A58" s="87" t="s">
        <v>185</v>
      </c>
      <c r="B58" s="88" t="s">
        <v>186</v>
      </c>
      <c r="C58" s="80" t="s">
        <v>187</v>
      </c>
      <c r="D58" s="89">
        <v>3</v>
      </c>
      <c r="E58" s="78"/>
      <c r="F58" s="44">
        <v>264</v>
      </c>
      <c r="G58" s="44">
        <f t="shared" si="0"/>
        <v>792</v>
      </c>
      <c r="L58" s="16"/>
      <c r="M58" s="16"/>
    </row>
    <row r="59" spans="1:13" ht="20.100000000000001" customHeight="1">
      <c r="A59" s="87" t="s">
        <v>188</v>
      </c>
      <c r="B59" s="90" t="s">
        <v>189</v>
      </c>
      <c r="C59" s="65" t="s">
        <v>190</v>
      </c>
      <c r="D59" s="89">
        <v>3</v>
      </c>
      <c r="E59" s="78"/>
      <c r="F59" s="44">
        <v>264</v>
      </c>
      <c r="G59" s="44">
        <f t="shared" si="0"/>
        <v>792</v>
      </c>
      <c r="L59" s="16"/>
      <c r="M59" s="16"/>
    </row>
    <row r="60" spans="1:13" ht="20.100000000000001" customHeight="1">
      <c r="A60" s="87" t="s">
        <v>191</v>
      </c>
      <c r="B60" s="88" t="s">
        <v>192</v>
      </c>
      <c r="C60" s="80" t="s">
        <v>193</v>
      </c>
      <c r="D60" s="89">
        <v>3</v>
      </c>
      <c r="E60" s="78"/>
      <c r="F60" s="44">
        <v>264</v>
      </c>
      <c r="G60" s="44">
        <f t="shared" si="0"/>
        <v>792</v>
      </c>
      <c r="L60" s="16"/>
      <c r="M60" s="16"/>
    </row>
    <row r="61" spans="1:13" ht="20.100000000000001" customHeight="1">
      <c r="A61" s="87" t="s">
        <v>194</v>
      </c>
      <c r="B61" s="90" t="s">
        <v>195</v>
      </c>
      <c r="C61" s="65" t="s">
        <v>196</v>
      </c>
      <c r="D61" s="89">
        <v>3</v>
      </c>
      <c r="E61" s="78"/>
      <c r="F61" s="44">
        <v>264</v>
      </c>
      <c r="G61" s="44">
        <f t="shared" si="0"/>
        <v>792</v>
      </c>
      <c r="L61" s="16"/>
      <c r="M61" s="16"/>
    </row>
    <row r="62" spans="1:13" ht="20.100000000000001" customHeight="1">
      <c r="A62" s="87" t="s">
        <v>197</v>
      </c>
      <c r="B62" s="88" t="s">
        <v>198</v>
      </c>
      <c r="C62" s="80" t="s">
        <v>199</v>
      </c>
      <c r="D62" s="89">
        <v>3</v>
      </c>
      <c r="E62" s="78"/>
      <c r="F62" s="44">
        <v>264</v>
      </c>
      <c r="G62" s="44">
        <f t="shared" si="0"/>
        <v>792</v>
      </c>
      <c r="L62" s="16"/>
      <c r="M62" s="16"/>
    </row>
    <row r="63" spans="1:13" ht="20.100000000000001" customHeight="1">
      <c r="A63" s="87" t="s">
        <v>200</v>
      </c>
      <c r="B63" s="90" t="s">
        <v>201</v>
      </c>
      <c r="C63" s="65" t="s">
        <v>202</v>
      </c>
      <c r="D63" s="89">
        <v>3</v>
      </c>
      <c r="E63" s="78"/>
      <c r="F63" s="44">
        <v>264</v>
      </c>
      <c r="G63" s="44">
        <f t="shared" si="0"/>
        <v>792</v>
      </c>
      <c r="L63" s="16"/>
      <c r="M63" s="16"/>
    </row>
    <row r="64" spans="1:13" ht="20.100000000000001" customHeight="1">
      <c r="A64" s="87" t="s">
        <v>203</v>
      </c>
      <c r="B64" s="88" t="s">
        <v>204</v>
      </c>
      <c r="C64" s="80" t="s">
        <v>205</v>
      </c>
      <c r="D64" s="89">
        <v>3</v>
      </c>
      <c r="E64" s="78"/>
      <c r="F64" s="44">
        <v>264</v>
      </c>
      <c r="G64" s="44">
        <f t="shared" si="0"/>
        <v>792</v>
      </c>
      <c r="L64" s="16"/>
      <c r="M64" s="16"/>
    </row>
    <row r="65" spans="1:13" ht="20.100000000000001" customHeight="1">
      <c r="A65" s="87" t="s">
        <v>206</v>
      </c>
      <c r="B65" s="90" t="s">
        <v>207</v>
      </c>
      <c r="C65" s="65" t="s">
        <v>208</v>
      </c>
      <c r="D65" s="89">
        <v>3</v>
      </c>
      <c r="E65" s="78"/>
      <c r="F65" s="44">
        <v>264</v>
      </c>
      <c r="G65" s="44">
        <f t="shared" si="0"/>
        <v>792</v>
      </c>
      <c r="L65" s="16"/>
      <c r="M65" s="16"/>
    </row>
    <row r="66" spans="1:13" ht="20.100000000000001" customHeight="1">
      <c r="A66" s="87" t="s">
        <v>209</v>
      </c>
      <c r="B66" s="88" t="s">
        <v>210</v>
      </c>
      <c r="C66" s="80" t="s">
        <v>211</v>
      </c>
      <c r="D66" s="89">
        <v>3</v>
      </c>
      <c r="E66" s="78"/>
      <c r="F66" s="44">
        <v>264</v>
      </c>
      <c r="G66" s="44">
        <f t="shared" si="0"/>
        <v>792</v>
      </c>
      <c r="L66" s="16"/>
      <c r="M66" s="16"/>
    </row>
    <row r="67" spans="1:13" ht="20.100000000000001" customHeight="1">
      <c r="A67" s="87" t="s">
        <v>212</v>
      </c>
      <c r="B67" s="90" t="s">
        <v>213</v>
      </c>
      <c r="C67" s="65" t="s">
        <v>214</v>
      </c>
      <c r="D67" s="89">
        <v>3</v>
      </c>
      <c r="E67" s="78"/>
      <c r="F67" s="44">
        <v>264</v>
      </c>
      <c r="G67" s="44">
        <f t="shared" si="0"/>
        <v>792</v>
      </c>
      <c r="L67" s="16"/>
      <c r="M67" s="16"/>
    </row>
    <row r="68" spans="1:13" ht="20.100000000000001" customHeight="1">
      <c r="A68" s="87" t="s">
        <v>215</v>
      </c>
      <c r="B68" s="88" t="s">
        <v>216</v>
      </c>
      <c r="C68" s="80" t="s">
        <v>217</v>
      </c>
      <c r="D68" s="89">
        <v>3</v>
      </c>
      <c r="E68" s="78"/>
      <c r="F68" s="44">
        <v>264</v>
      </c>
      <c r="G68" s="44">
        <f t="shared" si="0"/>
        <v>792</v>
      </c>
      <c r="L68" s="16"/>
      <c r="M68" s="16"/>
    </row>
    <row r="69" spans="1:13" ht="20.100000000000001" customHeight="1">
      <c r="A69" s="87" t="s">
        <v>218</v>
      </c>
      <c r="B69" s="90" t="s">
        <v>219</v>
      </c>
      <c r="C69" s="65" t="s">
        <v>220</v>
      </c>
      <c r="D69" s="89">
        <v>3</v>
      </c>
      <c r="E69" s="78"/>
      <c r="F69" s="44">
        <v>264</v>
      </c>
      <c r="G69" s="44">
        <f t="shared" si="0"/>
        <v>792</v>
      </c>
      <c r="L69" s="16"/>
      <c r="M69" s="16"/>
    </row>
    <row r="70" spans="1:13" ht="20.100000000000001" customHeight="1">
      <c r="A70" s="87" t="s">
        <v>221</v>
      </c>
      <c r="B70" s="88" t="s">
        <v>222</v>
      </c>
      <c r="C70" s="80" t="s">
        <v>223</v>
      </c>
      <c r="D70" s="89">
        <v>0</v>
      </c>
      <c r="E70" s="78"/>
      <c r="F70" s="44">
        <v>264</v>
      </c>
      <c r="G70" s="44">
        <f t="shared" si="0"/>
        <v>0</v>
      </c>
      <c r="L70" s="16"/>
      <c r="M70" s="16"/>
    </row>
    <row r="71" spans="1:13" ht="20.100000000000001" customHeight="1">
      <c r="A71" s="87" t="s">
        <v>221</v>
      </c>
      <c r="B71" s="88" t="s">
        <v>224</v>
      </c>
      <c r="C71" s="80" t="s">
        <v>223</v>
      </c>
      <c r="D71" s="89">
        <v>2</v>
      </c>
      <c r="E71" s="78"/>
      <c r="F71" s="44">
        <v>264</v>
      </c>
      <c r="G71" s="44">
        <f t="shared" si="0"/>
        <v>528</v>
      </c>
      <c r="L71" s="16"/>
      <c r="M71" s="16"/>
    </row>
    <row r="72" spans="1:13" ht="20.100000000000001" customHeight="1">
      <c r="A72" s="87" t="s">
        <v>225</v>
      </c>
      <c r="B72" s="90" t="s">
        <v>226</v>
      </c>
      <c r="C72" s="65" t="s">
        <v>227</v>
      </c>
      <c r="D72" s="89">
        <v>2</v>
      </c>
      <c r="E72" s="78"/>
      <c r="F72" s="44">
        <v>264</v>
      </c>
      <c r="G72" s="44">
        <f t="shared" si="0"/>
        <v>528</v>
      </c>
      <c r="L72" s="16"/>
      <c r="M72" s="16"/>
    </row>
    <row r="73" spans="1:13" ht="20.100000000000001" customHeight="1">
      <c r="A73" s="87" t="s">
        <v>228</v>
      </c>
      <c r="B73" s="88" t="s">
        <v>229</v>
      </c>
      <c r="C73" s="80" t="s">
        <v>230</v>
      </c>
      <c r="D73" s="89">
        <v>0</v>
      </c>
      <c r="E73" s="78"/>
      <c r="F73" s="44">
        <v>264</v>
      </c>
      <c r="G73" s="44">
        <f t="shared" si="0"/>
        <v>0</v>
      </c>
      <c r="L73" s="16"/>
      <c r="M73" s="16"/>
    </row>
    <row r="74" spans="1:13" ht="20.100000000000001" customHeight="1">
      <c r="A74" s="102"/>
      <c r="B74" s="103"/>
      <c r="C74" s="104"/>
      <c r="D74" s="86">
        <f>SUM(D58:D73)</f>
        <v>40</v>
      </c>
      <c r="E74" s="78"/>
      <c r="F74" s="44"/>
      <c r="G74" s="44"/>
      <c r="L74" s="16"/>
      <c r="M74" s="16"/>
    </row>
    <row r="75" spans="1:13" ht="20.100000000000001" customHeight="1">
      <c r="A75" s="93" t="s">
        <v>231</v>
      </c>
      <c r="B75" s="79">
        <v>210127379</v>
      </c>
      <c r="C75" s="83" t="s">
        <v>232</v>
      </c>
      <c r="D75" s="78">
        <v>5</v>
      </c>
      <c r="E75" s="78"/>
      <c r="F75" s="44">
        <v>25</v>
      </c>
      <c r="G75" s="44">
        <f t="shared" si="0"/>
        <v>125</v>
      </c>
      <c r="L75" s="16"/>
      <c r="M75" s="16"/>
    </row>
    <row r="76" spans="1:13" ht="20.100000000000001" customHeight="1">
      <c r="A76" s="93" t="s">
        <v>233</v>
      </c>
      <c r="B76" s="79">
        <v>201226140</v>
      </c>
      <c r="C76" s="83" t="s">
        <v>234</v>
      </c>
      <c r="D76" s="78">
        <v>5</v>
      </c>
      <c r="E76" s="78"/>
      <c r="F76" s="44">
        <v>25</v>
      </c>
      <c r="G76" s="44">
        <f t="shared" si="0"/>
        <v>125</v>
      </c>
      <c r="L76" s="16"/>
      <c r="M76" s="16"/>
    </row>
    <row r="77" spans="1:13" ht="20.100000000000001" customHeight="1">
      <c r="A77" s="93" t="s">
        <v>235</v>
      </c>
      <c r="B77" s="79">
        <v>2306000619</v>
      </c>
      <c r="C77" s="83" t="s">
        <v>236</v>
      </c>
      <c r="D77" s="78">
        <v>5</v>
      </c>
      <c r="E77" s="78"/>
      <c r="F77" s="44">
        <v>25</v>
      </c>
      <c r="G77" s="44">
        <f t="shared" si="0"/>
        <v>125</v>
      </c>
      <c r="L77" s="16"/>
      <c r="M77" s="16"/>
    </row>
    <row r="78" spans="1:13" ht="20.100000000000001" customHeight="1">
      <c r="A78" s="93" t="s">
        <v>237</v>
      </c>
      <c r="B78" s="79">
        <v>2306000620</v>
      </c>
      <c r="C78" s="83" t="s">
        <v>238</v>
      </c>
      <c r="D78" s="78">
        <v>5</v>
      </c>
      <c r="E78" s="78"/>
      <c r="F78" s="44">
        <v>25</v>
      </c>
      <c r="G78" s="44">
        <f t="shared" si="0"/>
        <v>125</v>
      </c>
      <c r="L78" s="16"/>
      <c r="M78" s="16"/>
    </row>
    <row r="79" spans="1:13" ht="20.100000000000001" customHeight="1">
      <c r="A79" s="93" t="s">
        <v>239</v>
      </c>
      <c r="B79" s="79">
        <v>201022788</v>
      </c>
      <c r="C79" s="83" t="s">
        <v>240</v>
      </c>
      <c r="D79" s="78">
        <v>5</v>
      </c>
      <c r="E79" s="78"/>
      <c r="F79" s="44">
        <v>25</v>
      </c>
      <c r="G79" s="44">
        <f t="shared" si="0"/>
        <v>125</v>
      </c>
      <c r="L79" s="16"/>
      <c r="M79" s="16"/>
    </row>
    <row r="80" spans="1:13" ht="20.100000000000001" customHeight="1">
      <c r="A80" s="93" t="s">
        <v>241</v>
      </c>
      <c r="B80" s="79">
        <v>2306000622</v>
      </c>
      <c r="C80" s="83" t="s">
        <v>242</v>
      </c>
      <c r="D80" s="78">
        <v>5</v>
      </c>
      <c r="E80" s="78"/>
      <c r="F80" s="44">
        <v>25</v>
      </c>
      <c r="G80" s="44">
        <f t="shared" si="0"/>
        <v>125</v>
      </c>
      <c r="L80" s="16"/>
      <c r="M80" s="16"/>
    </row>
    <row r="81" spans="1:13" ht="20.100000000000001" customHeight="1">
      <c r="A81" s="93" t="s">
        <v>243</v>
      </c>
      <c r="B81" s="79">
        <v>210127384</v>
      </c>
      <c r="C81" s="83" t="s">
        <v>244</v>
      </c>
      <c r="D81" s="78">
        <v>5</v>
      </c>
      <c r="E81" s="78"/>
      <c r="F81" s="44">
        <v>25</v>
      </c>
      <c r="G81" s="44">
        <f t="shared" si="0"/>
        <v>125</v>
      </c>
      <c r="L81" s="16"/>
      <c r="M81" s="16"/>
    </row>
    <row r="82" spans="1:13" ht="20.100000000000001" customHeight="1">
      <c r="A82" s="93"/>
      <c r="B82" s="79"/>
      <c r="C82" s="83"/>
      <c r="D82" s="66">
        <f>SUM(D75:D81)</f>
        <v>35</v>
      </c>
      <c r="E82" s="78"/>
      <c r="F82" s="44"/>
      <c r="G82" s="44"/>
      <c r="L82" s="16"/>
      <c r="M82" s="16"/>
    </row>
    <row r="83" spans="1:13" ht="20.100000000000001" customHeight="1">
      <c r="A83" s="81" t="s">
        <v>245</v>
      </c>
      <c r="B83" s="82" t="s">
        <v>246</v>
      </c>
      <c r="C83" s="94" t="s">
        <v>247</v>
      </c>
      <c r="D83" s="95">
        <v>1</v>
      </c>
      <c r="E83" s="78"/>
      <c r="F83" s="44">
        <v>48</v>
      </c>
      <c r="G83" s="44">
        <f t="shared" si="0"/>
        <v>48</v>
      </c>
      <c r="L83" s="16"/>
      <c r="M83" s="16"/>
    </row>
    <row r="84" spans="1:13" ht="20.100000000000001" customHeight="1">
      <c r="A84" s="81" t="s">
        <v>248</v>
      </c>
      <c r="B84" s="68" t="s">
        <v>249</v>
      </c>
      <c r="C84" s="96" t="s">
        <v>250</v>
      </c>
      <c r="D84" s="97">
        <v>1</v>
      </c>
      <c r="E84" s="78"/>
      <c r="F84" s="44">
        <v>48</v>
      </c>
      <c r="G84" s="44">
        <f t="shared" si="0"/>
        <v>48</v>
      </c>
      <c r="L84" s="16"/>
      <c r="M84" s="16"/>
    </row>
    <row r="85" spans="1:13" ht="20.100000000000001" customHeight="1">
      <c r="A85" s="81" t="s">
        <v>251</v>
      </c>
      <c r="B85" s="82" t="s">
        <v>252</v>
      </c>
      <c r="C85" s="94" t="s">
        <v>253</v>
      </c>
      <c r="D85" s="97">
        <v>1</v>
      </c>
      <c r="E85" s="78"/>
      <c r="F85" s="44">
        <v>48</v>
      </c>
      <c r="G85" s="44">
        <f t="shared" si="0"/>
        <v>48</v>
      </c>
      <c r="L85" s="16"/>
      <c r="M85" s="16"/>
    </row>
    <row r="86" spans="1:13" ht="20.100000000000001" customHeight="1">
      <c r="A86" s="81" t="s">
        <v>254</v>
      </c>
      <c r="B86" s="68" t="s">
        <v>255</v>
      </c>
      <c r="C86" s="96" t="s">
        <v>256</v>
      </c>
      <c r="D86" s="97">
        <v>1</v>
      </c>
      <c r="E86" s="78"/>
      <c r="F86" s="44">
        <v>48</v>
      </c>
      <c r="G86" s="44">
        <f t="shared" si="0"/>
        <v>48</v>
      </c>
      <c r="L86" s="16"/>
      <c r="M86" s="16"/>
    </row>
    <row r="87" spans="1:13" ht="20.100000000000001" customHeight="1">
      <c r="A87" s="81" t="s">
        <v>257</v>
      </c>
      <c r="B87" s="82" t="s">
        <v>258</v>
      </c>
      <c r="C87" s="94" t="s">
        <v>259</v>
      </c>
      <c r="D87" s="97">
        <v>1</v>
      </c>
      <c r="E87" s="78"/>
      <c r="F87" s="44">
        <v>48</v>
      </c>
      <c r="G87" s="44">
        <f t="shared" si="0"/>
        <v>48</v>
      </c>
      <c r="L87" s="16"/>
      <c r="M87" s="16"/>
    </row>
    <row r="88" spans="1:13" ht="20.100000000000001" customHeight="1">
      <c r="A88" s="82"/>
      <c r="B88" s="82"/>
      <c r="C88" s="94"/>
      <c r="D88" s="98">
        <f>SUM(D83:D87)</f>
        <v>5</v>
      </c>
      <c r="E88" s="78"/>
      <c r="F88" s="44"/>
      <c r="G88" s="44"/>
      <c r="L88" s="16"/>
      <c r="M88" s="16"/>
    </row>
    <row r="89" spans="1:13" ht="20.100000000000001" customHeight="1">
      <c r="B89" s="50"/>
      <c r="C89" s="51"/>
      <c r="D89" s="52"/>
      <c r="F89" s="45" t="s">
        <v>34</v>
      </c>
      <c r="G89" s="46">
        <f>SUM(G24:G88)</f>
        <v>32531</v>
      </c>
    </row>
    <row r="90" spans="1:13" ht="20.100000000000001" customHeight="1">
      <c r="B90" s="50"/>
      <c r="C90" s="51"/>
      <c r="D90" s="53"/>
      <c r="F90" s="45" t="s">
        <v>35</v>
      </c>
      <c r="G90" s="46">
        <f>G89*0.12</f>
        <v>3903.72</v>
      </c>
    </row>
    <row r="91" spans="1:13" ht="20.100000000000001" customHeight="1">
      <c r="B91" s="50"/>
      <c r="C91" s="51"/>
      <c r="D91" s="52"/>
      <c r="F91" s="45" t="s">
        <v>36</v>
      </c>
      <c r="G91" s="46">
        <f>SUM(G89:G90)</f>
        <v>36434.720000000001</v>
      </c>
    </row>
    <row r="92" spans="1:13" ht="20.100000000000001" customHeight="1">
      <c r="B92" s="54"/>
      <c r="C92" s="51"/>
    </row>
    <row r="93" spans="1:13" ht="20.100000000000001" customHeight="1">
      <c r="B93" s="105" t="s">
        <v>260</v>
      </c>
      <c r="C93" s="105"/>
      <c r="D93" s="56"/>
    </row>
    <row r="94" spans="1:13" ht="20.100000000000001" customHeight="1">
      <c r="B94" s="75" t="s">
        <v>31</v>
      </c>
      <c r="C94" s="99" t="s">
        <v>51</v>
      </c>
      <c r="D94" s="56"/>
    </row>
    <row r="95" spans="1:13" ht="20.100000000000001" customHeight="1">
      <c r="B95" s="76">
        <v>2</v>
      </c>
      <c r="C95" s="58" t="s">
        <v>261</v>
      </c>
      <c r="D95" s="56"/>
    </row>
    <row r="96" spans="1:13" ht="20.100000000000001" customHeight="1">
      <c r="B96" s="76">
        <v>1</v>
      </c>
      <c r="C96" s="58" t="s">
        <v>262</v>
      </c>
      <c r="D96" s="56"/>
    </row>
    <row r="97" spans="2:4" ht="20.100000000000001" customHeight="1">
      <c r="B97" s="76">
        <v>1</v>
      </c>
      <c r="C97" s="58" t="s">
        <v>263</v>
      </c>
      <c r="D97" s="56"/>
    </row>
    <row r="98" spans="2:4" ht="20.100000000000001" customHeight="1">
      <c r="B98" s="75">
        <v>4</v>
      </c>
      <c r="C98" s="58"/>
      <c r="D98" s="56"/>
    </row>
    <row r="99" spans="2:4" ht="20.100000000000001" customHeight="1">
      <c r="B99" s="76"/>
      <c r="C99" s="77"/>
      <c r="D99" s="56"/>
    </row>
    <row r="100" spans="2:4" ht="20.100000000000001" customHeight="1">
      <c r="B100" s="76"/>
      <c r="C100" s="100" t="s">
        <v>264</v>
      </c>
      <c r="D100" s="56"/>
    </row>
    <row r="101" spans="2:4" ht="20.100000000000001" customHeight="1">
      <c r="B101" s="76">
        <v>1</v>
      </c>
      <c r="C101" s="58" t="s">
        <v>265</v>
      </c>
      <c r="D101" s="56"/>
    </row>
    <row r="102" spans="2:4" ht="20.100000000000001" customHeight="1">
      <c r="B102" s="76">
        <v>1</v>
      </c>
      <c r="C102" s="58" t="s">
        <v>266</v>
      </c>
      <c r="D102" s="56"/>
    </row>
    <row r="103" spans="2:4" ht="20.100000000000001" customHeight="1">
      <c r="B103" s="76">
        <v>1</v>
      </c>
      <c r="C103" s="58" t="s">
        <v>267</v>
      </c>
      <c r="D103" s="56"/>
    </row>
    <row r="104" spans="2:4" ht="20.100000000000001" customHeight="1">
      <c r="B104" s="76">
        <v>1</v>
      </c>
      <c r="C104" s="58" t="s">
        <v>268</v>
      </c>
      <c r="D104" s="56"/>
    </row>
    <row r="105" spans="2:4" ht="20.100000000000001" customHeight="1">
      <c r="B105" s="76">
        <v>1</v>
      </c>
      <c r="C105" s="58" t="s">
        <v>269</v>
      </c>
      <c r="D105" s="56"/>
    </row>
    <row r="106" spans="2:4" ht="20.100000000000001" customHeight="1">
      <c r="B106" s="76">
        <v>4</v>
      </c>
      <c r="C106" s="77" t="s">
        <v>270</v>
      </c>
      <c r="D106" s="56"/>
    </row>
    <row r="107" spans="2:4" ht="20.100000000000001" customHeight="1">
      <c r="B107" s="75">
        <v>9</v>
      </c>
      <c r="C107" s="77"/>
      <c r="D107" s="56"/>
    </row>
    <row r="108" spans="2:4" ht="20.100000000000001" customHeight="1">
      <c r="B108" s="76"/>
      <c r="C108" s="77"/>
      <c r="D108" s="56"/>
    </row>
    <row r="109" spans="2:4" ht="20.100000000000001" customHeight="1">
      <c r="B109" s="76"/>
      <c r="C109" s="100" t="s">
        <v>271</v>
      </c>
      <c r="D109" s="56"/>
    </row>
    <row r="110" spans="2:4" ht="20.100000000000001" customHeight="1">
      <c r="B110" s="76">
        <v>1</v>
      </c>
      <c r="C110" s="58" t="s">
        <v>265</v>
      </c>
      <c r="D110" s="56"/>
    </row>
    <row r="111" spans="2:4" ht="20.100000000000001" customHeight="1">
      <c r="B111" s="76">
        <v>1</v>
      </c>
      <c r="C111" s="58" t="s">
        <v>266</v>
      </c>
      <c r="D111" s="56"/>
    </row>
    <row r="112" spans="2:4" ht="20.100000000000001" customHeight="1">
      <c r="B112" s="76">
        <v>1</v>
      </c>
      <c r="C112" s="58" t="s">
        <v>267</v>
      </c>
      <c r="D112" s="56"/>
    </row>
    <row r="113" spans="2:4" ht="20.100000000000001" customHeight="1">
      <c r="B113" s="76">
        <v>1</v>
      </c>
      <c r="C113" s="58" t="s">
        <v>268</v>
      </c>
      <c r="D113" s="56"/>
    </row>
    <row r="114" spans="2:4" ht="20.100000000000001" customHeight="1">
      <c r="B114" s="76">
        <v>1</v>
      </c>
      <c r="C114" s="58" t="s">
        <v>269</v>
      </c>
      <c r="D114" s="56"/>
    </row>
    <row r="115" spans="2:4" ht="20.100000000000001" customHeight="1">
      <c r="B115" s="76">
        <v>4</v>
      </c>
      <c r="C115" s="58" t="s">
        <v>270</v>
      </c>
      <c r="D115" s="56"/>
    </row>
    <row r="116" spans="2:4" ht="20.100000000000001" customHeight="1">
      <c r="B116" s="75">
        <v>9</v>
      </c>
      <c r="C116" s="77"/>
      <c r="D116" s="56"/>
    </row>
    <row r="117" spans="2:4" ht="20.100000000000001" customHeight="1">
      <c r="B117" s="76"/>
      <c r="C117" s="77"/>
      <c r="D117" s="55"/>
    </row>
    <row r="118" spans="2:4" ht="20.100000000000001" customHeight="1">
      <c r="B118" s="76"/>
      <c r="C118" s="100" t="s">
        <v>272</v>
      </c>
      <c r="D118" s="55"/>
    </row>
    <row r="119" spans="2:4" ht="20.100000000000001" customHeight="1">
      <c r="B119" s="76">
        <v>1</v>
      </c>
      <c r="C119" s="58" t="s">
        <v>265</v>
      </c>
      <c r="D119" s="55"/>
    </row>
    <row r="120" spans="2:4" ht="20.100000000000001" customHeight="1">
      <c r="B120" s="76">
        <v>1</v>
      </c>
      <c r="C120" s="58" t="s">
        <v>266</v>
      </c>
      <c r="D120" s="55"/>
    </row>
    <row r="121" spans="2:4" ht="20.100000000000001" customHeight="1">
      <c r="B121" s="76">
        <v>1</v>
      </c>
      <c r="C121" s="58" t="s">
        <v>267</v>
      </c>
      <c r="D121" s="55"/>
    </row>
    <row r="122" spans="2:4" ht="20.100000000000001" customHeight="1">
      <c r="B122" s="76">
        <v>1</v>
      </c>
      <c r="C122" s="58" t="s">
        <v>268</v>
      </c>
      <c r="D122" s="55"/>
    </row>
    <row r="123" spans="2:4" ht="20.100000000000001" customHeight="1">
      <c r="B123" s="76">
        <v>1</v>
      </c>
      <c r="C123" s="58" t="s">
        <v>269</v>
      </c>
      <c r="D123" s="55"/>
    </row>
    <row r="124" spans="2:4" ht="20.100000000000001" customHeight="1">
      <c r="B124" s="79">
        <v>4</v>
      </c>
      <c r="C124" s="58" t="s">
        <v>270</v>
      </c>
      <c r="D124" s="55"/>
    </row>
    <row r="125" spans="2:4" ht="20.100000000000001" customHeight="1">
      <c r="B125" s="69">
        <v>9</v>
      </c>
      <c r="C125" s="77"/>
      <c r="D125" s="55"/>
    </row>
    <row r="126" spans="2:4" ht="20.100000000000001" customHeight="1">
      <c r="B126" s="84"/>
      <c r="C126" s="85" t="s">
        <v>273</v>
      </c>
      <c r="D126" s="55"/>
    </row>
    <row r="127" spans="2:4" ht="20.100000000000001" customHeight="1">
      <c r="B127" s="85" t="s">
        <v>31</v>
      </c>
      <c r="C127" s="85" t="s">
        <v>51</v>
      </c>
      <c r="D127" s="55"/>
    </row>
    <row r="128" spans="2:4" ht="20.100000000000001" customHeight="1">
      <c r="B128" s="84">
        <v>1</v>
      </c>
      <c r="C128" s="101" t="s">
        <v>274</v>
      </c>
      <c r="D128" s="55"/>
    </row>
    <row r="129" spans="2:5" ht="20.100000000000001" customHeight="1">
      <c r="B129" s="84">
        <v>1</v>
      </c>
      <c r="C129" s="101" t="s">
        <v>275</v>
      </c>
      <c r="D129" s="55"/>
    </row>
    <row r="130" spans="2:5" ht="20.100000000000001" customHeight="1">
      <c r="B130" s="84">
        <v>1</v>
      </c>
      <c r="C130" s="101" t="s">
        <v>276</v>
      </c>
      <c r="D130" s="55"/>
    </row>
    <row r="131" spans="2:5" ht="20.100000000000001" customHeight="1">
      <c r="B131" s="84">
        <v>1</v>
      </c>
      <c r="C131" s="101" t="s">
        <v>277</v>
      </c>
      <c r="D131" s="55"/>
    </row>
    <row r="132" spans="2:5" ht="20.100000000000001" customHeight="1">
      <c r="B132" s="84">
        <v>1</v>
      </c>
      <c r="C132" s="101" t="s">
        <v>278</v>
      </c>
      <c r="D132" s="55"/>
    </row>
    <row r="133" spans="2:5" ht="20.100000000000001" customHeight="1">
      <c r="B133" s="84">
        <v>3</v>
      </c>
      <c r="C133" s="101" t="s">
        <v>279</v>
      </c>
      <c r="D133" s="55"/>
    </row>
    <row r="134" spans="2:5" ht="20.100000000000001" customHeight="1">
      <c r="B134" s="85">
        <f>SUM(B128:B133)</f>
        <v>8</v>
      </c>
      <c r="C134" s="101"/>
      <c r="D134" s="55"/>
    </row>
    <row r="135" spans="2:5" ht="20.100000000000001" customHeight="1">
      <c r="B135" s="20"/>
      <c r="C135" s="55" t="s">
        <v>280</v>
      </c>
      <c r="D135" s="55"/>
    </row>
    <row r="136" spans="2:5" ht="20.100000000000001" customHeight="1">
      <c r="B136" s="66" t="s">
        <v>31</v>
      </c>
      <c r="C136" s="66" t="s">
        <v>51</v>
      </c>
      <c r="D136" s="55"/>
    </row>
    <row r="137" spans="2:5" ht="20.100000000000001" customHeight="1">
      <c r="B137" s="78">
        <v>1</v>
      </c>
      <c r="C137" s="64" t="s">
        <v>281</v>
      </c>
      <c r="D137" s="55"/>
    </row>
    <row r="138" spans="2:5" ht="20.100000000000001" customHeight="1">
      <c r="B138" s="78">
        <v>2</v>
      </c>
      <c r="C138" s="64" t="s">
        <v>282</v>
      </c>
      <c r="D138" s="55"/>
    </row>
    <row r="139" spans="2:5" ht="20.100000000000001" customHeight="1">
      <c r="B139" s="78">
        <v>2</v>
      </c>
      <c r="C139" s="64" t="s">
        <v>283</v>
      </c>
      <c r="D139" s="55"/>
    </row>
    <row r="140" spans="2:5" ht="20.100000000000001" customHeight="1">
      <c r="B140" s="78">
        <v>1</v>
      </c>
      <c r="C140" s="64" t="s">
        <v>284</v>
      </c>
      <c r="D140" s="55"/>
    </row>
    <row r="141" spans="2:5" ht="20.100000000000001" customHeight="1">
      <c r="B141" s="78">
        <v>2</v>
      </c>
      <c r="C141" s="64" t="s">
        <v>55</v>
      </c>
      <c r="D141" s="55"/>
    </row>
    <row r="142" spans="2:5" ht="20.100000000000001" customHeight="1">
      <c r="B142" s="78">
        <v>2</v>
      </c>
      <c r="C142" s="64" t="s">
        <v>91</v>
      </c>
      <c r="D142" s="55"/>
    </row>
    <row r="143" spans="2:5" ht="20.100000000000001" customHeight="1">
      <c r="B143" s="78">
        <v>1</v>
      </c>
      <c r="C143" s="64" t="s">
        <v>285</v>
      </c>
      <c r="D143" s="55"/>
    </row>
    <row r="144" spans="2:5" ht="20.100000000000001" customHeight="1">
      <c r="B144" s="78">
        <v>1</v>
      </c>
      <c r="C144" s="64" t="s">
        <v>286</v>
      </c>
      <c r="D144" s="6"/>
      <c r="E144" s="6"/>
    </row>
    <row r="145" spans="1:5" ht="20.100000000000001" customHeight="1">
      <c r="B145" s="78">
        <v>2</v>
      </c>
      <c r="C145" s="64" t="s">
        <v>287</v>
      </c>
      <c r="D145" s="20"/>
      <c r="E145" s="6"/>
    </row>
    <row r="146" spans="1:5" ht="20.100000000000001" customHeight="1">
      <c r="B146" s="78">
        <v>1</v>
      </c>
      <c r="C146" s="64" t="s">
        <v>288</v>
      </c>
      <c r="D146" s="20"/>
      <c r="E146" s="6"/>
    </row>
    <row r="147" spans="1:5" ht="20.100000000000001" customHeight="1">
      <c r="B147" s="78">
        <v>1</v>
      </c>
      <c r="C147" s="64" t="s">
        <v>93</v>
      </c>
      <c r="D147" s="20"/>
      <c r="E147" s="6"/>
    </row>
    <row r="148" spans="1:5" ht="20.100000000000001" customHeight="1">
      <c r="B148" s="78">
        <v>1</v>
      </c>
      <c r="C148" s="64" t="s">
        <v>289</v>
      </c>
      <c r="D148" s="20"/>
      <c r="E148" s="6"/>
    </row>
    <row r="149" spans="1:5" ht="20.100000000000001" customHeight="1">
      <c r="B149" s="78">
        <v>1</v>
      </c>
      <c r="C149" s="64" t="s">
        <v>92</v>
      </c>
      <c r="D149" s="20"/>
      <c r="E149" s="6"/>
    </row>
    <row r="150" spans="1:5" ht="20.100000000000001" customHeight="1">
      <c r="B150" s="78">
        <v>2</v>
      </c>
      <c r="C150" s="64" t="s">
        <v>290</v>
      </c>
      <c r="D150" s="20"/>
      <c r="E150" s="6"/>
    </row>
    <row r="151" spans="1:5" ht="20.100000000000001" customHeight="1">
      <c r="B151" s="66">
        <f>SUM(B137:B150)</f>
        <v>20</v>
      </c>
      <c r="C151" s="64"/>
      <c r="D151" s="20"/>
      <c r="E151" s="6"/>
    </row>
    <row r="152" spans="1:5" ht="20.100000000000001" customHeight="1">
      <c r="B152" s="78">
        <v>1</v>
      </c>
      <c r="C152" s="64" t="s">
        <v>291</v>
      </c>
      <c r="D152" s="20"/>
      <c r="E152" s="6"/>
    </row>
    <row r="153" spans="1:5" ht="20.100000000000001" customHeight="1">
      <c r="B153" s="78">
        <v>3</v>
      </c>
      <c r="C153" s="64" t="s">
        <v>292</v>
      </c>
      <c r="D153" s="20"/>
      <c r="E153" s="6"/>
    </row>
    <row r="154" spans="1:5" ht="20.100000000000001" customHeight="1">
      <c r="B154" s="78">
        <v>1</v>
      </c>
      <c r="C154" s="64" t="s">
        <v>293</v>
      </c>
      <c r="D154" s="20"/>
      <c r="E154" s="6"/>
    </row>
    <row r="155" spans="1:5" ht="20.100000000000001" customHeight="1">
      <c r="B155" s="78">
        <v>2</v>
      </c>
      <c r="C155" s="64" t="s">
        <v>295</v>
      </c>
      <c r="D155" s="20"/>
      <c r="E155" s="6"/>
    </row>
    <row r="156" spans="1:5" ht="20.100000000000001" customHeight="1">
      <c r="B156" s="66">
        <v>7</v>
      </c>
      <c r="C156" s="64"/>
      <c r="D156" s="20"/>
      <c r="E156" s="6"/>
    </row>
    <row r="157" spans="1:5" ht="20.100000000000001" customHeight="1">
      <c r="B157" s="78">
        <v>1</v>
      </c>
      <c r="C157" s="64" t="s">
        <v>294</v>
      </c>
      <c r="D157" s="20"/>
      <c r="E157" s="6"/>
    </row>
    <row r="158" spans="1:5" ht="20.100000000000001" customHeight="1">
      <c r="B158" s="6"/>
      <c r="C158" s="6"/>
      <c r="D158" s="6"/>
      <c r="E158" s="6"/>
    </row>
    <row r="159" spans="1:5" ht="20.100000000000001" customHeight="1">
      <c r="A159" s="24"/>
      <c r="B159" s="40"/>
      <c r="C159" s="41"/>
    </row>
    <row r="161" spans="1:3" ht="20.100000000000001" customHeight="1">
      <c r="B161" s="60" t="s">
        <v>42</v>
      </c>
      <c r="C161" s="61" t="s">
        <v>43</v>
      </c>
    </row>
    <row r="162" spans="1:3" ht="20.100000000000001" customHeight="1">
      <c r="B162" s="60"/>
      <c r="C162" s="61" t="s">
        <v>44</v>
      </c>
    </row>
    <row r="163" spans="1:3" ht="20.100000000000001" customHeight="1">
      <c r="B163" s="40"/>
      <c r="C163" s="41"/>
    </row>
    <row r="164" spans="1:3" ht="20.100000000000001" customHeight="1">
      <c r="B164" s="40"/>
      <c r="C164" s="62" t="s">
        <v>45</v>
      </c>
    </row>
    <row r="165" spans="1:3" ht="20.100000000000001" customHeight="1">
      <c r="B165" s="40"/>
      <c r="C165" s="62" t="s">
        <v>46</v>
      </c>
    </row>
    <row r="166" spans="1:3" ht="20.100000000000001" customHeight="1">
      <c r="B166" s="40"/>
      <c r="C166" s="41"/>
    </row>
    <row r="167" spans="1:3" ht="20.100000000000001" customHeight="1">
      <c r="B167" s="40"/>
      <c r="C167" s="61" t="s">
        <v>47</v>
      </c>
    </row>
    <row r="168" spans="1:3" ht="20.100000000000001" customHeight="1">
      <c r="B168" s="40"/>
      <c r="C168" s="61" t="s">
        <v>48</v>
      </c>
    </row>
    <row r="169" spans="1:3" ht="20.100000000000001" customHeight="1">
      <c r="C169" s="61" t="s">
        <v>49</v>
      </c>
    </row>
    <row r="172" spans="1:3" ht="20.100000000000001" customHeight="1" thickBot="1">
      <c r="A172" s="24" t="s">
        <v>15</v>
      </c>
      <c r="B172" s="40"/>
      <c r="C172" s="42"/>
    </row>
    <row r="173" spans="1:3" ht="20.100000000000001" customHeight="1">
      <c r="A173" s="24"/>
      <c r="B173" s="40"/>
      <c r="C173" s="41"/>
    </row>
    <row r="174" spans="1:3" ht="20.100000000000001" customHeight="1">
      <c r="A174" s="24"/>
      <c r="B174" s="23"/>
      <c r="C174" s="23"/>
    </row>
    <row r="175" spans="1:3" ht="20.100000000000001" customHeight="1" thickBot="1">
      <c r="A175" s="24" t="s">
        <v>16</v>
      </c>
      <c r="B175" s="23"/>
      <c r="C175" s="25"/>
    </row>
    <row r="176" spans="1:3" ht="20.100000000000001" customHeight="1">
      <c r="A176" s="24"/>
      <c r="B176" s="23"/>
      <c r="C176" s="23"/>
    </row>
    <row r="177" spans="1:4" ht="20.100000000000001" customHeight="1">
      <c r="A177" s="24"/>
    </row>
    <row r="178" spans="1:4" ht="20.100000000000001" customHeight="1" thickBot="1">
      <c r="A178" s="24" t="s">
        <v>17</v>
      </c>
      <c r="C178" s="27"/>
    </row>
    <row r="179" spans="1:4" ht="20.100000000000001" customHeight="1">
      <c r="A179" s="24"/>
    </row>
    <row r="180" spans="1:4" ht="20.100000000000001" customHeight="1">
      <c r="A180" s="24"/>
    </row>
    <row r="181" spans="1:4" ht="20.100000000000001" customHeight="1" thickBot="1">
      <c r="A181" s="24" t="s">
        <v>18</v>
      </c>
      <c r="C181" s="27"/>
    </row>
    <row r="182" spans="1:4" ht="20.100000000000001" customHeight="1">
      <c r="A182" s="24"/>
    </row>
    <row r="183" spans="1:4" ht="20.100000000000001" customHeight="1">
      <c r="A183" s="24"/>
    </row>
    <row r="184" spans="1:4" ht="20.100000000000001" customHeight="1" thickBot="1">
      <c r="A184" s="24" t="s">
        <v>19</v>
      </c>
      <c r="C184" s="27"/>
    </row>
    <row r="188" spans="1:4" ht="20.100000000000001" customHeight="1">
      <c r="B188" s="6"/>
      <c r="C188" s="6"/>
      <c r="D188" s="6"/>
    </row>
    <row r="189" spans="1:4" ht="20.100000000000001" customHeight="1">
      <c r="B189" s="6"/>
      <c r="C189" s="6"/>
      <c r="D189" s="6"/>
    </row>
    <row r="190" spans="1:4" ht="20.100000000000001" customHeight="1">
      <c r="B190" s="6"/>
      <c r="C190" s="6"/>
      <c r="D190" s="6"/>
    </row>
    <row r="191" spans="1:4" ht="20.100000000000001" customHeight="1">
      <c r="B191" s="6"/>
      <c r="C191" s="6"/>
      <c r="D191" s="6"/>
    </row>
    <row r="192" spans="1:4" ht="20.100000000000001" customHeight="1">
      <c r="B192" s="6"/>
      <c r="C192" s="6"/>
      <c r="D192" s="6"/>
    </row>
    <row r="193" spans="2:4" ht="20.100000000000001" customHeight="1">
      <c r="B193" s="6"/>
      <c r="C193" s="6"/>
      <c r="D193" s="6"/>
    </row>
    <row r="194" spans="2:4" ht="20.100000000000001" customHeight="1">
      <c r="B194" s="6"/>
      <c r="C194" s="6"/>
      <c r="D194" s="6"/>
    </row>
    <row r="195" spans="2:4" ht="20.100000000000001" customHeight="1">
      <c r="B195" s="6"/>
      <c r="C195" s="6"/>
      <c r="D195" s="6"/>
    </row>
    <row r="196" spans="2:4" ht="20.100000000000001" customHeight="1">
      <c r="B196" s="6"/>
      <c r="C196" s="6"/>
      <c r="D196" s="6"/>
    </row>
    <row r="197" spans="2:4" ht="20.100000000000001" customHeight="1">
      <c r="B197" s="6"/>
      <c r="C197" s="6"/>
      <c r="D197" s="6"/>
    </row>
    <row r="198" spans="2:4" ht="20.100000000000001" customHeight="1">
      <c r="B198" s="6"/>
      <c r="C198" s="6"/>
      <c r="D198" s="6"/>
    </row>
    <row r="199" spans="2:4" ht="20.100000000000001" customHeight="1">
      <c r="B199" s="6"/>
      <c r="C199" s="6"/>
      <c r="D199" s="6"/>
    </row>
    <row r="200" spans="2:4" ht="20.100000000000001" customHeight="1">
      <c r="B200" s="6"/>
      <c r="C200" s="6"/>
      <c r="D200" s="6"/>
    </row>
    <row r="201" spans="2:4" ht="20.100000000000001" customHeight="1">
      <c r="B201" s="6"/>
      <c r="C201" s="6"/>
      <c r="D201" s="6"/>
    </row>
    <row r="202" spans="2:4" ht="20.100000000000001" customHeight="1">
      <c r="B202" s="6"/>
      <c r="C202" s="6"/>
      <c r="D202" s="6"/>
    </row>
    <row r="203" spans="2:4" ht="20.100000000000001" customHeight="1">
      <c r="B203" s="6"/>
      <c r="C203" s="6"/>
      <c r="D203" s="6"/>
    </row>
    <row r="204" spans="2:4" ht="20.100000000000001" customHeight="1">
      <c r="B204" s="6"/>
      <c r="C204" s="6"/>
      <c r="D204" s="6"/>
    </row>
    <row r="205" spans="2:4" ht="20.100000000000001" customHeight="1">
      <c r="B205" s="6"/>
      <c r="C205" s="6"/>
      <c r="D205" s="6"/>
    </row>
  </sheetData>
  <mergeCells count="9">
    <mergeCell ref="A74:C74"/>
    <mergeCell ref="B93:C93"/>
    <mergeCell ref="A11:B11"/>
    <mergeCell ref="L5:M6"/>
    <mergeCell ref="D2:E2"/>
    <mergeCell ref="C4:C5"/>
    <mergeCell ref="C2:C3"/>
    <mergeCell ref="D4:E4"/>
    <mergeCell ref="D5:E5"/>
  </mergeCells>
  <phoneticPr fontId="29" type="noConversion"/>
  <conditionalFormatting sqref="C83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9"/>
  <sheetViews>
    <sheetView view="pageBreakPreview" zoomScale="60" zoomScaleNormal="100" workbookViewId="0">
      <selection activeCell="D53" sqref="D5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13" t="s">
        <v>25</v>
      </c>
      <c r="D2" s="109" t="s">
        <v>24</v>
      </c>
      <c r="E2" s="110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14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11" t="s">
        <v>26</v>
      </c>
      <c r="D4" s="115" t="s">
        <v>28</v>
      </c>
      <c r="E4" s="116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12"/>
      <c r="D5" s="117" t="s">
        <v>29</v>
      </c>
      <c r="E5" s="118"/>
      <c r="F5" s="4"/>
      <c r="G5" s="4"/>
      <c r="H5" s="4"/>
      <c r="I5" s="4"/>
      <c r="J5" s="4"/>
      <c r="K5" s="4"/>
      <c r="L5" s="108"/>
      <c r="M5" s="108"/>
      <c r="N5" s="6"/>
    </row>
    <row r="6" spans="1:14" ht="20.100000000000001" customHeight="1">
      <c r="A6" s="7"/>
      <c r="B6" s="7"/>
      <c r="C6" s="7"/>
      <c r="D6" s="7"/>
      <c r="E6" s="7"/>
      <c r="L6" s="108"/>
      <c r="M6" s="108"/>
    </row>
    <row r="7" spans="1:14" ht="20.100000000000001" customHeight="1">
      <c r="A7" s="8" t="s">
        <v>0</v>
      </c>
      <c r="B7" s="8"/>
      <c r="C7" s="9">
        <f ca="1">NOW()</f>
        <v>45294.909355555559</v>
      </c>
      <c r="D7" s="8" t="s">
        <v>1</v>
      </c>
      <c r="E7" s="34">
        <v>20230901339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06" t="s">
        <v>22</v>
      </c>
      <c r="B11" s="107"/>
      <c r="C11" s="47" t="s">
        <v>37</v>
      </c>
      <c r="D11" s="12" t="s">
        <v>23</v>
      </c>
      <c r="E11" s="33" t="s">
        <v>40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45185</v>
      </c>
      <c r="D15" s="12" t="s">
        <v>7</v>
      </c>
      <c r="E15" s="13" t="s">
        <v>50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53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54</v>
      </c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>
      <c r="B24" s="69"/>
      <c r="C24" s="58"/>
      <c r="D24" s="56"/>
    </row>
    <row r="25" spans="1:13" ht="20.100000000000001" customHeight="1">
      <c r="B25" s="72"/>
      <c r="C25" s="73" t="s">
        <v>58</v>
      </c>
      <c r="D25" s="72"/>
    </row>
    <row r="26" spans="1:13" ht="20.100000000000001" customHeight="1">
      <c r="B26" s="72"/>
      <c r="C26" s="73" t="s">
        <v>52</v>
      </c>
      <c r="D26" s="72"/>
    </row>
    <row r="27" spans="1:13" ht="20.100000000000001" customHeight="1">
      <c r="B27" s="73" t="s">
        <v>31</v>
      </c>
      <c r="C27" s="73" t="s">
        <v>51</v>
      </c>
      <c r="D27" s="73" t="s">
        <v>39</v>
      </c>
    </row>
    <row r="28" spans="1:13" ht="20.100000000000001" customHeight="1">
      <c r="B28" s="72">
        <v>1</v>
      </c>
      <c r="C28" s="74" t="s">
        <v>59</v>
      </c>
      <c r="D28" s="72"/>
    </row>
    <row r="29" spans="1:13" ht="20.100000000000001" customHeight="1">
      <c r="B29" s="72">
        <v>2</v>
      </c>
      <c r="C29" s="74" t="s">
        <v>60</v>
      </c>
      <c r="D29" s="72" t="s">
        <v>61</v>
      </c>
    </row>
    <row r="30" spans="1:13" ht="20.100000000000001" customHeight="1">
      <c r="B30" s="72">
        <v>3</v>
      </c>
      <c r="C30" s="74" t="s">
        <v>62</v>
      </c>
      <c r="D30" s="72" t="s">
        <v>63</v>
      </c>
    </row>
    <row r="31" spans="1:13" ht="20.100000000000001" customHeight="1">
      <c r="B31" s="72">
        <v>1</v>
      </c>
      <c r="C31" s="74" t="s">
        <v>64</v>
      </c>
      <c r="D31" s="72" t="s">
        <v>65</v>
      </c>
    </row>
    <row r="32" spans="1:13" ht="20.100000000000001" customHeight="1">
      <c r="B32" s="72">
        <v>2</v>
      </c>
      <c r="C32" s="74" t="s">
        <v>55</v>
      </c>
      <c r="D32" s="72" t="s">
        <v>66</v>
      </c>
    </row>
    <row r="33" spans="2:4" ht="20.100000000000001" customHeight="1">
      <c r="B33" s="72">
        <v>1</v>
      </c>
      <c r="C33" s="74" t="s">
        <v>67</v>
      </c>
      <c r="D33" s="72" t="s">
        <v>68</v>
      </c>
    </row>
    <row r="34" spans="2:4" ht="20.100000000000001" customHeight="1">
      <c r="B34" s="72">
        <v>1</v>
      </c>
      <c r="C34" s="74" t="s">
        <v>69</v>
      </c>
      <c r="D34" s="72" t="s">
        <v>70</v>
      </c>
    </row>
    <row r="35" spans="2:4" ht="20.100000000000001" customHeight="1">
      <c r="B35" s="73">
        <v>11</v>
      </c>
      <c r="C35" s="74"/>
      <c r="D35" s="72"/>
    </row>
    <row r="36" spans="2:4" ht="20.100000000000001" customHeight="1">
      <c r="B36" s="72"/>
      <c r="C36" s="74"/>
      <c r="D36" s="72"/>
    </row>
    <row r="37" spans="2:4" ht="20.100000000000001" customHeight="1">
      <c r="B37" s="72"/>
      <c r="C37" s="73" t="s">
        <v>41</v>
      </c>
      <c r="D37" s="72"/>
    </row>
    <row r="38" spans="2:4" ht="20.100000000000001" customHeight="1">
      <c r="B38" s="73" t="s">
        <v>31</v>
      </c>
      <c r="C38" s="73" t="s">
        <v>51</v>
      </c>
      <c r="D38" s="73" t="s">
        <v>39</v>
      </c>
    </row>
    <row r="39" spans="2:4" ht="20.100000000000001" customHeight="1">
      <c r="B39" s="72">
        <v>1</v>
      </c>
      <c r="C39" s="74" t="s">
        <v>71</v>
      </c>
      <c r="D39" s="72" t="s">
        <v>72</v>
      </c>
    </row>
    <row r="40" spans="2:4" ht="20.100000000000001" customHeight="1">
      <c r="B40" s="72">
        <v>1</v>
      </c>
      <c r="C40" s="74" t="s">
        <v>73</v>
      </c>
      <c r="D40" s="72" t="s">
        <v>74</v>
      </c>
    </row>
    <row r="41" spans="2:4" ht="20.100000000000001" customHeight="1">
      <c r="B41" s="72">
        <v>1</v>
      </c>
      <c r="C41" s="74" t="s">
        <v>75</v>
      </c>
      <c r="D41" s="72" t="s">
        <v>76</v>
      </c>
    </row>
    <row r="42" spans="2:4" ht="20.100000000000001" customHeight="1">
      <c r="B42" s="72">
        <v>1</v>
      </c>
      <c r="C42" s="74" t="s">
        <v>77</v>
      </c>
      <c r="D42" s="72" t="s">
        <v>78</v>
      </c>
    </row>
    <row r="43" spans="2:4" ht="20.100000000000001" customHeight="1">
      <c r="B43" s="72">
        <v>1</v>
      </c>
      <c r="C43" s="74" t="s">
        <v>79</v>
      </c>
      <c r="D43" s="72" t="s">
        <v>80</v>
      </c>
    </row>
    <row r="44" spans="2:4" ht="20.100000000000001" customHeight="1">
      <c r="B44" s="72">
        <v>1</v>
      </c>
      <c r="C44" s="74" t="s">
        <v>81</v>
      </c>
      <c r="D44" s="72" t="s">
        <v>82</v>
      </c>
    </row>
    <row r="45" spans="2:4" ht="20.100000000000001" customHeight="1">
      <c r="B45" s="72">
        <v>1</v>
      </c>
      <c r="C45" s="74" t="s">
        <v>83</v>
      </c>
      <c r="D45" s="72" t="s">
        <v>84</v>
      </c>
    </row>
    <row r="46" spans="2:4" ht="20.100000000000001" customHeight="1">
      <c r="B46" s="72">
        <v>1</v>
      </c>
      <c r="C46" s="74" t="s">
        <v>85</v>
      </c>
      <c r="D46" s="72" t="s">
        <v>86</v>
      </c>
    </row>
    <row r="47" spans="2:4" ht="20.100000000000001" customHeight="1">
      <c r="B47" s="66">
        <v>8</v>
      </c>
      <c r="C47" s="71"/>
      <c r="D47" s="64"/>
    </row>
    <row r="48" spans="2:4" ht="20.100000000000001" customHeight="1">
      <c r="B48" s="59"/>
      <c r="C48" s="70"/>
      <c r="D48" s="55"/>
    </row>
    <row r="49" spans="1:3" ht="20.100000000000001" customHeight="1">
      <c r="B49" s="40"/>
      <c r="C49" s="41"/>
    </row>
    <row r="50" spans="1:3" ht="20.100000000000001" customHeight="1">
      <c r="B50" s="40"/>
      <c r="C50" s="62" t="s">
        <v>45</v>
      </c>
    </row>
    <row r="51" spans="1:3" ht="20.100000000000001" customHeight="1">
      <c r="B51" s="40"/>
      <c r="C51" s="62" t="s">
        <v>46</v>
      </c>
    </row>
    <row r="52" spans="1:3" ht="20.100000000000001" customHeight="1">
      <c r="B52" s="40"/>
      <c r="C52" s="41"/>
    </row>
    <row r="53" spans="1:3" ht="20.100000000000001" customHeight="1">
      <c r="B53" s="40"/>
      <c r="C53" s="61" t="s">
        <v>47</v>
      </c>
    </row>
    <row r="54" spans="1:3" ht="20.100000000000001" customHeight="1">
      <c r="B54" s="40"/>
      <c r="C54" s="61" t="s">
        <v>48</v>
      </c>
    </row>
    <row r="55" spans="1:3" ht="20.100000000000001" customHeight="1">
      <c r="C55" s="61" t="s">
        <v>49</v>
      </c>
    </row>
    <row r="56" spans="1:3" ht="20.100000000000001" customHeight="1">
      <c r="A56" s="24"/>
      <c r="B56" s="40"/>
      <c r="C56" s="41"/>
    </row>
    <row r="57" spans="1:3" ht="20.100000000000001" customHeight="1" thickBot="1">
      <c r="A57" s="24" t="s">
        <v>15</v>
      </c>
      <c r="B57" s="40"/>
      <c r="C57" s="42"/>
    </row>
    <row r="58" spans="1:3" ht="20.100000000000001" customHeight="1">
      <c r="A58" s="24"/>
      <c r="B58" s="40"/>
      <c r="C58" s="41"/>
    </row>
    <row r="59" spans="1:3" ht="20.100000000000001" customHeight="1">
      <c r="A59" s="24"/>
      <c r="B59" s="23"/>
      <c r="C59" s="23"/>
    </row>
    <row r="60" spans="1:3" ht="20.100000000000001" customHeight="1" thickBot="1">
      <c r="A60" s="24" t="s">
        <v>16</v>
      </c>
      <c r="B60" s="23"/>
      <c r="C60" s="25"/>
    </row>
    <row r="61" spans="1:3" ht="20.100000000000001" customHeight="1">
      <c r="A61" s="24"/>
      <c r="B61" s="23"/>
      <c r="C61" s="23"/>
    </row>
    <row r="62" spans="1:3" ht="20.100000000000001" customHeight="1">
      <c r="A62" s="24"/>
    </row>
    <row r="63" spans="1:3" ht="20.100000000000001" customHeight="1" thickBot="1">
      <c r="A63" s="24" t="s">
        <v>17</v>
      </c>
      <c r="C63" s="27"/>
    </row>
    <row r="64" spans="1:3" ht="20.100000000000001" customHeight="1">
      <c r="A64" s="24"/>
    </row>
    <row r="65" spans="1:3" ht="20.100000000000001" customHeight="1">
      <c r="A65" s="24"/>
    </row>
    <row r="66" spans="1:3" ht="20.100000000000001" customHeight="1" thickBot="1">
      <c r="A66" s="24" t="s">
        <v>18</v>
      </c>
      <c r="C66" s="27"/>
    </row>
    <row r="67" spans="1:3" ht="20.100000000000001" customHeight="1">
      <c r="A67" s="24"/>
    </row>
    <row r="68" spans="1:3" ht="20.100000000000001" customHeight="1">
      <c r="A68" s="24"/>
    </row>
    <row r="69" spans="1:3" ht="20.100000000000001" customHeight="1" thickBot="1">
      <c r="A69" s="24" t="s">
        <v>19</v>
      </c>
      <c r="C69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1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4"/>
  <sheetViews>
    <sheetView view="pageBreakPreview" zoomScale="60" zoomScaleNormal="100" workbookViewId="0">
      <selection activeCell="F24" sqref="F24:G2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13" t="s">
        <v>25</v>
      </c>
      <c r="D2" s="109" t="s">
        <v>24</v>
      </c>
      <c r="E2" s="110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14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11" t="s">
        <v>26</v>
      </c>
      <c r="D4" s="115" t="s">
        <v>28</v>
      </c>
      <c r="E4" s="116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12"/>
      <c r="D5" s="117" t="s">
        <v>29</v>
      </c>
      <c r="E5" s="118"/>
      <c r="F5" s="4"/>
      <c r="G5" s="4"/>
      <c r="H5" s="4"/>
      <c r="I5" s="4"/>
      <c r="J5" s="4"/>
      <c r="K5" s="4"/>
      <c r="L5" s="108"/>
      <c r="M5" s="108"/>
      <c r="N5" s="6"/>
    </row>
    <row r="6" spans="1:14" ht="20.100000000000001" customHeight="1">
      <c r="A6" s="7"/>
      <c r="B6" s="7"/>
      <c r="C6" s="7"/>
      <c r="D6" s="7"/>
      <c r="E6" s="7"/>
      <c r="L6" s="108"/>
      <c r="M6" s="108"/>
    </row>
    <row r="7" spans="1:14" ht="20.100000000000001" customHeight="1">
      <c r="A7" s="8" t="s">
        <v>0</v>
      </c>
      <c r="B7" s="8"/>
      <c r="C7" s="9">
        <f ca="1">NOW()</f>
        <v>45294.909355555559</v>
      </c>
      <c r="D7" s="8" t="s">
        <v>1</v>
      </c>
      <c r="E7" s="34">
        <v>20230901339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06" t="s">
        <v>22</v>
      </c>
      <c r="B11" s="107"/>
      <c r="C11" s="47" t="s">
        <v>37</v>
      </c>
      <c r="D11" s="12" t="s">
        <v>23</v>
      </c>
      <c r="E11" s="33" t="s">
        <v>40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45185</v>
      </c>
      <c r="D15" s="12" t="s">
        <v>7</v>
      </c>
      <c r="E15" s="13" t="s">
        <v>50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53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54</v>
      </c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>
      <c r="A24" s="63" t="s">
        <v>56</v>
      </c>
      <c r="B24" s="63" t="s">
        <v>87</v>
      </c>
      <c r="C24" s="67" t="s">
        <v>57</v>
      </c>
      <c r="D24" s="57">
        <v>1</v>
      </c>
      <c r="E24" s="38"/>
      <c r="F24" s="44">
        <v>5</v>
      </c>
      <c r="G24" s="44">
        <f t="shared" ref="G24:G25" si="0">D24*F24</f>
        <v>5</v>
      </c>
      <c r="L24" s="16"/>
      <c r="M24" s="16"/>
    </row>
    <row r="25" spans="1:13" ht="20.100000000000001" customHeight="1">
      <c r="A25" s="63" t="s">
        <v>88</v>
      </c>
      <c r="B25" s="63" t="s">
        <v>89</v>
      </c>
      <c r="C25" s="67" t="s">
        <v>90</v>
      </c>
      <c r="D25" s="57">
        <v>1</v>
      </c>
      <c r="E25" s="38"/>
      <c r="F25" s="44">
        <v>1800</v>
      </c>
      <c r="G25" s="44">
        <f t="shared" si="0"/>
        <v>1800</v>
      </c>
      <c r="L25" s="16"/>
      <c r="M25" s="16"/>
    </row>
    <row r="26" spans="1:13" ht="20.100000000000001" customHeight="1">
      <c r="A26" s="68"/>
      <c r="B26" s="68"/>
      <c r="C26" s="65"/>
      <c r="D26" s="57"/>
      <c r="E26" s="38"/>
      <c r="F26" s="44"/>
      <c r="G26" s="44"/>
      <c r="L26" s="16"/>
      <c r="M26" s="16"/>
    </row>
    <row r="27" spans="1:13" ht="20.100000000000001" customHeight="1">
      <c r="B27" s="50"/>
      <c r="C27" s="51"/>
      <c r="D27" s="52"/>
      <c r="F27" s="45" t="s">
        <v>34</v>
      </c>
      <c r="G27" s="46">
        <f>SUM(G24:G26)</f>
        <v>1805</v>
      </c>
      <c r="L27" s="16"/>
      <c r="M27" s="16"/>
    </row>
    <row r="28" spans="1:13" ht="20.100000000000001" customHeight="1">
      <c r="B28" s="50"/>
      <c r="C28" s="51"/>
      <c r="D28" s="53"/>
      <c r="F28" s="45" t="s">
        <v>35</v>
      </c>
      <c r="G28" s="46">
        <f>G27*0.12</f>
        <v>216.6</v>
      </c>
      <c r="L28" s="16"/>
      <c r="M28" s="16"/>
    </row>
    <row r="29" spans="1:13" ht="20.100000000000001" customHeight="1">
      <c r="B29" s="50"/>
      <c r="C29" s="51"/>
      <c r="D29" s="52"/>
      <c r="F29" s="45" t="s">
        <v>36</v>
      </c>
      <c r="G29" s="46">
        <f>SUM(G27:G28)</f>
        <v>2021.6</v>
      </c>
      <c r="L29" s="16"/>
      <c r="M29" s="16"/>
    </row>
    <row r="30" spans="1:13" ht="20.100000000000001" customHeight="1">
      <c r="B30" s="54"/>
      <c r="C30" s="51"/>
      <c r="L30" s="16"/>
      <c r="M30" s="16"/>
    </row>
    <row r="31" spans="1:13" ht="20.100000000000001" customHeight="1">
      <c r="A31" s="24"/>
      <c r="B31" s="40"/>
      <c r="C31" s="41"/>
    </row>
    <row r="32" spans="1:13" ht="20.100000000000001" customHeight="1" thickBot="1">
      <c r="A32" s="24" t="s">
        <v>15</v>
      </c>
      <c r="B32" s="40"/>
      <c r="C32" s="42"/>
    </row>
    <row r="33" spans="1:3" ht="20.100000000000001" customHeight="1">
      <c r="A33" s="24"/>
      <c r="B33" s="40"/>
      <c r="C33" s="41"/>
    </row>
    <row r="34" spans="1:3" ht="20.100000000000001" customHeight="1">
      <c r="A34" s="24"/>
      <c r="B34" s="23"/>
      <c r="C34" s="23"/>
    </row>
    <row r="35" spans="1:3" ht="20.100000000000001" customHeight="1" thickBot="1">
      <c r="A35" s="24" t="s">
        <v>16</v>
      </c>
      <c r="B35" s="23"/>
      <c r="C35" s="25"/>
    </row>
    <row r="36" spans="1:3" ht="20.100000000000001" customHeight="1">
      <c r="A36" s="24"/>
      <c r="B36" s="23"/>
      <c r="C36" s="23"/>
    </row>
    <row r="37" spans="1:3" ht="20.100000000000001" customHeight="1">
      <c r="A37" s="24"/>
    </row>
    <row r="38" spans="1:3" ht="20.100000000000001" customHeight="1" thickBot="1">
      <c r="A38" s="24" t="s">
        <v>17</v>
      </c>
      <c r="C38" s="27"/>
    </row>
    <row r="39" spans="1:3" ht="20.100000000000001" customHeight="1">
      <c r="A39" s="24"/>
    </row>
    <row r="40" spans="1:3" ht="20.100000000000001" customHeight="1">
      <c r="A40" s="24"/>
    </row>
    <row r="41" spans="1:3" ht="20.100000000000001" customHeight="1" thickBot="1">
      <c r="A41" s="24" t="s">
        <v>18</v>
      </c>
      <c r="C41" s="27"/>
    </row>
    <row r="42" spans="1:3" ht="20.100000000000001" customHeight="1">
      <c r="A42" s="24"/>
    </row>
    <row r="43" spans="1:3" ht="20.100000000000001" customHeight="1">
      <c r="A43" s="24"/>
    </row>
    <row r="44" spans="1:3" ht="20.100000000000001" customHeight="1" thickBot="1">
      <c r="A44" s="24" t="s">
        <v>19</v>
      </c>
      <c r="C44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2024-01-04T02:41:23Z</cp:lastPrinted>
  <dcterms:created xsi:type="dcterms:W3CDTF">2023-01-26T13:28:36Z</dcterms:created>
  <dcterms:modified xsi:type="dcterms:W3CDTF">2024-01-04T03:24:38Z</dcterms:modified>
</cp:coreProperties>
</file>