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bookViews>
    <workbookView xWindow="0" yWindow="0" windowWidth="19200" windowHeight="6130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Hoja1!$A$2:$G$239</definedName>
    <definedName name="_xlnm.Print_Area" localSheetId="1">Hoja2!$A$1:$G$69</definedName>
    <definedName name="_xlnm.Print_Area" localSheetId="2">Hoja3!$A$1:$G$44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5" i="1" l="1"/>
  <c r="D125" i="1"/>
  <c r="D112" i="1"/>
  <c r="D99" i="1"/>
  <c r="D84" i="1"/>
  <c r="D63" i="1"/>
  <c r="G42" i="1" l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B200" i="1"/>
  <c r="B182" i="1"/>
  <c r="B171" i="1"/>
  <c r="B164" i="1"/>
  <c r="G25" i="1" l="1"/>
  <c r="G26" i="1"/>
  <c r="G27" i="1"/>
  <c r="G29" i="1"/>
  <c r="G30" i="1"/>
  <c r="G31" i="1"/>
  <c r="G32" i="1"/>
  <c r="G33" i="1"/>
  <c r="G35" i="1"/>
  <c r="G36" i="1"/>
  <c r="G37" i="1"/>
  <c r="G38" i="1"/>
  <c r="G39" i="1"/>
  <c r="G41" i="1"/>
  <c r="G24" i="1"/>
  <c r="G136" i="1" l="1"/>
  <c r="G137" i="1" s="1"/>
  <c r="G138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<sst xmlns="http://schemas.openxmlformats.org/spreadsheetml/2006/main" count="538" uniqueCount="424">
  <si>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</si>
  <si>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</si>
  <si>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</si>
  <si>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</si>
  <si>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</si>
  <si>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</si>
  <si>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</si>
  <si>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</si>
  <si>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</si>
  <si>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</si>
  <si>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</si>
  <si>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</si>
  <si>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</si>
  <si>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</si>
  <si>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</si>
  <si>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</si>
  <si>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</si>
  <si>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</si>
  <si>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</si>
  <si>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</si>
  <si>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</si>
  <si>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</si>
  <si>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</si>
  <si>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</si>
  <si>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</si>
  <si>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</si>
  <si>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</si>
  <si>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</si>
  <si>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</si>
  <si>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</si>
  <si>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</si>
  <si>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</si>
  <si>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</si>
  <si>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</si>
  <si>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</si>
  <si>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</si>
  <si>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</si>
  <si>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</si>
  <si>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</si>
  <si>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</si>
  <si>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</si>
  <si>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</si>
  <si>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</si>
  <si>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</si>
  <si>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</si>
  <si>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</si>
  <si>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</si>
  <si>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</si>
  <si>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</si>
  <si>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</si>
  <si>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</si>
  <si>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</si>
  <si>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</si>
  <si>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</si>
  <si>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</si>
  <si>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</si>
  <si>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</si>
  <si>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</si>
  <si>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</si>
  <si>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</si>
  <si>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</si>
  <si>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</si>
  <si>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</si>
  <si>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</si>
  <si>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</si>
  <si>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</si>
  <si>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</si>
  <si>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</si>
  <si>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</si>
  <si>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</si>
  <si>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</si>
  <si>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</si>
  <si>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</si>
  <si>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</si>
  <si>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</si>
  <si>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</si>
  <si>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</si>
  <si>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</si>
  <si>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</si>
  <si>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</si>
  <si>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</si>
  <si>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</si>
  <si>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</si>
  <si>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</si>
  <si>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</si>
  <si>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</si>
  <si>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</si>
  <si>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</si>
  <si>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</si>
  <si>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</si>
  <si>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</si>
  <si>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CURETA</t>
  </si>
  <si>
    <t>GUBIA</t>
  </si>
  <si>
    <t/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</si>
  <si>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</si>
  <si>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</si>
  <si>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</si>
  <si>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</si>
  <si>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</si>
  <si>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</si>
  <si>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</si>
  <si>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</si>
  <si>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</si>
  <si>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</si>
  <si>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</si>
  <si>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</si>
  <si>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</si>
  <si>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</si>
  <si>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</si>
  <si>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</si>
  <si>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</si>
  <si>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</si>
  <si>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</si>
  <si>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</si>
  <si>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</si>
  <si>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</si>
  <si>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</si>
  <si>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</si>
  <si>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</si>
  <si>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</si>
  <si>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</si>
  <si>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</si>
  <si>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</si>
  <si>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</si>
  <si>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</si>
  <si>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</si>
  <si>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</si>
  <si>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</si>
  <si>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</si>
  <si>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</si>
  <si>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</si>
  <si>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</si>
  <si>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</si>
  <si>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</si>
  <si>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</si>
  <si>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</si>
  <si>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</si>
  <si>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</si>
  <si>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</si>
  <si>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</si>
  <si>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</si>
  <si>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</si>
  <si>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</si>
  <si>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</si>
  <si>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</si>
  <si>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</si>
  <si>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</si>
  <si>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</si>
  <si>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</si>
  <si>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</si>
  <si>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</si>
  <si>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</si>
  <si>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</si>
  <si>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</si>
  <si>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</si>
  <si>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</si>
  <si>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</si>
  <si>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</si>
  <si>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</si>
  <si>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</si>
  <si>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</si>
  <si>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</si>
  <si>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</si>
  <si>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</si>
  <si>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</si>
  <si>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</si>
  <si>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</si>
  <si>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</si>
  <si>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</si>
  <si>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</si>
  <si>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</si>
  <si>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</si>
  <si>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</si>
  <si>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</si>
  <si>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</si>
  <si>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</si>
  <si>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</si>
  <si>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</si>
  <si>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</si>
  <si>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</si>
  <si>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</si>
  <si>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</si>
  <si>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</si>
  <si>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</si>
  <si>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</si>
  <si>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</si>
  <si>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</si>
  <si>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</si>
  <si>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</si>
  <si>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</si>
  <si>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</si>
  <si>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</si>
  <si>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</si>
  <si>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</si>
  <si>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</si>
  <si>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</si>
  <si>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</si>
  <si>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</si>
  <si>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</si>
  <si>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</si>
  <si>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</si>
  <si>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</si>
  <si>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</si>
  <si>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</si>
  <si>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</si>
  <si>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</si>
  <si>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</si>
  <si>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</si>
  <si>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</si>
  <si>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</si>
  <si>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</si>
  <si>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</si>
  <si>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</si>
  <si>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</si>
  <si>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</si>
  <si>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</si>
  <si>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</si>
  <si>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</si>
  <si>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</si>
  <si>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</si>
  <si>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</si>
  <si>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</si>
  <si>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</si>
  <si>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</si>
  <si>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</si>
  <si>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</si>
  <si>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</si>
  <si>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</si>
  <si>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</si>
  <si>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</si>
  <si>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</si>
  <si>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</si>
  <si>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</si>
  <si>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</si>
  <si>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</si>
  <si>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</si>
  <si>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</si>
  <si>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</si>
  <si>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</si>
  <si>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</si>
  <si>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</si>
  <si>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</si>
  <si>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</si>
  <si>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</si>
  <si>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</si>
  <si>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</si>
  <si>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</si>
  <si>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</si>
  <si>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</si>
  <si>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</si>
  <si>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</si>
  <si>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</si>
  <si>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</si>
  <si>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</si>
  <si>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</si>
  <si>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</si>
  <si>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</si>
  <si>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</si>
  <si>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</si>
  <si>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</si>
  <si>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</si>
  <si>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</si>
  <si>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</si>
  <si>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</si>
  <si>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</si>
  <si>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</si>
  <si>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</si>
  <si>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</si>
  <si>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</si>
  <si>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</si>
  <si>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</si>
  <si>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</si>
  <si>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</si>
  <si>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</si>
  <si>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</si>
  <si>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</si>
  <si>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</si>
  <si>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</si>
  <si>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</si>
  <si>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</si>
  <si>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</si>
  <si>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</si>
  <si>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</si>
  <si>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</si>
  <si>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</si>
  <si>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</si>
  <si>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</t>
  </si>
  <si>
    <t>INSTRUMENTAL 3.5 ACERO # 3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</si>
  <si>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</si>
  <si>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</si>
  <si>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</si>
  <si>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</si>
  <si>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</si>
  <si>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</si>
  <si>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</si>
  <si>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</si>
  <si>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</si>
  <si>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</si>
  <si>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</si>
  <si>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</si>
  <si>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</si>
  <si>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</si>
  <si>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</si>
  <si>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</si>
  <si>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</si>
  <si>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</si>
  <si>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</si>
  <si>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</si>
  <si>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</si>
  <si>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</si>
  <si>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</si>
  <si>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</si>
  <si>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</si>
  <si>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</si>
  <si>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</si>
  <si>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</si>
  <si>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</si>
  <si>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</si>
  <si>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</si>
  <si>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</si>
  <si>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</si>
  <si>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</si>
  <si>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</si>
  <si>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</si>
  <si>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</si>
  <si>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</si>
  <si>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</si>
  <si>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</si>
  <si>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</si>
  <si>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</si>
  <si>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</si>
  <si>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</si>
  <si>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</si>
  <si>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</si>
  <si>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</si>
  <si>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</si>
  <si>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</si>
  <si>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</si>
  <si>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</si>
  <si>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</si>
  <si>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</si>
  <si>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</si>
  <si>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</si>
  <si>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</si>
  <si>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</si>
  <si>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</si>
  <si>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</si>
  <si>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</si>
  <si>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</si>
  <si>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</si>
  <si>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</si>
  <si>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</si>
  <si>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</si>
  <si>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</si>
  <si>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</si>
  <si>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</si>
  <si>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</si>
  <si>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</si>
  <si>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</si>
  <si>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</si>
  <si>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</si>
  <si>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</si>
  <si>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</si>
  <si>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</si>
  <si>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</si>
  <si>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</si>
  <si>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</si>
  <si>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</si>
  <si>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</si>
  <si>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</si>
  <si>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</si>
  <si>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</si>
  <si>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</si>
  <si>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</si>
  <si>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</si>
  <si>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</si>
  <si>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</si>
  <si>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</si>
  <si>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</si>
  <si>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</si>
  <si>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</si>
  <si>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</si>
  <si>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</si>
  <si>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</si>
  <si>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</si>
  <si>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</si>
  <si>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</si>
  <si>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</si>
  <si>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</si>
  <si>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</si>
  <si>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</si>
  <si>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</si>
  <si>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</si>
  <si>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</si>
  <si>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</si>
  <si>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</si>
  <si>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</si>
  <si>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</si>
  <si>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</si>
  <si>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</si>
  <si>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</si>
  <si>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</si>
  <si>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</si>
  <si>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</si>
  <si>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</si>
  <si>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</si>
  <si>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</si>
  <si>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</si>
  <si>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</si>
  <si>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</si>
  <si>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</si>
  <si>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</si>
  <si>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</si>
  <si>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</si>
  <si>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</si>
  <si>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</si>
  <si>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</si>
  <si>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</si>
  <si>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CUATRO No.2</t>
  </si>
  <si>
    <t xml:space="preserve">ADAPTADORES </t>
  </si>
  <si>
    <t xml:space="preserve">LLAVE </t>
  </si>
  <si>
    <t xml:space="preserve">BATERIAS STRYKER #5 Y #6 </t>
  </si>
  <si>
    <t>DR. PARRA</t>
  </si>
  <si>
    <t>4:00PM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</si>
</sst>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Protection="1">
      <protection locked="0"/>
    </xf>
    <xf numFmtId="49" fontId="7" fillId="5" borderId="17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8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0" xfId="0" applyFont="1"/>
    <xf numFmtId="0" fontId="11" fillId="0" borderId="0" xfId="0" applyFont="1" applyAlignment="1">
      <alignment horizontal="left" vertical="top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</cellXfs>
  <cellStyles count="47">
    <cellStyle name="Millares 2" xfId="14"/>
    <cellStyle name="Moneda" xfId="7" builtinId="4"/>
    <cellStyle name="Moneda [0] 2" xfId="8"/>
    <cellStyle name="Moneda [0] 2 2" xfId="19"/>
    <cellStyle name="Moneda [0] 2 3" xfId="18"/>
    <cellStyle name="Moneda [0] 3" xfId="13"/>
    <cellStyle name="Moneda [0] 3 2" xfId="45"/>
    <cellStyle name="Moneda [0] 4" xfId="17"/>
    <cellStyle name="Moneda 10" xfId="24"/>
    <cellStyle name="Moneda 11" xfId="25"/>
    <cellStyle name="Moneda 12" xfId="26"/>
    <cellStyle name="Moneda 13" xfId="27"/>
    <cellStyle name="Moneda 14" xfId="22"/>
    <cellStyle name="Moneda 15" xfId="28"/>
    <cellStyle name="Moneda 16" xfId="29"/>
    <cellStyle name="Moneda 17" xfId="30"/>
    <cellStyle name="Moneda 18" xfId="31"/>
    <cellStyle name="Moneda 19" xfId="38"/>
    <cellStyle name="Moneda 19 2" xfId="42"/>
    <cellStyle name="Moneda 2" xfId="3"/>
    <cellStyle name="Moneda 2 2" xfId="20"/>
    <cellStyle name="Moneda 2 3" xfId="32"/>
    <cellStyle name="Moneda 2 3 2" xfId="37"/>
    <cellStyle name="Moneda 2 4" xfId="33"/>
    <cellStyle name="Moneda 2 5" xfId="34"/>
    <cellStyle name="Moneda 2 6" xfId="46"/>
    <cellStyle name="Moneda 3" xfId="9"/>
    <cellStyle name="Moneda 3 2" xfId="2"/>
    <cellStyle name="Moneda 3 2 2" xfId="6"/>
    <cellStyle name="Moneda 3 2 3" xfId="10"/>
    <cellStyle name="Moneda 3 2 4" xfId="36"/>
    <cellStyle name="Moneda 3 3" xfId="35"/>
    <cellStyle name="Moneda 4" xfId="21"/>
    <cellStyle name="Moneda 5" xfId="16"/>
    <cellStyle name="Moneda 6" xfId="11"/>
    <cellStyle name="Moneda 6 2" xfId="40"/>
    <cellStyle name="Moneda 6 3" xfId="44"/>
    <cellStyle name="Moneda 7" xfId="12"/>
    <cellStyle name="Moneda 7 2" xfId="39"/>
    <cellStyle name="Moneda 7 3" xfId="43"/>
    <cellStyle name="Moneda 8" xfId="15"/>
    <cellStyle name="Moneda 9" xfId="23"/>
    <cellStyle name="Normal" xfId="0" builtinId="0"/>
    <cellStyle name="Normal 2" xfId="1"/>
    <cellStyle name="Normal 3" xfId="5"/>
    <cellStyle name="Normal 3 2" xfId="4"/>
    <cellStyle name="Normal 3 3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7"/>
  <sheetViews>
    <sheetView showGridLines="0" tabSelected="1" view="pageBreakPreview" zoomScale="52" zoomScaleNormal="100" zoomScaleSheetLayoutView="52" workbookViewId="0">
      <selection activeCell="E15" sqref="E15"/>
    </sheetView>
  </sheetViews>
  <sheetFormatPr baseColWidth="10" defaultColWidth="11.453125" defaultRowHeight="20.149999999999999" customHeight="1"/>
  <cols>
    <col min="1" max="1" width="19.26953125" style="6" customWidth="1"/>
    <col min="2" max="2" width="24.453125" style="26" customWidth="1"/>
    <col min="3" max="3" width="98.72656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49999999999999" customHeight="1">
      <c r="A6" s="7"/>
      <c r="B6" s="7"/>
      <c r="C6" s="7"/>
      <c r="D6" s="7"/>
      <c r="E6" s="7"/>
      <c r="L6" s="127"/>
      <c r="M6" s="127"/>
    </row>
    <row r="7" spans="1:14" ht="20.149999999999999" customHeight="1">
      <c r="A7" s="8" t="s">
        <v>0</v>
      </c>
      <c r="B7" s="8"/>
      <c r="C7" s="9">
        <f ca="1">NOW()</f>
        <v>45295.752079050922</v>
      </c>
      <c r="D7" s="8" t="s">
        <v>1</v>
      </c>
      <c r="E7" s="34">
        <v>20240100024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25" t="s">
        <v>22</v>
      </c>
      <c r="B11" s="12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45296</v>
      </c>
      <c r="D15" s="12" t="s">
        <v>7</v>
      </c>
      <c r="E15" s="13" t="s">
        <v>423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422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86" t="s">
        <v>94</v>
      </c>
      <c r="B24" s="86" t="s">
        <v>95</v>
      </c>
      <c r="C24" s="87" t="s">
        <v>96</v>
      </c>
      <c r="D24" s="88">
        <v>1</v>
      </c>
      <c r="E24" s="76"/>
      <c r="F24" s="44">
        <v>300</v>
      </c>
      <c r="G24" s="44">
        <f t="shared" ref="G24:G134" si="0">D24*F24</f>
        <v>300</v>
      </c>
      <c r="L24" s="16"/>
      <c r="M24" s="16"/>
    </row>
    <row r="25" spans="1:13" ht="20.149999999999999" customHeight="1">
      <c r="A25" s="91" t="s">
        <v>97</v>
      </c>
      <c r="B25" s="90" t="s">
        <v>98</v>
      </c>
      <c r="C25" s="87" t="s">
        <v>99</v>
      </c>
      <c r="D25" s="88">
        <v>1</v>
      </c>
      <c r="E25" s="76"/>
      <c r="F25" s="44">
        <v>300</v>
      </c>
      <c r="G25" s="44">
        <f t="shared" si="0"/>
        <v>300</v>
      </c>
      <c r="L25" s="16"/>
      <c r="M25" s="16"/>
    </row>
    <row r="26" spans="1:13" ht="20.149999999999999" customHeight="1">
      <c r="A26" s="92" t="s">
        <v>100</v>
      </c>
      <c r="B26" s="90" t="s">
        <v>101</v>
      </c>
      <c r="C26" s="87" t="s">
        <v>102</v>
      </c>
      <c r="D26" s="88">
        <v>1</v>
      </c>
      <c r="E26" s="76"/>
      <c r="F26" s="44">
        <v>300</v>
      </c>
      <c r="G26" s="44">
        <f t="shared" si="0"/>
        <v>300</v>
      </c>
      <c r="L26" s="16"/>
      <c r="M26" s="16"/>
    </row>
    <row r="27" spans="1:13" ht="20.149999999999999" customHeight="1">
      <c r="A27" s="92" t="s">
        <v>103</v>
      </c>
      <c r="B27" s="90" t="s">
        <v>104</v>
      </c>
      <c r="C27" s="87" t="s">
        <v>105</v>
      </c>
      <c r="D27" s="88">
        <v>1</v>
      </c>
      <c r="E27" s="76"/>
      <c r="F27" s="44">
        <v>300</v>
      </c>
      <c r="G27" s="44">
        <f t="shared" si="0"/>
        <v>300</v>
      </c>
      <c r="L27" s="16"/>
      <c r="M27" s="16"/>
    </row>
    <row r="28" spans="1:13" ht="20.149999999999999" customHeight="1">
      <c r="A28" s="93"/>
      <c r="B28" s="94"/>
      <c r="C28" s="89"/>
      <c r="D28" s="95">
        <v>4</v>
      </c>
      <c r="E28" s="76"/>
      <c r="F28" s="44"/>
      <c r="G28" s="44"/>
      <c r="L28" s="16"/>
      <c r="M28" s="16"/>
    </row>
    <row r="29" spans="1:13" ht="20.149999999999999" customHeight="1">
      <c r="A29" s="117" t="s">
        <v>106</v>
      </c>
      <c r="B29" s="117">
        <v>220951447</v>
      </c>
      <c r="C29" s="116" t="s">
        <v>107</v>
      </c>
      <c r="D29" s="114">
        <v>1</v>
      </c>
      <c r="E29" s="76"/>
      <c r="F29" s="44">
        <v>360</v>
      </c>
      <c r="G29" s="44">
        <f t="shared" si="0"/>
        <v>360</v>
      </c>
      <c r="L29" s="16"/>
      <c r="M29" s="16"/>
    </row>
    <row r="30" spans="1:13" ht="20.149999999999999" customHeight="1">
      <c r="A30" s="115" t="s">
        <v>108</v>
      </c>
      <c r="B30" s="115">
        <v>220951472</v>
      </c>
      <c r="C30" s="118" t="s">
        <v>109</v>
      </c>
      <c r="D30" s="114">
        <v>1</v>
      </c>
      <c r="E30" s="76"/>
      <c r="F30" s="44">
        <v>360</v>
      </c>
      <c r="G30" s="44">
        <f t="shared" si="0"/>
        <v>360</v>
      </c>
      <c r="L30" s="16"/>
      <c r="M30" s="16"/>
    </row>
    <row r="31" spans="1:13" ht="20.149999999999999" customHeight="1">
      <c r="A31" s="117" t="s">
        <v>110</v>
      </c>
      <c r="B31" s="117" t="s">
        <v>111</v>
      </c>
      <c r="C31" s="116" t="s">
        <v>112</v>
      </c>
      <c r="D31" s="114">
        <v>1</v>
      </c>
      <c r="E31" s="76"/>
      <c r="F31" s="44">
        <v>360</v>
      </c>
      <c r="G31" s="44">
        <f t="shared" si="0"/>
        <v>360</v>
      </c>
      <c r="L31" s="16"/>
      <c r="M31" s="16"/>
    </row>
    <row r="32" spans="1:13" ht="20.149999999999999" customHeight="1">
      <c r="A32" s="115" t="s">
        <v>113</v>
      </c>
      <c r="B32" s="115" t="s">
        <v>114</v>
      </c>
      <c r="C32" s="118" t="s">
        <v>115</v>
      </c>
      <c r="D32" s="114">
        <v>1</v>
      </c>
      <c r="E32" s="76"/>
      <c r="F32" s="44">
        <v>360</v>
      </c>
      <c r="G32" s="44">
        <f t="shared" si="0"/>
        <v>360</v>
      </c>
      <c r="L32" s="16"/>
      <c r="M32" s="16"/>
    </row>
    <row r="33" spans="1:13" ht="20.149999999999999" customHeight="1">
      <c r="A33" s="117" t="s">
        <v>116</v>
      </c>
      <c r="B33" s="117" t="s">
        <v>117</v>
      </c>
      <c r="C33" s="116" t="s">
        <v>118</v>
      </c>
      <c r="D33" s="114">
        <v>1</v>
      </c>
      <c r="E33" s="76"/>
      <c r="F33" s="44">
        <v>360</v>
      </c>
      <c r="G33" s="44">
        <f t="shared" si="0"/>
        <v>360</v>
      </c>
      <c r="L33" s="16"/>
      <c r="M33" s="16"/>
    </row>
    <row r="34" spans="1:13" ht="20.149999999999999" customHeight="1">
      <c r="A34" s="117"/>
      <c r="B34" s="117"/>
      <c r="C34" s="116"/>
      <c r="D34" s="119">
        <v>5</v>
      </c>
      <c r="E34" s="76"/>
      <c r="F34" s="44"/>
      <c r="G34" s="44"/>
      <c r="L34" s="16"/>
      <c r="M34" s="16"/>
    </row>
    <row r="35" spans="1:13" ht="20.149999999999999" customHeight="1">
      <c r="A35" s="115" t="s">
        <v>119</v>
      </c>
      <c r="B35" s="115">
        <v>220951467</v>
      </c>
      <c r="C35" s="118" t="s">
        <v>120</v>
      </c>
      <c r="D35" s="114">
        <v>1</v>
      </c>
      <c r="E35" s="76"/>
      <c r="F35" s="44">
        <v>360</v>
      </c>
      <c r="G35" s="44">
        <f t="shared" si="0"/>
        <v>360</v>
      </c>
      <c r="L35" s="16"/>
      <c r="M35" s="16"/>
    </row>
    <row r="36" spans="1:13" ht="20.149999999999999" customHeight="1">
      <c r="A36" s="117" t="s">
        <v>121</v>
      </c>
      <c r="B36" s="117">
        <v>220951468</v>
      </c>
      <c r="C36" s="116" t="s">
        <v>122</v>
      </c>
      <c r="D36" s="114">
        <v>1</v>
      </c>
      <c r="E36" s="76"/>
      <c r="F36" s="44">
        <v>360</v>
      </c>
      <c r="G36" s="44">
        <f t="shared" si="0"/>
        <v>360</v>
      </c>
      <c r="L36" s="16"/>
      <c r="M36" s="16"/>
    </row>
    <row r="37" spans="1:13" ht="20.149999999999999" customHeight="1">
      <c r="A37" s="115" t="s">
        <v>123</v>
      </c>
      <c r="B37" s="115">
        <v>220951469</v>
      </c>
      <c r="C37" s="118" t="s">
        <v>124</v>
      </c>
      <c r="D37" s="114">
        <v>1</v>
      </c>
      <c r="E37" s="76"/>
      <c r="F37" s="44">
        <v>360</v>
      </c>
      <c r="G37" s="44">
        <f t="shared" si="0"/>
        <v>360</v>
      </c>
      <c r="L37" s="16"/>
      <c r="M37" s="16"/>
    </row>
    <row r="38" spans="1:13" ht="20.149999999999999" customHeight="1">
      <c r="A38" s="117" t="s">
        <v>125</v>
      </c>
      <c r="B38" s="117">
        <v>210127046</v>
      </c>
      <c r="C38" s="116" t="s">
        <v>126</v>
      </c>
      <c r="D38" s="114">
        <v>1</v>
      </c>
      <c r="E38" s="76"/>
      <c r="F38" s="44">
        <v>360</v>
      </c>
      <c r="G38" s="44">
        <f t="shared" si="0"/>
        <v>360</v>
      </c>
      <c r="L38" s="16"/>
      <c r="M38" s="16"/>
    </row>
    <row r="39" spans="1:13" ht="20.149999999999999" customHeight="1">
      <c r="A39" s="115" t="s">
        <v>127</v>
      </c>
      <c r="B39" s="115">
        <v>210127047</v>
      </c>
      <c r="C39" s="118" t="s">
        <v>128</v>
      </c>
      <c r="D39" s="114">
        <v>1</v>
      </c>
      <c r="E39" s="76"/>
      <c r="F39" s="44">
        <v>360</v>
      </c>
      <c r="G39" s="44">
        <f t="shared" si="0"/>
        <v>360</v>
      </c>
      <c r="L39" s="16"/>
      <c r="M39" s="16"/>
    </row>
    <row r="40" spans="1:13" ht="20.149999999999999" customHeight="1">
      <c r="A40" s="113"/>
      <c r="B40" s="113"/>
      <c r="C40" s="120"/>
      <c r="D40" s="119">
        <v>5</v>
      </c>
      <c r="E40" s="76"/>
      <c r="F40" s="44"/>
      <c r="G40" s="44"/>
      <c r="L40" s="16"/>
      <c r="M40" s="16"/>
    </row>
    <row r="41" spans="1:13" ht="20.149999999999999" customHeight="1">
      <c r="A41" s="63" t="s">
        <v>129</v>
      </c>
      <c r="B41" s="63" t="s">
        <v>130</v>
      </c>
      <c r="C41" s="67" t="s">
        <v>131</v>
      </c>
      <c r="D41" s="77">
        <v>7</v>
      </c>
      <c r="E41" s="76"/>
      <c r="F41" s="44">
        <v>14.88</v>
      </c>
      <c r="G41" s="44">
        <f t="shared" si="0"/>
        <v>104.16000000000001</v>
      </c>
      <c r="L41" s="16"/>
      <c r="M41" s="16"/>
    </row>
    <row r="42" spans="1:13" ht="20.149999999999999" customHeight="1">
      <c r="A42" s="98" t="s">
        <v>132</v>
      </c>
      <c r="B42" s="98" t="s">
        <v>133</v>
      </c>
      <c r="C42" s="99" t="s">
        <v>134</v>
      </c>
      <c r="D42" s="77">
        <v>7</v>
      </c>
      <c r="E42" s="76"/>
      <c r="F42" s="44">
        <v>14.88</v>
      </c>
      <c r="G42" s="44">
        <f t="shared" si="0"/>
        <v>104.16000000000001</v>
      </c>
      <c r="L42" s="16"/>
      <c r="M42" s="16"/>
    </row>
    <row r="43" spans="1:13" ht="20.149999999999999" customHeight="1">
      <c r="A43" s="63" t="s">
        <v>135</v>
      </c>
      <c r="B43" s="63" t="s">
        <v>136</v>
      </c>
      <c r="C43" s="67" t="s">
        <v>137</v>
      </c>
      <c r="D43" s="77">
        <v>2</v>
      </c>
      <c r="E43" s="76"/>
      <c r="F43" s="44">
        <v>14.88</v>
      </c>
      <c r="G43" s="44">
        <f t="shared" si="0"/>
        <v>29.76</v>
      </c>
      <c r="L43" s="16"/>
      <c r="M43" s="16"/>
    </row>
    <row r="44" spans="1:13" ht="20.149999999999999" customHeight="1">
      <c r="A44" s="63" t="s">
        <v>135</v>
      </c>
      <c r="B44" s="63" t="s">
        <v>138</v>
      </c>
      <c r="C44" s="67" t="s">
        <v>137</v>
      </c>
      <c r="D44" s="77">
        <v>5</v>
      </c>
      <c r="E44" s="76"/>
      <c r="F44" s="44">
        <v>14.88</v>
      </c>
      <c r="G44" s="44">
        <f t="shared" si="0"/>
        <v>74.400000000000006</v>
      </c>
      <c r="L44" s="16"/>
      <c r="M44" s="16"/>
    </row>
    <row r="45" spans="1:13" ht="20.149999999999999" customHeight="1">
      <c r="A45" s="98" t="s">
        <v>139</v>
      </c>
      <c r="B45" s="98" t="s">
        <v>140</v>
      </c>
      <c r="C45" s="99" t="s">
        <v>141</v>
      </c>
      <c r="D45" s="77">
        <v>5</v>
      </c>
      <c r="E45" s="76"/>
      <c r="F45" s="44">
        <v>14.88</v>
      </c>
      <c r="G45" s="44">
        <f t="shared" si="0"/>
        <v>74.400000000000006</v>
      </c>
      <c r="L45" s="16"/>
      <c r="M45" s="16"/>
    </row>
    <row r="46" spans="1:13" ht="20.149999999999999" customHeight="1">
      <c r="A46" s="98" t="s">
        <v>139</v>
      </c>
      <c r="B46" s="98" t="s">
        <v>142</v>
      </c>
      <c r="C46" s="99" t="s">
        <v>141</v>
      </c>
      <c r="D46" s="77">
        <v>2</v>
      </c>
      <c r="E46" s="76"/>
      <c r="F46" s="44">
        <v>14.88</v>
      </c>
      <c r="G46" s="44">
        <f t="shared" si="0"/>
        <v>29.76</v>
      </c>
      <c r="L46" s="16"/>
      <c r="M46" s="16"/>
    </row>
    <row r="47" spans="1:13" ht="20.149999999999999" customHeight="1">
      <c r="A47" s="63" t="s">
        <v>143</v>
      </c>
      <c r="B47" s="63" t="s">
        <v>144</v>
      </c>
      <c r="C47" s="67" t="s">
        <v>145</v>
      </c>
      <c r="D47" s="77">
        <v>7</v>
      </c>
      <c r="E47" s="76"/>
      <c r="F47" s="44">
        <v>14.88</v>
      </c>
      <c r="G47" s="44">
        <f t="shared" si="0"/>
        <v>104.16000000000001</v>
      </c>
      <c r="L47" s="16"/>
      <c r="M47" s="16"/>
    </row>
    <row r="48" spans="1:13" ht="20.149999999999999" customHeight="1">
      <c r="A48" s="98" t="s">
        <v>146</v>
      </c>
      <c r="B48" s="98" t="s">
        <v>147</v>
      </c>
      <c r="C48" s="99" t="s">
        <v>148</v>
      </c>
      <c r="D48" s="77">
        <v>7</v>
      </c>
      <c r="E48" s="76"/>
      <c r="F48" s="44">
        <v>14.88</v>
      </c>
      <c r="G48" s="44">
        <f t="shared" si="0"/>
        <v>104.16000000000001</v>
      </c>
      <c r="L48" s="16"/>
      <c r="M48" s="16"/>
    </row>
    <row r="49" spans="1:13" s="109" customFormat="1" ht="20.149999999999999" customHeight="1">
      <c r="A49" s="63" t="s">
        <v>149</v>
      </c>
      <c r="B49" s="63" t="s">
        <v>150</v>
      </c>
      <c r="C49" s="67" t="s">
        <v>151</v>
      </c>
      <c r="D49" s="77">
        <v>7</v>
      </c>
      <c r="E49" s="76"/>
      <c r="F49" s="44">
        <v>14.88</v>
      </c>
      <c r="G49" s="44">
        <f t="shared" si="0"/>
        <v>104.16000000000001</v>
      </c>
      <c r="L49" s="112"/>
      <c r="M49" s="112"/>
    </row>
    <row r="50" spans="1:13" s="109" customFormat="1" ht="20.149999999999999" customHeight="1">
      <c r="A50" s="98" t="s">
        <v>152</v>
      </c>
      <c r="B50" s="98">
        <v>210936085</v>
      </c>
      <c r="C50" s="99" t="s">
        <v>153</v>
      </c>
      <c r="D50" s="77">
        <v>7</v>
      </c>
      <c r="E50" s="76"/>
      <c r="F50" s="44">
        <v>14.88</v>
      </c>
      <c r="G50" s="44">
        <f t="shared" si="0"/>
        <v>104.16000000000001</v>
      </c>
      <c r="L50" s="112"/>
      <c r="M50" s="112"/>
    </row>
    <row r="51" spans="1:13" s="109" customFormat="1" ht="20.149999999999999" customHeight="1">
      <c r="A51" s="63" t="s">
        <v>154</v>
      </c>
      <c r="B51" s="63" t="s">
        <v>155</v>
      </c>
      <c r="C51" s="67" t="s">
        <v>156</v>
      </c>
      <c r="D51" s="77">
        <v>7</v>
      </c>
      <c r="E51" s="76"/>
      <c r="F51" s="44">
        <v>14.88</v>
      </c>
      <c r="G51" s="44">
        <f t="shared" si="0"/>
        <v>104.16000000000001</v>
      </c>
      <c r="L51" s="112"/>
      <c r="M51" s="112"/>
    </row>
    <row r="52" spans="1:13" s="109" customFormat="1" ht="20.149999999999999" customHeight="1">
      <c r="A52" s="98" t="s">
        <v>157</v>
      </c>
      <c r="B52" s="98">
        <v>201225757</v>
      </c>
      <c r="C52" s="99" t="s">
        <v>158</v>
      </c>
      <c r="D52" s="77">
        <v>7</v>
      </c>
      <c r="E52" s="76"/>
      <c r="F52" s="44">
        <v>14.88</v>
      </c>
      <c r="G52" s="44">
        <f t="shared" si="0"/>
        <v>104.16000000000001</v>
      </c>
      <c r="L52" s="112"/>
      <c r="M52" s="112"/>
    </row>
    <row r="53" spans="1:13" s="109" customFormat="1" ht="20.149999999999999" customHeight="1">
      <c r="A53" s="63" t="s">
        <v>159</v>
      </c>
      <c r="B53" s="63">
        <v>201225758</v>
      </c>
      <c r="C53" s="67" t="s">
        <v>160</v>
      </c>
      <c r="D53" s="77">
        <v>4</v>
      </c>
      <c r="E53" s="76"/>
      <c r="F53" s="44">
        <v>14.88</v>
      </c>
      <c r="G53" s="44">
        <f t="shared" si="0"/>
        <v>59.52</v>
      </c>
      <c r="L53" s="112"/>
      <c r="M53" s="112"/>
    </row>
    <row r="54" spans="1:13" s="109" customFormat="1" ht="20.149999999999999" customHeight="1">
      <c r="A54" s="98" t="s">
        <v>161</v>
      </c>
      <c r="B54" s="98">
        <v>210330220</v>
      </c>
      <c r="C54" s="99" t="s">
        <v>162</v>
      </c>
      <c r="D54" s="77">
        <v>4</v>
      </c>
      <c r="E54" s="76"/>
      <c r="F54" s="44">
        <v>14.88</v>
      </c>
      <c r="G54" s="44">
        <f t="shared" si="0"/>
        <v>59.52</v>
      </c>
      <c r="L54" s="112"/>
      <c r="M54" s="112"/>
    </row>
    <row r="55" spans="1:13" s="109" customFormat="1" ht="20.149999999999999" customHeight="1">
      <c r="A55" s="63" t="s">
        <v>163</v>
      </c>
      <c r="B55" s="63" t="s">
        <v>164</v>
      </c>
      <c r="C55" s="67" t="s">
        <v>165</v>
      </c>
      <c r="D55" s="77">
        <v>4</v>
      </c>
      <c r="E55" s="76"/>
      <c r="F55" s="44">
        <v>14.88</v>
      </c>
      <c r="G55" s="44">
        <f t="shared" si="0"/>
        <v>59.52</v>
      </c>
      <c r="L55" s="112"/>
      <c r="M55" s="112"/>
    </row>
    <row r="56" spans="1:13" s="109" customFormat="1" ht="20.149999999999999" customHeight="1">
      <c r="A56" s="98" t="s">
        <v>166</v>
      </c>
      <c r="B56" s="98">
        <v>210733737</v>
      </c>
      <c r="C56" s="99" t="s">
        <v>167</v>
      </c>
      <c r="D56" s="77">
        <v>4</v>
      </c>
      <c r="E56" s="76"/>
      <c r="F56" s="44">
        <v>14.88</v>
      </c>
      <c r="G56" s="44">
        <f t="shared" si="0"/>
        <v>59.52</v>
      </c>
      <c r="L56" s="112"/>
      <c r="M56" s="112"/>
    </row>
    <row r="57" spans="1:13" s="109" customFormat="1" ht="20.149999999999999" customHeight="1">
      <c r="A57" s="63" t="s">
        <v>168</v>
      </c>
      <c r="B57" s="63" t="s">
        <v>169</v>
      </c>
      <c r="C57" s="67" t="s">
        <v>170</v>
      </c>
      <c r="D57" s="77">
        <v>4</v>
      </c>
      <c r="E57" s="76"/>
      <c r="F57" s="44">
        <v>14.88</v>
      </c>
      <c r="G57" s="44">
        <f t="shared" si="0"/>
        <v>59.52</v>
      </c>
      <c r="L57" s="112"/>
      <c r="M57" s="112"/>
    </row>
    <row r="58" spans="1:13" s="109" customFormat="1" ht="20.149999999999999" customHeight="1">
      <c r="A58" s="98" t="s">
        <v>171</v>
      </c>
      <c r="B58" s="98" t="s">
        <v>172</v>
      </c>
      <c r="C58" s="99" t="s">
        <v>173</v>
      </c>
      <c r="D58" s="77">
        <v>4</v>
      </c>
      <c r="E58" s="76"/>
      <c r="F58" s="44">
        <v>14.88</v>
      </c>
      <c r="G58" s="44">
        <f t="shared" si="0"/>
        <v>59.52</v>
      </c>
      <c r="L58" s="112"/>
      <c r="M58" s="112"/>
    </row>
    <row r="59" spans="1:13" s="109" customFormat="1" ht="20.149999999999999" customHeight="1">
      <c r="A59" s="63" t="s">
        <v>174</v>
      </c>
      <c r="B59" s="63" t="s">
        <v>175</v>
      </c>
      <c r="C59" s="67" t="s">
        <v>176</v>
      </c>
      <c r="D59" s="77">
        <v>4</v>
      </c>
      <c r="E59" s="76"/>
      <c r="F59" s="44">
        <v>14.88</v>
      </c>
      <c r="G59" s="44">
        <f t="shared" si="0"/>
        <v>59.52</v>
      </c>
      <c r="L59" s="112"/>
      <c r="M59" s="112"/>
    </row>
    <row r="60" spans="1:13" s="109" customFormat="1" ht="20.149999999999999" customHeight="1">
      <c r="A60" s="98" t="s">
        <v>177</v>
      </c>
      <c r="B60" s="98" t="s">
        <v>178</v>
      </c>
      <c r="C60" s="99" t="s">
        <v>179</v>
      </c>
      <c r="D60" s="77">
        <v>4</v>
      </c>
      <c r="E60" s="76"/>
      <c r="F60" s="44">
        <v>14.88</v>
      </c>
      <c r="G60" s="44">
        <f t="shared" si="0"/>
        <v>59.52</v>
      </c>
      <c r="L60" s="112"/>
      <c r="M60" s="112"/>
    </row>
    <row r="61" spans="1:13" s="109" customFormat="1" ht="20.149999999999999" customHeight="1">
      <c r="A61" s="63" t="s">
        <v>180</v>
      </c>
      <c r="B61" s="63" t="s">
        <v>181</v>
      </c>
      <c r="C61" s="67" t="s">
        <v>182</v>
      </c>
      <c r="D61" s="77">
        <v>4</v>
      </c>
      <c r="E61" s="76"/>
      <c r="F61" s="44">
        <v>14.88</v>
      </c>
      <c r="G61" s="44">
        <f t="shared" si="0"/>
        <v>59.52</v>
      </c>
      <c r="L61" s="112"/>
      <c r="M61" s="112"/>
    </row>
    <row r="62" spans="1:13" s="109" customFormat="1" ht="20.149999999999999" customHeight="1">
      <c r="A62" s="98" t="s">
        <v>183</v>
      </c>
      <c r="B62" s="98" t="s">
        <v>184</v>
      </c>
      <c r="C62" s="99" t="s">
        <v>185</v>
      </c>
      <c r="D62" s="77">
        <v>4</v>
      </c>
      <c r="E62" s="76"/>
      <c r="F62" s="44">
        <v>14.88</v>
      </c>
      <c r="G62" s="44">
        <f t="shared" si="0"/>
        <v>59.52</v>
      </c>
      <c r="L62" s="112"/>
      <c r="M62" s="112"/>
    </row>
    <row r="63" spans="1:13" s="109" customFormat="1" ht="20.149999999999999" customHeight="1">
      <c r="A63" s="113" t="s">
        <v>93</v>
      </c>
      <c r="B63" s="113"/>
      <c r="C63" s="84"/>
      <c r="D63" s="69">
        <f>SUM(D41:D62)</f>
        <v>110</v>
      </c>
      <c r="E63" s="76"/>
      <c r="F63" s="44"/>
      <c r="G63" s="44"/>
      <c r="L63" s="112"/>
      <c r="M63" s="112"/>
    </row>
    <row r="64" spans="1:13" s="109" customFormat="1" ht="20.149999999999999" customHeight="1">
      <c r="A64" s="68" t="s">
        <v>186</v>
      </c>
      <c r="B64" s="68" t="s">
        <v>130</v>
      </c>
      <c r="C64" s="67" t="s">
        <v>187</v>
      </c>
      <c r="D64" s="77">
        <v>7</v>
      </c>
      <c r="E64" s="76"/>
      <c r="F64" s="44">
        <v>36</v>
      </c>
      <c r="G64" s="44">
        <f t="shared" si="0"/>
        <v>252</v>
      </c>
      <c r="L64" s="112"/>
      <c r="M64" s="112"/>
    </row>
    <row r="65" spans="1:13" s="109" customFormat="1" ht="20.149999999999999" customHeight="1">
      <c r="A65" s="113" t="s">
        <v>188</v>
      </c>
      <c r="B65" s="113" t="s">
        <v>189</v>
      </c>
      <c r="C65" s="99" t="s">
        <v>190</v>
      </c>
      <c r="D65" s="77">
        <v>7</v>
      </c>
      <c r="E65" s="76"/>
      <c r="F65" s="44">
        <v>36</v>
      </c>
      <c r="G65" s="44">
        <f t="shared" si="0"/>
        <v>252</v>
      </c>
      <c r="L65" s="112"/>
      <c r="M65" s="112"/>
    </row>
    <row r="66" spans="1:13" s="109" customFormat="1" ht="20.149999999999999" customHeight="1">
      <c r="A66" s="68" t="s">
        <v>191</v>
      </c>
      <c r="B66" s="68" t="s">
        <v>192</v>
      </c>
      <c r="C66" s="67" t="s">
        <v>193</v>
      </c>
      <c r="D66" s="77">
        <v>7</v>
      </c>
      <c r="E66" s="76"/>
      <c r="F66" s="44">
        <v>36</v>
      </c>
      <c r="G66" s="44">
        <f t="shared" si="0"/>
        <v>252</v>
      </c>
      <c r="L66" s="112"/>
      <c r="M66" s="112"/>
    </row>
    <row r="67" spans="1:13" s="109" customFormat="1" ht="20.149999999999999" customHeight="1">
      <c r="A67" s="68" t="s">
        <v>194</v>
      </c>
      <c r="B67" s="68" t="s">
        <v>195</v>
      </c>
      <c r="C67" s="67" t="s">
        <v>196</v>
      </c>
      <c r="D67" s="77">
        <v>7</v>
      </c>
      <c r="E67" s="76"/>
      <c r="F67" s="44">
        <v>36</v>
      </c>
      <c r="G67" s="44">
        <f t="shared" si="0"/>
        <v>252</v>
      </c>
      <c r="L67" s="112"/>
      <c r="M67" s="112"/>
    </row>
    <row r="68" spans="1:13" s="109" customFormat="1" ht="20.149999999999999" customHeight="1">
      <c r="A68" s="113" t="s">
        <v>197</v>
      </c>
      <c r="B68" s="113">
        <v>190805847</v>
      </c>
      <c r="C68" s="99" t="s">
        <v>198</v>
      </c>
      <c r="D68" s="77">
        <v>7</v>
      </c>
      <c r="E68" s="76"/>
      <c r="F68" s="44">
        <v>36</v>
      </c>
      <c r="G68" s="44">
        <f t="shared" si="0"/>
        <v>252</v>
      </c>
      <c r="L68" s="112"/>
      <c r="M68" s="112"/>
    </row>
    <row r="69" spans="1:13" s="109" customFormat="1" ht="20.149999999999999" customHeight="1">
      <c r="A69" s="68" t="s">
        <v>199</v>
      </c>
      <c r="B69" s="68" t="s">
        <v>200</v>
      </c>
      <c r="C69" s="67" t="s">
        <v>201</v>
      </c>
      <c r="D69" s="77">
        <v>7</v>
      </c>
      <c r="E69" s="76"/>
      <c r="F69" s="44">
        <v>36</v>
      </c>
      <c r="G69" s="44">
        <f t="shared" si="0"/>
        <v>252</v>
      </c>
      <c r="L69" s="112"/>
      <c r="M69" s="112"/>
    </row>
    <row r="70" spans="1:13" s="109" customFormat="1" ht="20.149999999999999" customHeight="1">
      <c r="A70" s="113" t="s">
        <v>202</v>
      </c>
      <c r="B70" s="113" t="s">
        <v>203</v>
      </c>
      <c r="C70" s="99" t="s">
        <v>204</v>
      </c>
      <c r="D70" s="77">
        <v>7</v>
      </c>
      <c r="E70" s="76"/>
      <c r="F70" s="44">
        <v>36</v>
      </c>
      <c r="G70" s="44">
        <f t="shared" si="0"/>
        <v>252</v>
      </c>
      <c r="L70" s="112"/>
      <c r="M70" s="112"/>
    </row>
    <row r="71" spans="1:13" s="109" customFormat="1" ht="20.149999999999999" customHeight="1">
      <c r="A71" s="68" t="s">
        <v>205</v>
      </c>
      <c r="B71" s="68" t="s">
        <v>206</v>
      </c>
      <c r="C71" s="67" t="s">
        <v>207</v>
      </c>
      <c r="D71" s="77">
        <v>7</v>
      </c>
      <c r="E71" s="76"/>
      <c r="F71" s="44">
        <v>36</v>
      </c>
      <c r="G71" s="44">
        <f t="shared" si="0"/>
        <v>252</v>
      </c>
      <c r="L71" s="112"/>
      <c r="M71" s="112"/>
    </row>
    <row r="72" spans="1:13" s="109" customFormat="1" ht="20.149999999999999" customHeight="1">
      <c r="A72" s="113" t="s">
        <v>208</v>
      </c>
      <c r="B72" s="113" t="s">
        <v>209</v>
      </c>
      <c r="C72" s="99" t="s">
        <v>210</v>
      </c>
      <c r="D72" s="77">
        <v>7</v>
      </c>
      <c r="E72" s="76"/>
      <c r="F72" s="44">
        <v>36</v>
      </c>
      <c r="G72" s="44">
        <f t="shared" si="0"/>
        <v>252</v>
      </c>
      <c r="L72" s="112"/>
      <c r="M72" s="112"/>
    </row>
    <row r="73" spans="1:13" s="109" customFormat="1" ht="20.149999999999999" customHeight="1">
      <c r="A73" s="68" t="s">
        <v>211</v>
      </c>
      <c r="B73" s="68" t="s">
        <v>212</v>
      </c>
      <c r="C73" s="67" t="s">
        <v>213</v>
      </c>
      <c r="D73" s="77">
        <v>7</v>
      </c>
      <c r="E73" s="76"/>
      <c r="F73" s="44">
        <v>36</v>
      </c>
      <c r="G73" s="44">
        <f t="shared" si="0"/>
        <v>252</v>
      </c>
      <c r="L73" s="112"/>
      <c r="M73" s="112"/>
    </row>
    <row r="74" spans="1:13" s="109" customFormat="1" ht="20.149999999999999" customHeight="1">
      <c r="A74" s="113" t="s">
        <v>214</v>
      </c>
      <c r="B74" s="113" t="s">
        <v>215</v>
      </c>
      <c r="C74" s="99" t="s">
        <v>216</v>
      </c>
      <c r="D74" s="77">
        <v>4</v>
      </c>
      <c r="E74" s="76"/>
      <c r="F74" s="44">
        <v>36</v>
      </c>
      <c r="G74" s="44">
        <f t="shared" si="0"/>
        <v>144</v>
      </c>
      <c r="L74" s="112"/>
      <c r="M74" s="112"/>
    </row>
    <row r="75" spans="1:13" s="109" customFormat="1" ht="20.149999999999999" customHeight="1">
      <c r="A75" s="68" t="s">
        <v>217</v>
      </c>
      <c r="B75" s="68" t="s">
        <v>218</v>
      </c>
      <c r="C75" s="67" t="s">
        <v>219</v>
      </c>
      <c r="D75" s="77">
        <v>4</v>
      </c>
      <c r="E75" s="76"/>
      <c r="F75" s="44">
        <v>36</v>
      </c>
      <c r="G75" s="44">
        <f t="shared" si="0"/>
        <v>144</v>
      </c>
      <c r="L75" s="112"/>
      <c r="M75" s="112"/>
    </row>
    <row r="76" spans="1:13" s="109" customFormat="1" ht="20.149999999999999" customHeight="1">
      <c r="A76" s="113" t="s">
        <v>220</v>
      </c>
      <c r="B76" s="113" t="s">
        <v>221</v>
      </c>
      <c r="C76" s="99" t="s">
        <v>222</v>
      </c>
      <c r="D76" s="77">
        <v>4</v>
      </c>
      <c r="E76" s="76"/>
      <c r="F76" s="44">
        <v>36</v>
      </c>
      <c r="G76" s="44">
        <f t="shared" si="0"/>
        <v>144</v>
      </c>
      <c r="L76" s="112"/>
      <c r="M76" s="112"/>
    </row>
    <row r="77" spans="1:13" s="109" customFormat="1" ht="20.149999999999999" customHeight="1">
      <c r="A77" s="68" t="s">
        <v>223</v>
      </c>
      <c r="B77" s="68" t="s">
        <v>224</v>
      </c>
      <c r="C77" s="67" t="s">
        <v>225</v>
      </c>
      <c r="D77" s="77">
        <v>4</v>
      </c>
      <c r="E77" s="76"/>
      <c r="F77" s="44">
        <v>36</v>
      </c>
      <c r="G77" s="44">
        <f t="shared" si="0"/>
        <v>144</v>
      </c>
      <c r="L77" s="112"/>
      <c r="M77" s="112"/>
    </row>
    <row r="78" spans="1:13" s="109" customFormat="1" ht="20.149999999999999" customHeight="1">
      <c r="A78" s="113" t="s">
        <v>226</v>
      </c>
      <c r="B78" s="113" t="s">
        <v>227</v>
      </c>
      <c r="C78" s="99" t="s">
        <v>228</v>
      </c>
      <c r="D78" s="77">
        <v>4</v>
      </c>
      <c r="E78" s="76"/>
      <c r="F78" s="44">
        <v>36</v>
      </c>
      <c r="G78" s="44">
        <f t="shared" si="0"/>
        <v>144</v>
      </c>
      <c r="L78" s="112"/>
      <c r="M78" s="112"/>
    </row>
    <row r="79" spans="1:13" s="109" customFormat="1" ht="20.149999999999999" customHeight="1">
      <c r="A79" s="68" t="s">
        <v>229</v>
      </c>
      <c r="B79" s="68" t="s">
        <v>230</v>
      </c>
      <c r="C79" s="67" t="s">
        <v>231</v>
      </c>
      <c r="D79" s="77">
        <v>4</v>
      </c>
      <c r="E79" s="76"/>
      <c r="F79" s="44">
        <v>36</v>
      </c>
      <c r="G79" s="44">
        <f t="shared" si="0"/>
        <v>144</v>
      </c>
      <c r="L79" s="112"/>
      <c r="M79" s="112"/>
    </row>
    <row r="80" spans="1:13" s="109" customFormat="1" ht="20.149999999999999" customHeight="1">
      <c r="A80" s="113" t="s">
        <v>232</v>
      </c>
      <c r="B80" s="113" t="s">
        <v>233</v>
      </c>
      <c r="C80" s="99" t="s">
        <v>234</v>
      </c>
      <c r="D80" s="77">
        <v>4</v>
      </c>
      <c r="E80" s="76"/>
      <c r="F80" s="44">
        <v>36</v>
      </c>
      <c r="G80" s="44">
        <f t="shared" si="0"/>
        <v>144</v>
      </c>
      <c r="L80" s="112"/>
      <c r="M80" s="112"/>
    </row>
    <row r="81" spans="1:13" s="109" customFormat="1" ht="20.149999999999999" customHeight="1">
      <c r="A81" s="68" t="s">
        <v>235</v>
      </c>
      <c r="B81" s="68" t="s">
        <v>236</v>
      </c>
      <c r="C81" s="67" t="s">
        <v>237</v>
      </c>
      <c r="D81" s="77">
        <v>4</v>
      </c>
      <c r="E81" s="76"/>
      <c r="F81" s="44">
        <v>36</v>
      </c>
      <c r="G81" s="44">
        <f t="shared" si="0"/>
        <v>144</v>
      </c>
      <c r="L81" s="112"/>
      <c r="M81" s="112"/>
    </row>
    <row r="82" spans="1:13" s="109" customFormat="1" ht="20.149999999999999" customHeight="1">
      <c r="A82" s="113" t="s">
        <v>238</v>
      </c>
      <c r="B82" s="113" t="s">
        <v>239</v>
      </c>
      <c r="C82" s="99" t="s">
        <v>240</v>
      </c>
      <c r="D82" s="77">
        <v>4</v>
      </c>
      <c r="E82" s="76"/>
      <c r="F82" s="44">
        <v>36</v>
      </c>
      <c r="G82" s="44">
        <f t="shared" si="0"/>
        <v>144</v>
      </c>
      <c r="L82" s="112"/>
      <c r="M82" s="112"/>
    </row>
    <row r="83" spans="1:13" s="109" customFormat="1" ht="20.149999999999999" customHeight="1">
      <c r="A83" s="68" t="s">
        <v>241</v>
      </c>
      <c r="B83" s="68" t="s">
        <v>242</v>
      </c>
      <c r="C83" s="67" t="s">
        <v>243</v>
      </c>
      <c r="D83" s="77">
        <v>4</v>
      </c>
      <c r="E83" s="76"/>
      <c r="F83" s="44">
        <v>36</v>
      </c>
      <c r="G83" s="44">
        <f t="shared" si="0"/>
        <v>144</v>
      </c>
      <c r="L83" s="112"/>
      <c r="M83" s="112"/>
    </row>
    <row r="84" spans="1:13" s="109" customFormat="1" ht="20.149999999999999" customHeight="1">
      <c r="A84" s="68" t="s">
        <v>93</v>
      </c>
      <c r="B84" s="68"/>
      <c r="C84" s="84"/>
      <c r="D84" s="69">
        <f>SUM(D64:D83)</f>
        <v>110</v>
      </c>
      <c r="E84" s="76"/>
      <c r="F84" s="44"/>
      <c r="G84" s="44"/>
      <c r="L84" s="112"/>
      <c r="M84" s="112"/>
    </row>
    <row r="85" spans="1:13" s="109" customFormat="1" ht="20.149999999999999" customHeight="1">
      <c r="A85" s="113" t="s">
        <v>244</v>
      </c>
      <c r="B85" s="113" t="s">
        <v>245</v>
      </c>
      <c r="C85" s="99" t="s">
        <v>246</v>
      </c>
      <c r="D85" s="77">
        <v>1</v>
      </c>
      <c r="E85" s="76"/>
      <c r="F85" s="44">
        <v>36</v>
      </c>
      <c r="G85" s="44">
        <f t="shared" si="0"/>
        <v>36</v>
      </c>
      <c r="L85" s="112"/>
      <c r="M85" s="112"/>
    </row>
    <row r="86" spans="1:13" s="109" customFormat="1" ht="20.149999999999999" customHeight="1">
      <c r="A86" s="68" t="s">
        <v>247</v>
      </c>
      <c r="B86" s="68" t="s">
        <v>248</v>
      </c>
      <c r="C86" s="67" t="s">
        <v>249</v>
      </c>
      <c r="D86" s="77">
        <v>1</v>
      </c>
      <c r="E86" s="76"/>
      <c r="F86" s="44">
        <v>36</v>
      </c>
      <c r="G86" s="44">
        <f t="shared" si="0"/>
        <v>36</v>
      </c>
      <c r="L86" s="112"/>
      <c r="M86" s="112"/>
    </row>
    <row r="87" spans="1:13" s="109" customFormat="1" ht="20.149999999999999" customHeight="1">
      <c r="A87" s="113" t="s">
        <v>250</v>
      </c>
      <c r="B87" s="113" t="s">
        <v>251</v>
      </c>
      <c r="C87" s="99" t="s">
        <v>252</v>
      </c>
      <c r="D87" s="77">
        <v>2</v>
      </c>
      <c r="E87" s="76"/>
      <c r="F87" s="44">
        <v>36</v>
      </c>
      <c r="G87" s="44">
        <f t="shared" si="0"/>
        <v>72</v>
      </c>
      <c r="L87" s="112"/>
      <c r="M87" s="112"/>
    </row>
    <row r="88" spans="1:13" s="109" customFormat="1" ht="20.149999999999999" customHeight="1">
      <c r="A88" s="113" t="s">
        <v>253</v>
      </c>
      <c r="B88" s="113" t="s">
        <v>254</v>
      </c>
      <c r="C88" s="99" t="s">
        <v>255</v>
      </c>
      <c r="D88" s="77">
        <v>2</v>
      </c>
      <c r="E88" s="76"/>
      <c r="F88" s="44">
        <v>36</v>
      </c>
      <c r="G88" s="44">
        <f t="shared" si="0"/>
        <v>72</v>
      </c>
      <c r="L88" s="112"/>
      <c r="M88" s="112"/>
    </row>
    <row r="89" spans="1:13" s="109" customFormat="1" ht="20.149999999999999" customHeight="1">
      <c r="A89" s="113" t="s">
        <v>256</v>
      </c>
      <c r="B89" s="113" t="s">
        <v>254</v>
      </c>
      <c r="C89" s="99" t="s">
        <v>257</v>
      </c>
      <c r="D89" s="77">
        <v>2</v>
      </c>
      <c r="E89" s="76"/>
      <c r="F89" s="44">
        <v>36</v>
      </c>
      <c r="G89" s="44">
        <f t="shared" si="0"/>
        <v>72</v>
      </c>
      <c r="L89" s="112"/>
      <c r="M89" s="112"/>
    </row>
    <row r="90" spans="1:13" s="109" customFormat="1" ht="20.149999999999999" customHeight="1">
      <c r="A90" s="68" t="s">
        <v>258</v>
      </c>
      <c r="B90" s="68" t="s">
        <v>259</v>
      </c>
      <c r="C90" s="67" t="s">
        <v>260</v>
      </c>
      <c r="D90" s="77">
        <v>2</v>
      </c>
      <c r="E90" s="76"/>
      <c r="F90" s="44">
        <v>36</v>
      </c>
      <c r="G90" s="44">
        <f t="shared" si="0"/>
        <v>72</v>
      </c>
      <c r="L90" s="112"/>
      <c r="M90" s="112"/>
    </row>
    <row r="91" spans="1:13" s="109" customFormat="1" ht="20.149999999999999" customHeight="1">
      <c r="A91" s="113" t="s">
        <v>261</v>
      </c>
      <c r="B91" s="113" t="s">
        <v>262</v>
      </c>
      <c r="C91" s="99" t="s">
        <v>263</v>
      </c>
      <c r="D91" s="77">
        <v>1</v>
      </c>
      <c r="E91" s="76"/>
      <c r="F91" s="44">
        <v>36</v>
      </c>
      <c r="G91" s="44">
        <f t="shared" si="0"/>
        <v>36</v>
      </c>
      <c r="L91" s="112"/>
      <c r="M91" s="112"/>
    </row>
    <row r="92" spans="1:13" s="109" customFormat="1" ht="20.149999999999999" customHeight="1">
      <c r="A92" s="68" t="s">
        <v>264</v>
      </c>
      <c r="B92" s="68" t="s">
        <v>265</v>
      </c>
      <c r="C92" s="67" t="s">
        <v>266</v>
      </c>
      <c r="D92" s="77">
        <v>2</v>
      </c>
      <c r="E92" s="76"/>
      <c r="F92" s="44">
        <v>36</v>
      </c>
      <c r="G92" s="44">
        <f t="shared" si="0"/>
        <v>72</v>
      </c>
      <c r="L92" s="112"/>
      <c r="M92" s="112"/>
    </row>
    <row r="93" spans="1:13" s="109" customFormat="1" ht="20.149999999999999" customHeight="1">
      <c r="A93" s="68" t="s">
        <v>267</v>
      </c>
      <c r="B93" s="68" t="s">
        <v>268</v>
      </c>
      <c r="C93" s="67" t="s">
        <v>269</v>
      </c>
      <c r="D93" s="77">
        <v>2</v>
      </c>
      <c r="E93" s="76"/>
      <c r="F93" s="44">
        <v>36</v>
      </c>
      <c r="G93" s="44">
        <f t="shared" si="0"/>
        <v>72</v>
      </c>
      <c r="L93" s="112"/>
      <c r="M93" s="112"/>
    </row>
    <row r="94" spans="1:13" s="109" customFormat="1" ht="20.149999999999999" customHeight="1">
      <c r="A94" s="113" t="s">
        <v>270</v>
      </c>
      <c r="B94" s="113" t="s">
        <v>271</v>
      </c>
      <c r="C94" s="99" t="s">
        <v>272</v>
      </c>
      <c r="D94" s="77">
        <v>2</v>
      </c>
      <c r="E94" s="76"/>
      <c r="F94" s="44">
        <v>36</v>
      </c>
      <c r="G94" s="44">
        <f t="shared" si="0"/>
        <v>72</v>
      </c>
      <c r="L94" s="112"/>
      <c r="M94" s="112"/>
    </row>
    <row r="95" spans="1:13" s="109" customFormat="1" ht="20.149999999999999" customHeight="1">
      <c r="A95" s="68" t="s">
        <v>273</v>
      </c>
      <c r="B95" s="68" t="s">
        <v>271</v>
      </c>
      <c r="C95" s="67" t="s">
        <v>274</v>
      </c>
      <c r="D95" s="77">
        <v>2</v>
      </c>
      <c r="E95" s="76"/>
      <c r="F95" s="44">
        <v>36</v>
      </c>
      <c r="G95" s="44">
        <f t="shared" si="0"/>
        <v>72</v>
      </c>
      <c r="L95" s="112"/>
      <c r="M95" s="112"/>
    </row>
    <row r="96" spans="1:13" s="109" customFormat="1" ht="20.149999999999999" customHeight="1">
      <c r="A96" s="113" t="s">
        <v>275</v>
      </c>
      <c r="B96" s="113" t="s">
        <v>276</v>
      </c>
      <c r="C96" s="99" t="s">
        <v>277</v>
      </c>
      <c r="D96" s="77">
        <v>3</v>
      </c>
      <c r="E96" s="76"/>
      <c r="F96" s="44">
        <v>36</v>
      </c>
      <c r="G96" s="44">
        <f t="shared" si="0"/>
        <v>108</v>
      </c>
      <c r="L96" s="112"/>
      <c r="M96" s="112"/>
    </row>
    <row r="97" spans="1:13" s="109" customFormat="1" ht="20.149999999999999" customHeight="1">
      <c r="A97" s="68" t="s">
        <v>278</v>
      </c>
      <c r="B97" s="68">
        <v>210431270</v>
      </c>
      <c r="C97" s="67" t="s">
        <v>279</v>
      </c>
      <c r="D97" s="77">
        <v>3</v>
      </c>
      <c r="E97" s="76"/>
      <c r="F97" s="44">
        <v>36</v>
      </c>
      <c r="G97" s="44">
        <f t="shared" si="0"/>
        <v>108</v>
      </c>
      <c r="L97" s="112"/>
      <c r="M97" s="112"/>
    </row>
    <row r="98" spans="1:13" s="109" customFormat="1" ht="20.149999999999999" customHeight="1">
      <c r="A98" s="114" t="s">
        <v>280</v>
      </c>
      <c r="B98" s="114" t="s">
        <v>281</v>
      </c>
      <c r="C98" s="67" t="s">
        <v>282</v>
      </c>
      <c r="D98" s="77">
        <v>2</v>
      </c>
      <c r="E98" s="76"/>
      <c r="F98" s="44">
        <v>36</v>
      </c>
      <c r="G98" s="44">
        <f t="shared" si="0"/>
        <v>72</v>
      </c>
      <c r="L98" s="112"/>
      <c r="M98" s="112"/>
    </row>
    <row r="99" spans="1:13" s="109" customFormat="1" ht="20.149999999999999" customHeight="1">
      <c r="A99" s="68" t="s">
        <v>93</v>
      </c>
      <c r="B99" s="68"/>
      <c r="C99" s="67"/>
      <c r="D99" s="69">
        <f>SUM(D85:D98)</f>
        <v>27</v>
      </c>
      <c r="E99" s="76"/>
      <c r="F99" s="44"/>
      <c r="G99" s="44"/>
      <c r="L99" s="112"/>
      <c r="M99" s="112"/>
    </row>
    <row r="100" spans="1:13" s="109" customFormat="1" ht="20.149999999999999" customHeight="1">
      <c r="A100" s="113" t="s">
        <v>283</v>
      </c>
      <c r="B100" s="113" t="s">
        <v>284</v>
      </c>
      <c r="C100" s="84" t="s">
        <v>285</v>
      </c>
      <c r="D100" s="85">
        <v>2</v>
      </c>
      <c r="E100" s="76"/>
      <c r="F100" s="44">
        <v>36</v>
      </c>
      <c r="G100" s="44">
        <f t="shared" si="0"/>
        <v>72</v>
      </c>
      <c r="L100" s="112"/>
      <c r="M100" s="112"/>
    </row>
    <row r="101" spans="1:13" s="109" customFormat="1" ht="20.149999999999999" customHeight="1">
      <c r="A101" s="81"/>
      <c r="B101" s="82"/>
      <c r="C101" s="120"/>
      <c r="D101" s="83"/>
      <c r="E101" s="76"/>
      <c r="F101" s="44"/>
      <c r="G101" s="44"/>
      <c r="L101" s="112"/>
      <c r="M101" s="112"/>
    </row>
    <row r="102" spans="1:13" s="109" customFormat="1" ht="20.149999999999999" customHeight="1">
      <c r="A102" s="98" t="s">
        <v>322</v>
      </c>
      <c r="B102" s="98" t="s">
        <v>323</v>
      </c>
      <c r="C102" s="99" t="s">
        <v>324</v>
      </c>
      <c r="D102" s="79">
        <v>3</v>
      </c>
      <c r="E102" s="76"/>
      <c r="F102" s="44">
        <v>14.88</v>
      </c>
      <c r="G102" s="44">
        <f t="shared" si="0"/>
        <v>44.64</v>
      </c>
      <c r="L102" s="112"/>
      <c r="M102" s="112"/>
    </row>
    <row r="103" spans="1:13" s="109" customFormat="1" ht="20.149999999999999" customHeight="1">
      <c r="A103" s="63" t="s">
        <v>325</v>
      </c>
      <c r="B103" s="63" t="s">
        <v>326</v>
      </c>
      <c r="C103" s="67" t="s">
        <v>327</v>
      </c>
      <c r="D103" s="79">
        <v>4</v>
      </c>
      <c r="E103" s="76"/>
      <c r="F103" s="44">
        <v>14.88</v>
      </c>
      <c r="G103" s="44">
        <f t="shared" si="0"/>
        <v>59.52</v>
      </c>
      <c r="L103" s="112"/>
      <c r="M103" s="112"/>
    </row>
    <row r="104" spans="1:13" s="109" customFormat="1" ht="20.149999999999999" customHeight="1">
      <c r="A104" s="98" t="s">
        <v>328</v>
      </c>
      <c r="B104" s="98" t="s">
        <v>326</v>
      </c>
      <c r="C104" s="99" t="s">
        <v>329</v>
      </c>
      <c r="D104" s="79">
        <v>8</v>
      </c>
      <c r="E104" s="76"/>
      <c r="F104" s="44">
        <v>14.88</v>
      </c>
      <c r="G104" s="44">
        <f t="shared" si="0"/>
        <v>119.04</v>
      </c>
      <c r="L104" s="112"/>
      <c r="M104" s="112"/>
    </row>
    <row r="105" spans="1:13" s="109" customFormat="1" ht="20.149999999999999" customHeight="1">
      <c r="A105" s="63" t="s">
        <v>330</v>
      </c>
      <c r="B105" s="63" t="s">
        <v>331</v>
      </c>
      <c r="C105" s="67" t="s">
        <v>332</v>
      </c>
      <c r="D105" s="79">
        <v>8</v>
      </c>
      <c r="E105" s="76"/>
      <c r="F105" s="44">
        <v>14.88</v>
      </c>
      <c r="G105" s="44">
        <f t="shared" si="0"/>
        <v>119.04</v>
      </c>
      <c r="L105" s="112"/>
      <c r="M105" s="112"/>
    </row>
    <row r="106" spans="1:13" s="109" customFormat="1" ht="20.149999999999999" customHeight="1">
      <c r="A106" s="98" t="s">
        <v>333</v>
      </c>
      <c r="B106" s="98" t="s">
        <v>334</v>
      </c>
      <c r="C106" s="99" t="s">
        <v>335</v>
      </c>
      <c r="D106" s="79">
        <v>8</v>
      </c>
      <c r="E106" s="76"/>
      <c r="F106" s="44">
        <v>14.88</v>
      </c>
      <c r="G106" s="44">
        <f t="shared" si="0"/>
        <v>119.04</v>
      </c>
      <c r="L106" s="112"/>
      <c r="M106" s="112"/>
    </row>
    <row r="107" spans="1:13" s="109" customFormat="1" ht="20.149999999999999" customHeight="1">
      <c r="A107" s="63" t="s">
        <v>336</v>
      </c>
      <c r="B107" s="63" t="s">
        <v>337</v>
      </c>
      <c r="C107" s="67" t="s">
        <v>338</v>
      </c>
      <c r="D107" s="79">
        <v>4</v>
      </c>
      <c r="E107" s="76"/>
      <c r="F107" s="44">
        <v>14.88</v>
      </c>
      <c r="G107" s="44">
        <f t="shared" si="0"/>
        <v>59.52</v>
      </c>
      <c r="L107" s="112"/>
      <c r="M107" s="112"/>
    </row>
    <row r="108" spans="1:13" s="109" customFormat="1" ht="20.149999999999999" customHeight="1">
      <c r="A108" s="98" t="s">
        <v>339</v>
      </c>
      <c r="B108" s="98" t="s">
        <v>337</v>
      </c>
      <c r="C108" s="99" t="s">
        <v>340</v>
      </c>
      <c r="D108" s="79">
        <v>4</v>
      </c>
      <c r="E108" s="76"/>
      <c r="F108" s="44">
        <v>14.88</v>
      </c>
      <c r="G108" s="44">
        <f t="shared" si="0"/>
        <v>59.52</v>
      </c>
      <c r="L108" s="112"/>
      <c r="M108" s="112"/>
    </row>
    <row r="109" spans="1:13" s="109" customFormat="1" ht="20.149999999999999" customHeight="1">
      <c r="A109" s="98" t="s">
        <v>341</v>
      </c>
      <c r="B109" s="98" t="s">
        <v>342</v>
      </c>
      <c r="C109" s="99" t="s">
        <v>343</v>
      </c>
      <c r="D109" s="79">
        <v>4</v>
      </c>
      <c r="E109" s="76"/>
      <c r="F109" s="44">
        <v>14.88</v>
      </c>
      <c r="G109" s="44">
        <f t="shared" si="0"/>
        <v>59.52</v>
      </c>
      <c r="L109" s="112"/>
      <c r="M109" s="112"/>
    </row>
    <row r="110" spans="1:13" s="109" customFormat="1" ht="20.149999999999999" customHeight="1">
      <c r="A110" s="98" t="s">
        <v>344</v>
      </c>
      <c r="B110" s="98" t="s">
        <v>345</v>
      </c>
      <c r="C110" s="99" t="s">
        <v>346</v>
      </c>
      <c r="D110" s="79">
        <v>4</v>
      </c>
      <c r="E110" s="76"/>
      <c r="F110" s="44">
        <v>14.88</v>
      </c>
      <c r="G110" s="44">
        <f t="shared" si="0"/>
        <v>59.52</v>
      </c>
      <c r="L110" s="112"/>
      <c r="M110" s="112"/>
    </row>
    <row r="111" spans="1:13" s="109" customFormat="1" ht="20.149999999999999" customHeight="1">
      <c r="A111" s="98" t="s">
        <v>347</v>
      </c>
      <c r="B111" s="98" t="s">
        <v>348</v>
      </c>
      <c r="C111" s="99" t="s">
        <v>349</v>
      </c>
      <c r="D111" s="79">
        <v>4</v>
      </c>
      <c r="E111" s="76"/>
      <c r="F111" s="44">
        <v>14.88</v>
      </c>
      <c r="G111" s="44">
        <f t="shared" si="0"/>
        <v>59.52</v>
      </c>
      <c r="L111" s="112"/>
      <c r="M111" s="112"/>
    </row>
    <row r="112" spans="1:13" s="109" customFormat="1" ht="20.149999999999999" customHeight="1">
      <c r="A112" s="98"/>
      <c r="B112" s="98"/>
      <c r="C112" s="99"/>
      <c r="D112" s="80">
        <f>SUM(D102:D111)</f>
        <v>51</v>
      </c>
      <c r="E112" s="76"/>
      <c r="F112" s="44"/>
      <c r="G112" s="44">
        <f t="shared" si="0"/>
        <v>0</v>
      </c>
      <c r="L112" s="112"/>
      <c r="M112" s="112"/>
    </row>
    <row r="113" spans="1:13" s="109" customFormat="1" ht="20.149999999999999" customHeight="1">
      <c r="A113" s="63" t="s">
        <v>350</v>
      </c>
      <c r="B113" s="101">
        <v>2306000638</v>
      </c>
      <c r="C113" s="67" t="s">
        <v>351</v>
      </c>
      <c r="D113" s="79">
        <v>8</v>
      </c>
      <c r="E113" s="76"/>
      <c r="F113" s="44">
        <v>36</v>
      </c>
      <c r="G113" s="44">
        <f t="shared" si="0"/>
        <v>288</v>
      </c>
      <c r="L113" s="112"/>
      <c r="M113" s="112"/>
    </row>
    <row r="114" spans="1:13" s="109" customFormat="1" ht="20.149999999999999" customHeight="1">
      <c r="A114" s="98" t="s">
        <v>352</v>
      </c>
      <c r="B114" s="98" t="s">
        <v>353</v>
      </c>
      <c r="C114" s="99" t="s">
        <v>354</v>
      </c>
      <c r="D114" s="79">
        <v>4</v>
      </c>
      <c r="E114" s="76"/>
      <c r="F114" s="44">
        <v>36</v>
      </c>
      <c r="G114" s="44">
        <f t="shared" si="0"/>
        <v>144</v>
      </c>
      <c r="L114" s="112"/>
      <c r="M114" s="112"/>
    </row>
    <row r="115" spans="1:13" ht="20.149999999999999" customHeight="1">
      <c r="A115" s="98" t="s">
        <v>352</v>
      </c>
      <c r="B115" s="98" t="s">
        <v>355</v>
      </c>
      <c r="C115" s="99" t="s">
        <v>354</v>
      </c>
      <c r="D115" s="79">
        <v>4</v>
      </c>
      <c r="E115" s="76"/>
      <c r="F115" s="44">
        <v>36</v>
      </c>
      <c r="G115" s="44">
        <f t="shared" si="0"/>
        <v>144</v>
      </c>
      <c r="L115" s="16"/>
      <c r="M115" s="16"/>
    </row>
    <row r="116" spans="1:13" ht="20.149999999999999" customHeight="1">
      <c r="A116" s="63" t="s">
        <v>356</v>
      </c>
      <c r="B116" s="63" t="s">
        <v>357</v>
      </c>
      <c r="C116" s="67" t="s">
        <v>358</v>
      </c>
      <c r="D116" s="79">
        <v>16</v>
      </c>
      <c r="E116" s="76"/>
      <c r="F116" s="44">
        <v>36</v>
      </c>
      <c r="G116" s="44">
        <f t="shared" si="0"/>
        <v>576</v>
      </c>
      <c r="L116" s="16"/>
      <c r="M116" s="16"/>
    </row>
    <row r="117" spans="1:13" ht="20.149999999999999" customHeight="1">
      <c r="A117" s="98" t="s">
        <v>359</v>
      </c>
      <c r="B117" s="98" t="s">
        <v>360</v>
      </c>
      <c r="C117" s="99" t="s">
        <v>361</v>
      </c>
      <c r="D117" s="79">
        <v>6</v>
      </c>
      <c r="E117" s="76"/>
      <c r="F117" s="44">
        <v>36</v>
      </c>
      <c r="G117" s="44">
        <f t="shared" si="0"/>
        <v>216</v>
      </c>
      <c r="L117" s="16"/>
      <c r="M117" s="16"/>
    </row>
    <row r="118" spans="1:13" ht="20.149999999999999" customHeight="1">
      <c r="A118" s="76" t="s">
        <v>359</v>
      </c>
      <c r="B118" s="101">
        <v>2306000641</v>
      </c>
      <c r="C118" s="71" t="s">
        <v>361</v>
      </c>
      <c r="D118" s="79">
        <v>10</v>
      </c>
      <c r="E118" s="76"/>
      <c r="F118" s="44">
        <v>36</v>
      </c>
      <c r="G118" s="44">
        <f t="shared" si="0"/>
        <v>360</v>
      </c>
      <c r="L118" s="16"/>
      <c r="M118" s="16"/>
    </row>
    <row r="119" spans="1:13" ht="20.149999999999999" customHeight="1">
      <c r="A119" s="63" t="s">
        <v>362</v>
      </c>
      <c r="B119" s="63" t="s">
        <v>363</v>
      </c>
      <c r="C119" s="67" t="s">
        <v>364</v>
      </c>
      <c r="D119" s="79">
        <v>4</v>
      </c>
      <c r="E119" s="76"/>
      <c r="F119" s="44">
        <v>36</v>
      </c>
      <c r="G119" s="44">
        <f t="shared" si="0"/>
        <v>144</v>
      </c>
      <c r="L119" s="16"/>
      <c r="M119" s="16"/>
    </row>
    <row r="120" spans="1:13" ht="20.149999999999999" customHeight="1">
      <c r="A120" s="76" t="s">
        <v>362</v>
      </c>
      <c r="B120" s="101">
        <v>2306000642</v>
      </c>
      <c r="C120" s="71" t="s">
        <v>364</v>
      </c>
      <c r="D120" s="79">
        <v>12</v>
      </c>
      <c r="E120" s="76"/>
      <c r="F120" s="44">
        <v>36</v>
      </c>
      <c r="G120" s="44">
        <f t="shared" si="0"/>
        <v>432</v>
      </c>
      <c r="L120" s="16"/>
      <c r="M120" s="16"/>
    </row>
    <row r="121" spans="1:13" ht="20.149999999999999" customHeight="1">
      <c r="A121" s="98" t="s">
        <v>365</v>
      </c>
      <c r="B121" s="98" t="s">
        <v>366</v>
      </c>
      <c r="C121" s="99" t="s">
        <v>367</v>
      </c>
      <c r="D121" s="79">
        <v>8</v>
      </c>
      <c r="E121" s="76"/>
      <c r="F121" s="44">
        <v>36</v>
      </c>
      <c r="G121" s="44">
        <f t="shared" si="0"/>
        <v>288</v>
      </c>
      <c r="L121" s="16"/>
      <c r="M121" s="16"/>
    </row>
    <row r="122" spans="1:13" ht="20.149999999999999" customHeight="1">
      <c r="A122" s="63" t="s">
        <v>368</v>
      </c>
      <c r="B122" s="63" t="s">
        <v>369</v>
      </c>
      <c r="C122" s="67" t="s">
        <v>370</v>
      </c>
      <c r="D122" s="79">
        <v>8</v>
      </c>
      <c r="E122" s="76"/>
      <c r="F122" s="44">
        <v>36</v>
      </c>
      <c r="G122" s="44">
        <f t="shared" si="0"/>
        <v>288</v>
      </c>
      <c r="L122" s="16"/>
      <c r="M122" s="16"/>
    </row>
    <row r="123" spans="1:13" ht="20.149999999999999" customHeight="1">
      <c r="A123" s="98" t="s">
        <v>371</v>
      </c>
      <c r="B123" s="98" t="s">
        <v>372</v>
      </c>
      <c r="C123" s="99" t="s">
        <v>373</v>
      </c>
      <c r="D123" s="79">
        <v>8</v>
      </c>
      <c r="E123" s="76"/>
      <c r="F123" s="44">
        <v>36</v>
      </c>
      <c r="G123" s="44">
        <f t="shared" si="0"/>
        <v>288</v>
      </c>
      <c r="L123" s="16"/>
      <c r="M123" s="16"/>
    </row>
    <row r="124" spans="1:13" ht="20.149999999999999" customHeight="1">
      <c r="A124" s="63" t="s">
        <v>374</v>
      </c>
      <c r="B124" s="63" t="s">
        <v>375</v>
      </c>
      <c r="C124" s="67" t="s">
        <v>376</v>
      </c>
      <c r="D124" s="79">
        <v>8</v>
      </c>
      <c r="E124" s="76"/>
      <c r="F124" s="44">
        <v>36</v>
      </c>
      <c r="G124" s="44">
        <f t="shared" si="0"/>
        <v>288</v>
      </c>
      <c r="L124" s="16"/>
      <c r="M124" s="16"/>
    </row>
    <row r="125" spans="1:13" ht="20.149999999999999" customHeight="1">
      <c r="A125" s="100"/>
      <c r="B125" s="100"/>
      <c r="C125" s="96"/>
      <c r="D125" s="80">
        <f>SUM(D113:D124)</f>
        <v>96</v>
      </c>
      <c r="E125" s="76"/>
      <c r="F125" s="44"/>
      <c r="G125" s="44">
        <f t="shared" si="0"/>
        <v>0</v>
      </c>
      <c r="L125" s="16"/>
      <c r="M125" s="16"/>
    </row>
    <row r="126" spans="1:13" ht="20.149999999999999" customHeight="1">
      <c r="A126" s="63" t="s">
        <v>377</v>
      </c>
      <c r="B126" s="63" t="s">
        <v>378</v>
      </c>
      <c r="C126" s="99" t="s">
        <v>379</v>
      </c>
      <c r="D126" s="79">
        <v>4</v>
      </c>
      <c r="E126" s="76"/>
      <c r="F126" s="44">
        <v>36</v>
      </c>
      <c r="G126" s="44">
        <f t="shared" si="0"/>
        <v>144</v>
      </c>
      <c r="L126" s="16"/>
      <c r="M126" s="16"/>
    </row>
    <row r="127" spans="1:13" ht="20.149999999999999" customHeight="1">
      <c r="A127" s="63" t="s">
        <v>380</v>
      </c>
      <c r="B127" s="63" t="s">
        <v>381</v>
      </c>
      <c r="C127" s="99" t="s">
        <v>382</v>
      </c>
      <c r="D127" s="79">
        <v>4</v>
      </c>
      <c r="E127" s="76"/>
      <c r="F127" s="44">
        <v>36</v>
      </c>
      <c r="G127" s="44">
        <f t="shared" si="0"/>
        <v>144</v>
      </c>
      <c r="L127" s="16"/>
      <c r="M127" s="16"/>
    </row>
    <row r="128" spans="1:13" ht="20.149999999999999" customHeight="1">
      <c r="A128" s="63" t="s">
        <v>383</v>
      </c>
      <c r="B128" s="78" t="s">
        <v>384</v>
      </c>
      <c r="C128" s="99" t="s">
        <v>385</v>
      </c>
      <c r="D128" s="105">
        <v>4</v>
      </c>
      <c r="E128" s="76"/>
      <c r="F128" s="44">
        <v>36</v>
      </c>
      <c r="G128" s="44">
        <f t="shared" si="0"/>
        <v>144</v>
      </c>
      <c r="L128" s="16"/>
      <c r="M128" s="16"/>
    </row>
    <row r="129" spans="1:13" ht="20.149999999999999" customHeight="1">
      <c r="A129" s="63" t="s">
        <v>386</v>
      </c>
      <c r="B129" s="78" t="s">
        <v>387</v>
      </c>
      <c r="C129" s="99" t="s">
        <v>388</v>
      </c>
      <c r="D129" s="105">
        <v>4</v>
      </c>
      <c r="E129" s="76"/>
      <c r="F129" s="44">
        <v>36</v>
      </c>
      <c r="G129" s="44">
        <f t="shared" si="0"/>
        <v>144</v>
      </c>
      <c r="L129" s="16"/>
      <c r="M129" s="16"/>
    </row>
    <row r="130" spans="1:13" ht="20.149999999999999" customHeight="1">
      <c r="A130" s="63" t="s">
        <v>389</v>
      </c>
      <c r="B130" s="78" t="s">
        <v>390</v>
      </c>
      <c r="C130" s="99" t="s">
        <v>391</v>
      </c>
      <c r="D130" s="105">
        <v>4</v>
      </c>
      <c r="E130" s="76"/>
      <c r="F130" s="44">
        <v>36</v>
      </c>
      <c r="G130" s="44">
        <f t="shared" si="0"/>
        <v>144</v>
      </c>
      <c r="L130" s="16"/>
      <c r="M130" s="16"/>
    </row>
    <row r="131" spans="1:13" ht="20.149999999999999" customHeight="1">
      <c r="A131" s="63" t="s">
        <v>392</v>
      </c>
      <c r="B131" s="78" t="s">
        <v>393</v>
      </c>
      <c r="C131" s="99" t="s">
        <v>394</v>
      </c>
      <c r="D131" s="105">
        <v>4</v>
      </c>
      <c r="E131" s="76"/>
      <c r="F131" s="44">
        <v>36</v>
      </c>
      <c r="G131" s="44">
        <f t="shared" si="0"/>
        <v>144</v>
      </c>
      <c r="L131" s="16"/>
      <c r="M131" s="16"/>
    </row>
    <row r="132" spans="1:13" ht="20.149999999999999" customHeight="1">
      <c r="A132" s="63" t="s">
        <v>395</v>
      </c>
      <c r="B132" s="78" t="s">
        <v>396</v>
      </c>
      <c r="C132" s="99" t="s">
        <v>397</v>
      </c>
      <c r="D132" s="105">
        <v>4</v>
      </c>
      <c r="E132" s="76"/>
      <c r="F132" s="44">
        <v>36</v>
      </c>
      <c r="G132" s="44">
        <f t="shared" si="0"/>
        <v>144</v>
      </c>
      <c r="L132" s="16"/>
      <c r="M132" s="16"/>
    </row>
    <row r="133" spans="1:13" ht="20.149999999999999" customHeight="1">
      <c r="A133" s="63" t="s">
        <v>398</v>
      </c>
      <c r="B133" s="78" t="s">
        <v>399</v>
      </c>
      <c r="C133" s="99" t="s">
        <v>400</v>
      </c>
      <c r="D133" s="105">
        <v>4</v>
      </c>
      <c r="E133" s="76" t="s">
        <v>286</v>
      </c>
      <c r="F133" s="44">
        <v>36</v>
      </c>
      <c r="G133" s="44">
        <f t="shared" si="0"/>
        <v>144</v>
      </c>
      <c r="L133" s="16"/>
      <c r="M133" s="16"/>
    </row>
    <row r="134" spans="1:13" ht="20.149999999999999" customHeight="1">
      <c r="A134" s="63" t="s">
        <v>401</v>
      </c>
      <c r="B134" s="78" t="s">
        <v>402</v>
      </c>
      <c r="C134" s="99" t="s">
        <v>403</v>
      </c>
      <c r="D134" s="105">
        <v>4</v>
      </c>
      <c r="E134" s="76"/>
      <c r="F134" s="44">
        <v>36</v>
      </c>
      <c r="G134" s="44">
        <f t="shared" si="0"/>
        <v>144</v>
      </c>
      <c r="L134" s="16"/>
      <c r="M134" s="16"/>
    </row>
    <row r="135" spans="1:13" ht="20.149999999999999" customHeight="1">
      <c r="A135" s="97"/>
      <c r="B135" s="97"/>
      <c r="C135" s="99"/>
      <c r="D135" s="108">
        <f>SUM(D126:D134)</f>
        <v>36</v>
      </c>
      <c r="E135" s="76"/>
      <c r="F135" s="44"/>
      <c r="G135" s="44"/>
      <c r="L135" s="16"/>
      <c r="M135" s="16"/>
    </row>
    <row r="136" spans="1:13" ht="20.149999999999999" customHeight="1">
      <c r="A136" s="109"/>
      <c r="B136" s="50"/>
      <c r="C136" s="51"/>
      <c r="D136" s="52"/>
      <c r="F136" s="45" t="s">
        <v>34</v>
      </c>
      <c r="G136" s="46">
        <f>SUM(G24:G135)</f>
        <v>16951.680000000008</v>
      </c>
    </row>
    <row r="137" spans="1:13" ht="20.149999999999999" customHeight="1">
      <c r="A137" s="109"/>
      <c r="B137" s="50"/>
      <c r="C137" s="51"/>
      <c r="D137" s="53"/>
      <c r="F137" s="45" t="s">
        <v>35</v>
      </c>
      <c r="G137" s="46">
        <f>G136*0.12</f>
        <v>2034.2016000000008</v>
      </c>
    </row>
    <row r="138" spans="1:13" ht="20.149999999999999" customHeight="1">
      <c r="A138" s="109"/>
      <c r="B138" s="50"/>
      <c r="C138" s="51"/>
      <c r="D138" s="52"/>
      <c r="F138" s="45" t="s">
        <v>36</v>
      </c>
      <c r="G138" s="46">
        <f>SUM(G136:G137)</f>
        <v>18985.881600000008</v>
      </c>
    </row>
    <row r="139" spans="1:13" ht="20.149999999999999" customHeight="1">
      <c r="A139" s="109"/>
      <c r="B139" s="54"/>
      <c r="C139" s="51"/>
      <c r="D139" s="110"/>
    </row>
    <row r="140" spans="1:13" ht="20.149999999999999" customHeight="1">
      <c r="A140" s="109"/>
      <c r="B140" s="111"/>
      <c r="C140" s="55" t="s">
        <v>287</v>
      </c>
      <c r="D140" s="56"/>
    </row>
    <row r="141" spans="1:13" ht="20.149999999999999" customHeight="1">
      <c r="A141" s="109"/>
      <c r="B141" s="66" t="s">
        <v>31</v>
      </c>
      <c r="C141" s="66" t="s">
        <v>51</v>
      </c>
      <c r="D141" s="56"/>
    </row>
    <row r="142" spans="1:13" ht="20.149999999999999" customHeight="1">
      <c r="A142" s="109"/>
      <c r="B142" s="64"/>
      <c r="C142" s="66" t="s">
        <v>52</v>
      </c>
      <c r="D142" s="56"/>
    </row>
    <row r="143" spans="1:13" ht="20.149999999999999" customHeight="1">
      <c r="A143" s="109"/>
      <c r="B143" s="77">
        <v>1</v>
      </c>
      <c r="C143" s="58" t="s">
        <v>288</v>
      </c>
      <c r="D143" s="56"/>
    </row>
    <row r="144" spans="1:13" ht="20.149999999999999" customHeight="1">
      <c r="B144" s="77">
        <v>2</v>
      </c>
      <c r="C144" s="58" t="s">
        <v>289</v>
      </c>
      <c r="D144" s="56"/>
    </row>
    <row r="145" spans="2:4" ht="20.149999999999999" customHeight="1">
      <c r="B145" s="77">
        <v>1</v>
      </c>
      <c r="C145" s="58" t="s">
        <v>290</v>
      </c>
      <c r="D145" s="56"/>
    </row>
    <row r="146" spans="2:4" ht="20.149999999999999" customHeight="1">
      <c r="B146" s="77">
        <v>1</v>
      </c>
      <c r="C146" s="58" t="s">
        <v>291</v>
      </c>
      <c r="D146" s="56"/>
    </row>
    <row r="147" spans="2:4" ht="20.149999999999999" customHeight="1">
      <c r="B147" s="77">
        <v>1</v>
      </c>
      <c r="C147" s="58" t="s">
        <v>292</v>
      </c>
      <c r="D147" s="56"/>
    </row>
    <row r="148" spans="2:4" ht="20.149999999999999" customHeight="1">
      <c r="B148" s="77">
        <v>1</v>
      </c>
      <c r="C148" s="58" t="s">
        <v>293</v>
      </c>
      <c r="D148" s="56"/>
    </row>
    <row r="149" spans="2:4" ht="20.149999999999999" customHeight="1">
      <c r="B149" s="77">
        <v>1</v>
      </c>
      <c r="C149" s="58" t="s">
        <v>294</v>
      </c>
      <c r="D149" s="56"/>
    </row>
    <row r="150" spans="2:4" ht="20.149999999999999" customHeight="1">
      <c r="B150" s="77">
        <v>1</v>
      </c>
      <c r="C150" s="58" t="s">
        <v>295</v>
      </c>
      <c r="D150" s="56"/>
    </row>
    <row r="151" spans="2:4" ht="20.149999999999999" customHeight="1">
      <c r="B151" s="77">
        <v>1</v>
      </c>
      <c r="C151" s="58" t="s">
        <v>296</v>
      </c>
      <c r="D151" s="56"/>
    </row>
    <row r="152" spans="2:4" ht="20.149999999999999" customHeight="1">
      <c r="B152" s="77">
        <v>2</v>
      </c>
      <c r="C152" s="58" t="s">
        <v>297</v>
      </c>
      <c r="D152" s="56"/>
    </row>
    <row r="153" spans="2:4" ht="20.149999999999999" customHeight="1">
      <c r="B153" s="77">
        <v>1</v>
      </c>
      <c r="C153" s="58" t="s">
        <v>298</v>
      </c>
      <c r="D153" s="56"/>
    </row>
    <row r="154" spans="2:4" ht="20.149999999999999" customHeight="1">
      <c r="B154" s="77">
        <v>3</v>
      </c>
      <c r="C154" s="58" t="s">
        <v>299</v>
      </c>
      <c r="D154" s="56"/>
    </row>
    <row r="155" spans="2:4" ht="20.149999999999999" customHeight="1">
      <c r="B155" s="77">
        <v>1</v>
      </c>
      <c r="C155" s="58" t="s">
        <v>300</v>
      </c>
      <c r="D155" s="56"/>
    </row>
    <row r="156" spans="2:4" ht="20.149999999999999" customHeight="1">
      <c r="B156" s="77">
        <v>2</v>
      </c>
      <c r="C156" s="58" t="s">
        <v>301</v>
      </c>
      <c r="D156" s="56"/>
    </row>
    <row r="157" spans="2:4" ht="20.149999999999999" customHeight="1">
      <c r="B157" s="77">
        <v>1</v>
      </c>
      <c r="C157" s="58" t="s">
        <v>302</v>
      </c>
      <c r="D157" s="56"/>
    </row>
    <row r="158" spans="2:4" ht="20.149999999999999" customHeight="1">
      <c r="B158" s="76">
        <v>1</v>
      </c>
      <c r="C158" s="107" t="s">
        <v>303</v>
      </c>
      <c r="D158" s="56"/>
    </row>
    <row r="159" spans="2:4" ht="20.149999999999999" customHeight="1">
      <c r="B159" s="77">
        <v>1</v>
      </c>
      <c r="C159" s="58" t="s">
        <v>304</v>
      </c>
      <c r="D159" s="56"/>
    </row>
    <row r="160" spans="2:4" ht="20.149999999999999" customHeight="1">
      <c r="B160" s="77">
        <v>2</v>
      </c>
      <c r="C160" s="58" t="s">
        <v>305</v>
      </c>
      <c r="D160" s="56"/>
    </row>
    <row r="161" spans="2:4" ht="20.149999999999999" customHeight="1">
      <c r="B161" s="77">
        <v>1</v>
      </c>
      <c r="C161" s="58" t="s">
        <v>306</v>
      </c>
      <c r="D161" s="56"/>
    </row>
    <row r="162" spans="2:4" ht="20.149999999999999" customHeight="1">
      <c r="B162" s="77">
        <v>1</v>
      </c>
      <c r="C162" s="58" t="s">
        <v>307</v>
      </c>
      <c r="D162" s="56"/>
    </row>
    <row r="163" spans="2:4" ht="20.149999999999999" customHeight="1">
      <c r="B163" s="64"/>
      <c r="C163" s="107" t="s">
        <v>308</v>
      </c>
      <c r="D163" s="56"/>
    </row>
    <row r="164" spans="2:4" ht="20.149999999999999" customHeight="1">
      <c r="B164" s="66">
        <f>SUM(B143:B163)</f>
        <v>26</v>
      </c>
      <c r="C164" s="64"/>
      <c r="D164" s="55"/>
    </row>
    <row r="165" spans="2:4" ht="20.149999999999999" customHeight="1">
      <c r="B165" s="64"/>
      <c r="C165" s="106" t="s">
        <v>309</v>
      </c>
      <c r="D165" s="55"/>
    </row>
    <row r="166" spans="2:4" ht="20.149999999999999" customHeight="1">
      <c r="B166" s="77">
        <v>2</v>
      </c>
      <c r="C166" s="75" t="s">
        <v>310</v>
      </c>
      <c r="D166" s="55"/>
    </row>
    <row r="167" spans="2:4" ht="20.149999999999999" customHeight="1">
      <c r="B167" s="77">
        <v>2</v>
      </c>
      <c r="C167" s="75" t="s">
        <v>311</v>
      </c>
      <c r="D167" s="55"/>
    </row>
    <row r="168" spans="2:4" ht="20.149999999999999" customHeight="1">
      <c r="B168" s="77">
        <v>2</v>
      </c>
      <c r="C168" s="64" t="s">
        <v>312</v>
      </c>
      <c r="D168" s="55"/>
    </row>
    <row r="169" spans="2:4" ht="20.149999999999999" customHeight="1">
      <c r="B169" s="77">
        <v>1</v>
      </c>
      <c r="C169" s="75" t="s">
        <v>313</v>
      </c>
      <c r="D169" s="55"/>
    </row>
    <row r="170" spans="2:4" ht="20.149999999999999" customHeight="1">
      <c r="B170" s="104">
        <v>2</v>
      </c>
      <c r="C170" s="102" t="s">
        <v>314</v>
      </c>
      <c r="D170" s="55"/>
    </row>
    <row r="171" spans="2:4" ht="20.149999999999999" customHeight="1">
      <c r="B171" s="69">
        <f>SUM(B166:B170)</f>
        <v>9</v>
      </c>
      <c r="C171" s="75"/>
      <c r="D171" s="55"/>
    </row>
    <row r="172" spans="2:4" ht="20.149999999999999" customHeight="1">
      <c r="B172" s="64"/>
      <c r="C172" s="106" t="s">
        <v>41</v>
      </c>
      <c r="D172" s="55"/>
    </row>
    <row r="173" spans="2:4" ht="20.149999999999999" customHeight="1">
      <c r="B173" s="77">
        <v>1</v>
      </c>
      <c r="C173" s="58" t="s">
        <v>315</v>
      </c>
      <c r="D173" s="55"/>
    </row>
    <row r="174" spans="2:4" ht="20.149999999999999" customHeight="1">
      <c r="B174" s="77">
        <v>1</v>
      </c>
      <c r="C174" s="58" t="s">
        <v>316</v>
      </c>
      <c r="D174" s="55"/>
    </row>
    <row r="175" spans="2:4" ht="20.149999999999999" customHeight="1">
      <c r="B175" s="77">
        <v>1</v>
      </c>
      <c r="C175" s="58" t="s">
        <v>91</v>
      </c>
      <c r="D175" s="55"/>
    </row>
    <row r="176" spans="2:4" ht="20.149999999999999" customHeight="1">
      <c r="B176" s="77">
        <v>1</v>
      </c>
      <c r="C176" s="58" t="s">
        <v>317</v>
      </c>
      <c r="D176" s="55"/>
    </row>
    <row r="177" spans="2:5" ht="20.149999999999999" customHeight="1">
      <c r="B177" s="77">
        <v>1</v>
      </c>
      <c r="C177" s="58" t="s">
        <v>318</v>
      </c>
      <c r="D177" s="55"/>
    </row>
    <row r="178" spans="2:5" ht="20.149999999999999" customHeight="1">
      <c r="B178" s="77">
        <v>1</v>
      </c>
      <c r="C178" s="58" t="s">
        <v>319</v>
      </c>
      <c r="D178" s="55"/>
    </row>
    <row r="179" spans="2:5" ht="20.149999999999999" customHeight="1">
      <c r="B179" s="77">
        <v>1</v>
      </c>
      <c r="C179" s="64" t="s">
        <v>320</v>
      </c>
      <c r="D179" s="55"/>
    </row>
    <row r="180" spans="2:5" ht="20.149999999999999" customHeight="1">
      <c r="B180" s="77">
        <v>1</v>
      </c>
      <c r="C180" s="58" t="s">
        <v>92</v>
      </c>
      <c r="D180" s="55"/>
    </row>
    <row r="181" spans="2:5" ht="20.149999999999999" customHeight="1">
      <c r="B181" s="77">
        <v>1</v>
      </c>
      <c r="C181" s="58" t="s">
        <v>321</v>
      </c>
      <c r="D181" s="55"/>
    </row>
    <row r="182" spans="2:5" ht="20.149999999999999" customHeight="1">
      <c r="B182" s="69">
        <f>SUM(B173:B181)</f>
        <v>9</v>
      </c>
      <c r="C182" s="58"/>
      <c r="D182" s="55"/>
    </row>
    <row r="183" spans="2:5" ht="20.149999999999999" customHeight="1">
      <c r="B183" s="64"/>
      <c r="C183" s="66" t="s">
        <v>404</v>
      </c>
      <c r="D183" s="55"/>
    </row>
    <row r="184" spans="2:5" ht="20.149999999999999" customHeight="1">
      <c r="B184" s="103" t="s">
        <v>31</v>
      </c>
      <c r="C184" s="66" t="s">
        <v>51</v>
      </c>
      <c r="D184" s="55"/>
    </row>
    <row r="185" spans="2:5" ht="20.149999999999999" customHeight="1">
      <c r="B185" s="121">
        <v>1</v>
      </c>
      <c r="C185" s="122" t="s">
        <v>405</v>
      </c>
      <c r="D185" s="55"/>
    </row>
    <row r="186" spans="2:5" ht="20.149999999999999" customHeight="1">
      <c r="B186" s="121">
        <v>1</v>
      </c>
      <c r="C186" s="122" t="s">
        <v>406</v>
      </c>
      <c r="D186" s="55"/>
    </row>
    <row r="187" spans="2:5" ht="20.149999999999999" customHeight="1">
      <c r="B187" s="123">
        <v>1</v>
      </c>
      <c r="C187" s="124" t="s">
        <v>407</v>
      </c>
      <c r="D187" s="55"/>
    </row>
    <row r="188" spans="2:5" ht="20.149999999999999" customHeight="1">
      <c r="B188" s="123">
        <v>1</v>
      </c>
      <c r="C188" s="124" t="s">
        <v>408</v>
      </c>
      <c r="D188" s="55"/>
    </row>
    <row r="189" spans="2:5" ht="20.149999999999999" customHeight="1">
      <c r="B189" s="121">
        <v>1</v>
      </c>
      <c r="C189" s="122" t="s">
        <v>409</v>
      </c>
      <c r="D189" s="55"/>
    </row>
    <row r="190" spans="2:5" ht="20.149999999999999" customHeight="1">
      <c r="B190" s="123">
        <v>1</v>
      </c>
      <c r="C190" s="124" t="s">
        <v>288</v>
      </c>
      <c r="D190" s="55"/>
    </row>
    <row r="191" spans="2:5" ht="20.149999999999999" customHeight="1">
      <c r="B191" s="123">
        <v>1</v>
      </c>
      <c r="C191" s="124" t="s">
        <v>410</v>
      </c>
      <c r="D191" s="6"/>
      <c r="E191" s="6"/>
    </row>
    <row r="192" spans="2:5" ht="20.149999999999999" customHeight="1">
      <c r="B192" s="123">
        <v>1</v>
      </c>
      <c r="C192" s="124" t="s">
        <v>411</v>
      </c>
      <c r="D192" s="20"/>
      <c r="E192" s="6"/>
    </row>
    <row r="193" spans="2:5" ht="20.149999999999999" customHeight="1">
      <c r="B193" s="123">
        <v>3</v>
      </c>
      <c r="C193" s="124" t="s">
        <v>412</v>
      </c>
      <c r="D193" s="20"/>
      <c r="E193" s="6"/>
    </row>
    <row r="194" spans="2:5" ht="20.149999999999999" customHeight="1">
      <c r="B194" s="123">
        <v>1</v>
      </c>
      <c r="C194" s="124" t="s">
        <v>413</v>
      </c>
      <c r="D194" s="20"/>
      <c r="E194" s="6"/>
    </row>
    <row r="195" spans="2:5" ht="20.149999999999999" customHeight="1">
      <c r="B195" s="123">
        <v>1</v>
      </c>
      <c r="C195" s="124" t="s">
        <v>414</v>
      </c>
      <c r="D195" s="20"/>
      <c r="E195" s="6"/>
    </row>
    <row r="196" spans="2:5" ht="20.149999999999999" customHeight="1">
      <c r="B196" s="121">
        <v>1</v>
      </c>
      <c r="C196" s="124" t="s">
        <v>415</v>
      </c>
      <c r="D196" s="20"/>
      <c r="E196" s="6"/>
    </row>
    <row r="197" spans="2:5" ht="20.149999999999999" customHeight="1">
      <c r="B197" s="123">
        <v>1</v>
      </c>
      <c r="C197" s="124" t="s">
        <v>416</v>
      </c>
      <c r="D197" s="20"/>
      <c r="E197" s="6"/>
    </row>
    <row r="198" spans="2:5" ht="20.149999999999999" customHeight="1">
      <c r="B198" s="123">
        <v>1</v>
      </c>
      <c r="C198" s="124" t="s">
        <v>417</v>
      </c>
      <c r="D198" s="20"/>
      <c r="E198" s="6"/>
    </row>
    <row r="199" spans="2:5" ht="20.149999999999999" customHeight="1">
      <c r="B199" s="123"/>
      <c r="C199" s="124" t="s">
        <v>308</v>
      </c>
      <c r="D199" s="20"/>
      <c r="E199" s="6"/>
    </row>
    <row r="200" spans="2:5" ht="20.149999999999999" customHeight="1">
      <c r="B200" s="103">
        <f>SUM(B185:B199)</f>
        <v>16</v>
      </c>
      <c r="C200" s="124"/>
      <c r="D200" s="20"/>
      <c r="E200" s="6"/>
    </row>
    <row r="201" spans="2:5" s="109" customFormat="1" ht="20.149999999999999" customHeight="1">
      <c r="B201" s="138"/>
      <c r="C201" s="139"/>
      <c r="D201" s="20"/>
    </row>
    <row r="202" spans="2:5" s="109" customFormat="1" ht="20.149999999999999" customHeight="1">
      <c r="B202" s="103">
        <v>1</v>
      </c>
      <c r="C202" s="124" t="s">
        <v>418</v>
      </c>
      <c r="D202" s="20"/>
    </row>
    <row r="203" spans="2:5" s="109" customFormat="1" ht="20.149999999999999" customHeight="1">
      <c r="B203" s="103">
        <v>1</v>
      </c>
      <c r="C203" s="124" t="s">
        <v>419</v>
      </c>
      <c r="D203" s="20"/>
    </row>
    <row r="204" spans="2:5" s="109" customFormat="1" ht="20.149999999999999" customHeight="1">
      <c r="B204" s="103">
        <v>1</v>
      </c>
      <c r="C204" s="124" t="s">
        <v>420</v>
      </c>
      <c r="D204" s="20"/>
    </row>
    <row r="205" spans="2:5" s="109" customFormat="1" ht="20.149999999999999" customHeight="1">
      <c r="B205" s="103">
        <v>2</v>
      </c>
      <c r="C205" s="124" t="s">
        <v>421</v>
      </c>
      <c r="D205" s="20"/>
    </row>
    <row r="206" spans="2:5" s="109" customFormat="1" ht="20.149999999999999" customHeight="1">
      <c r="B206" s="103"/>
      <c r="C206" s="124"/>
      <c r="D206" s="20"/>
    </row>
    <row r="207" spans="2:5" s="109" customFormat="1" ht="20.149999999999999" customHeight="1">
      <c r="B207" s="138"/>
      <c r="C207" s="139"/>
      <c r="D207" s="20"/>
    </row>
    <row r="208" spans="2:5" s="109" customFormat="1" ht="20.149999999999999" customHeight="1">
      <c r="B208" s="138"/>
      <c r="C208" s="139"/>
      <c r="D208" s="20"/>
    </row>
    <row r="209" spans="1:5" s="109" customFormat="1" ht="20.149999999999999" customHeight="1">
      <c r="B209" s="138"/>
      <c r="C209" s="139"/>
      <c r="D209" s="20"/>
    </row>
    <row r="210" spans="1:5" ht="20.149999999999999" customHeight="1">
      <c r="B210" s="6"/>
      <c r="C210" s="6"/>
      <c r="D210" s="6"/>
      <c r="E210" s="6"/>
    </row>
    <row r="211" spans="1:5" ht="20.149999999999999" customHeight="1">
      <c r="A211" s="24"/>
      <c r="B211" s="40"/>
      <c r="C211" s="41"/>
    </row>
    <row r="213" spans="1:5" ht="20.149999999999999" customHeight="1">
      <c r="B213" s="60" t="s">
        <v>42</v>
      </c>
      <c r="C213" s="61" t="s">
        <v>43</v>
      </c>
    </row>
    <row r="214" spans="1:5" ht="20.149999999999999" customHeight="1">
      <c r="B214" s="60"/>
      <c r="C214" s="61" t="s">
        <v>44</v>
      </c>
    </row>
    <row r="215" spans="1:5" ht="20.149999999999999" customHeight="1">
      <c r="B215" s="40"/>
      <c r="C215" s="41"/>
    </row>
    <row r="216" spans="1:5" ht="20.149999999999999" customHeight="1">
      <c r="B216" s="40"/>
      <c r="C216" s="62" t="s">
        <v>45</v>
      </c>
    </row>
    <row r="217" spans="1:5" ht="20.149999999999999" customHeight="1">
      <c r="B217" s="40"/>
      <c r="C217" s="62" t="s">
        <v>46</v>
      </c>
    </row>
    <row r="218" spans="1:5" ht="20.149999999999999" customHeight="1">
      <c r="B218" s="40"/>
      <c r="C218" s="41"/>
    </row>
    <row r="219" spans="1:5" ht="20.149999999999999" customHeight="1">
      <c r="B219" s="40"/>
      <c r="C219" s="61" t="s">
        <v>47</v>
      </c>
    </row>
    <row r="220" spans="1:5" ht="20.149999999999999" customHeight="1">
      <c r="B220" s="40"/>
      <c r="C220" s="61" t="s">
        <v>48</v>
      </c>
    </row>
    <row r="221" spans="1:5" ht="20.149999999999999" customHeight="1">
      <c r="C221" s="61" t="s">
        <v>49</v>
      </c>
    </row>
    <row r="224" spans="1:5" ht="20.149999999999999" customHeight="1" thickBot="1">
      <c r="A224" s="24" t="s">
        <v>15</v>
      </c>
      <c r="B224" s="40"/>
      <c r="C224" s="42"/>
    </row>
    <row r="225" spans="1:4" ht="20.149999999999999" customHeight="1">
      <c r="A225" s="24"/>
      <c r="B225" s="40"/>
      <c r="C225" s="41"/>
    </row>
    <row r="226" spans="1:4" ht="20.149999999999999" customHeight="1">
      <c r="A226" s="24"/>
      <c r="B226" s="23"/>
      <c r="C226" s="23"/>
    </row>
    <row r="227" spans="1:4" ht="20.149999999999999" customHeight="1" thickBot="1">
      <c r="A227" s="24" t="s">
        <v>16</v>
      </c>
      <c r="B227" s="23"/>
      <c r="C227" s="25"/>
    </row>
    <row r="228" spans="1:4" ht="20.149999999999999" customHeight="1">
      <c r="A228" s="24"/>
      <c r="B228" s="23"/>
      <c r="C228" s="23"/>
    </row>
    <row r="229" spans="1:4" ht="20.149999999999999" customHeight="1">
      <c r="A229" s="24"/>
    </row>
    <row r="230" spans="1:4" ht="20.149999999999999" customHeight="1" thickBot="1">
      <c r="A230" s="24" t="s">
        <v>17</v>
      </c>
      <c r="C230" s="27"/>
    </row>
    <row r="231" spans="1:4" ht="20.149999999999999" customHeight="1">
      <c r="A231" s="24"/>
    </row>
    <row r="232" spans="1:4" ht="20.149999999999999" customHeight="1">
      <c r="A232" s="24"/>
    </row>
    <row r="233" spans="1:4" ht="20.149999999999999" customHeight="1" thickBot="1">
      <c r="A233" s="24" t="s">
        <v>18</v>
      </c>
      <c r="C233" s="27"/>
    </row>
    <row r="234" spans="1:4" ht="20.149999999999999" customHeight="1">
      <c r="A234" s="24"/>
    </row>
    <row r="235" spans="1:4" ht="20.149999999999999" customHeight="1">
      <c r="A235" s="24"/>
    </row>
    <row r="236" spans="1:4" ht="20.149999999999999" customHeight="1" thickBot="1">
      <c r="A236" s="24" t="s">
        <v>19</v>
      </c>
      <c r="C236" s="27"/>
    </row>
    <row r="240" spans="1:4" ht="20.149999999999999" customHeight="1">
      <c r="B240" s="6"/>
      <c r="C240" s="6"/>
      <c r="D240" s="6"/>
    </row>
    <row r="241" spans="2:4" ht="20.149999999999999" customHeight="1">
      <c r="B241" s="6"/>
      <c r="C241" s="6"/>
      <c r="D241" s="6"/>
    </row>
    <row r="242" spans="2:4" ht="20.149999999999999" customHeight="1">
      <c r="B242" s="6"/>
      <c r="C242" s="6"/>
      <c r="D242" s="6"/>
    </row>
    <row r="243" spans="2:4" ht="20.149999999999999" customHeight="1">
      <c r="B243" s="6"/>
      <c r="C243" s="6"/>
      <c r="D243" s="6"/>
    </row>
    <row r="244" spans="2:4" ht="20.149999999999999" customHeight="1">
      <c r="B244" s="6"/>
      <c r="C244" s="6"/>
      <c r="D244" s="6"/>
    </row>
    <row r="245" spans="2:4" ht="20.149999999999999" customHeight="1">
      <c r="B245" s="6"/>
      <c r="C245" s="6"/>
      <c r="D245" s="6"/>
    </row>
    <row r="246" spans="2:4" ht="20.149999999999999" customHeight="1">
      <c r="B246" s="6"/>
      <c r="C246" s="6"/>
      <c r="D246" s="6"/>
    </row>
    <row r="247" spans="2:4" ht="20.149999999999999" customHeight="1">
      <c r="B247" s="6"/>
      <c r="C247" s="6"/>
      <c r="D247" s="6"/>
    </row>
    <row r="248" spans="2:4" ht="20.149999999999999" customHeight="1">
      <c r="B248" s="6"/>
      <c r="C248" s="6"/>
      <c r="D248" s="6"/>
    </row>
    <row r="249" spans="2:4" ht="20.149999999999999" customHeight="1">
      <c r="B249" s="6"/>
      <c r="C249" s="6"/>
      <c r="D249" s="6"/>
    </row>
    <row r="250" spans="2:4" ht="20.149999999999999" customHeight="1">
      <c r="B250" s="6"/>
      <c r="C250" s="6"/>
      <c r="D250" s="6"/>
    </row>
    <row r="251" spans="2:4" ht="20.149999999999999" customHeight="1">
      <c r="B251" s="6"/>
      <c r="C251" s="6"/>
      <c r="D251" s="6"/>
    </row>
    <row r="252" spans="2:4" ht="20.149999999999999" customHeight="1">
      <c r="B252" s="6"/>
      <c r="C252" s="6"/>
      <c r="D252" s="6"/>
    </row>
    <row r="253" spans="2:4" ht="20.149999999999999" customHeight="1">
      <c r="B253" s="6"/>
      <c r="C253" s="6"/>
      <c r="D253" s="6"/>
    </row>
    <row r="254" spans="2:4" ht="20.149999999999999" customHeight="1">
      <c r="B254" s="6"/>
      <c r="C254" s="6"/>
      <c r="D254" s="6"/>
    </row>
    <row r="255" spans="2:4" ht="20.149999999999999" customHeight="1">
      <c r="B255" s="6"/>
      <c r="C255" s="6"/>
      <c r="D255" s="6"/>
    </row>
    <row r="256" spans="2:4" ht="20.149999999999999" customHeight="1">
      <c r="B256" s="6"/>
      <c r="C256" s="6"/>
      <c r="D256" s="6"/>
    </row>
    <row r="257" spans="2:4" ht="20.149999999999999" customHeight="1">
      <c r="B257" s="6"/>
      <c r="C257" s="6"/>
      <c r="D257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view="pageBreakPreview" zoomScale="60" zoomScaleNormal="100" workbookViewId="0">
      <selection activeCell="D53" sqref="D53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49999999999999" customHeight="1">
      <c r="A6" s="7"/>
      <c r="B6" s="7"/>
      <c r="C6" s="7"/>
      <c r="D6" s="7"/>
      <c r="E6" s="7"/>
      <c r="L6" s="127"/>
      <c r="M6" s="127"/>
    </row>
    <row r="7" spans="1:14" ht="20.149999999999999" customHeight="1">
      <c r="A7" s="8" t="s">
        <v>0</v>
      </c>
      <c r="B7" s="8"/>
      <c r="C7" s="9">
        <f ca="1">NOW()</f>
        <v>45295.752079050922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25" t="s">
        <v>22</v>
      </c>
      <c r="B11" s="12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B24" s="69"/>
      <c r="C24" s="58"/>
      <c r="D24" s="56"/>
    </row>
    <row r="25" spans="1:13" ht="20.149999999999999" customHeight="1">
      <c r="B25" s="72"/>
      <c r="C25" s="73" t="s">
        <v>58</v>
      </c>
      <c r="D25" s="72"/>
    </row>
    <row r="26" spans="1:13" ht="20.149999999999999" customHeight="1">
      <c r="B26" s="72"/>
      <c r="C26" s="73" t="s">
        <v>52</v>
      </c>
      <c r="D26" s="72"/>
    </row>
    <row r="27" spans="1:13" ht="20.149999999999999" customHeight="1">
      <c r="B27" s="73" t="s">
        <v>31</v>
      </c>
      <c r="C27" s="73" t="s">
        <v>51</v>
      </c>
      <c r="D27" s="73" t="s">
        <v>39</v>
      </c>
    </row>
    <row r="28" spans="1:13" ht="20.149999999999999" customHeight="1">
      <c r="B28" s="72">
        <v>1</v>
      </c>
      <c r="C28" s="74" t="s">
        <v>59</v>
      </c>
      <c r="D28" s="72"/>
    </row>
    <row r="29" spans="1:13" ht="20.149999999999999" customHeight="1">
      <c r="B29" s="72">
        <v>2</v>
      </c>
      <c r="C29" s="74" t="s">
        <v>60</v>
      </c>
      <c r="D29" s="72" t="s">
        <v>61</v>
      </c>
    </row>
    <row r="30" spans="1:13" ht="20.149999999999999" customHeight="1">
      <c r="B30" s="72">
        <v>3</v>
      </c>
      <c r="C30" s="74" t="s">
        <v>62</v>
      </c>
      <c r="D30" s="72" t="s">
        <v>63</v>
      </c>
    </row>
    <row r="31" spans="1:13" ht="20.149999999999999" customHeight="1">
      <c r="B31" s="72">
        <v>1</v>
      </c>
      <c r="C31" s="74" t="s">
        <v>64</v>
      </c>
      <c r="D31" s="72" t="s">
        <v>65</v>
      </c>
    </row>
    <row r="32" spans="1:13" ht="20.149999999999999" customHeight="1">
      <c r="B32" s="72">
        <v>2</v>
      </c>
      <c r="C32" s="74" t="s">
        <v>55</v>
      </c>
      <c r="D32" s="72" t="s">
        <v>66</v>
      </c>
    </row>
    <row r="33" spans="2:4" ht="20.149999999999999" customHeight="1">
      <c r="B33" s="72">
        <v>1</v>
      </c>
      <c r="C33" s="74" t="s">
        <v>67</v>
      </c>
      <c r="D33" s="72" t="s">
        <v>68</v>
      </c>
    </row>
    <row r="34" spans="2:4" ht="20.149999999999999" customHeight="1">
      <c r="B34" s="72">
        <v>1</v>
      </c>
      <c r="C34" s="74" t="s">
        <v>69</v>
      </c>
      <c r="D34" s="72" t="s">
        <v>70</v>
      </c>
    </row>
    <row r="35" spans="2:4" ht="20.149999999999999" customHeight="1">
      <c r="B35" s="73">
        <v>11</v>
      </c>
      <c r="C35" s="74"/>
      <c r="D35" s="72"/>
    </row>
    <row r="36" spans="2:4" ht="20.149999999999999" customHeight="1">
      <c r="B36" s="72"/>
      <c r="C36" s="74"/>
      <c r="D36" s="72"/>
    </row>
    <row r="37" spans="2:4" ht="20.149999999999999" customHeight="1">
      <c r="B37" s="72"/>
      <c r="C37" s="73" t="s">
        <v>41</v>
      </c>
      <c r="D37" s="72"/>
    </row>
    <row r="38" spans="2:4" ht="20.149999999999999" customHeight="1">
      <c r="B38" s="73" t="s">
        <v>31</v>
      </c>
      <c r="C38" s="73" t="s">
        <v>51</v>
      </c>
      <c r="D38" s="73" t="s">
        <v>39</v>
      </c>
    </row>
    <row r="39" spans="2:4" ht="20.149999999999999" customHeight="1">
      <c r="B39" s="72">
        <v>1</v>
      </c>
      <c r="C39" s="74" t="s">
        <v>71</v>
      </c>
      <c r="D39" s="72" t="s">
        <v>72</v>
      </c>
    </row>
    <row r="40" spans="2:4" ht="20.149999999999999" customHeight="1">
      <c r="B40" s="72">
        <v>1</v>
      </c>
      <c r="C40" s="74" t="s">
        <v>73</v>
      </c>
      <c r="D40" s="72" t="s">
        <v>74</v>
      </c>
    </row>
    <row r="41" spans="2:4" ht="20.149999999999999" customHeight="1">
      <c r="B41" s="72">
        <v>1</v>
      </c>
      <c r="C41" s="74" t="s">
        <v>75</v>
      </c>
      <c r="D41" s="72" t="s">
        <v>76</v>
      </c>
    </row>
    <row r="42" spans="2:4" ht="20.149999999999999" customHeight="1">
      <c r="B42" s="72">
        <v>1</v>
      </c>
      <c r="C42" s="74" t="s">
        <v>77</v>
      </c>
      <c r="D42" s="72" t="s">
        <v>78</v>
      </c>
    </row>
    <row r="43" spans="2:4" ht="20.149999999999999" customHeight="1">
      <c r="B43" s="72">
        <v>1</v>
      </c>
      <c r="C43" s="74" t="s">
        <v>79</v>
      </c>
      <c r="D43" s="72" t="s">
        <v>80</v>
      </c>
    </row>
    <row r="44" spans="2:4" ht="20.149999999999999" customHeight="1">
      <c r="B44" s="72">
        <v>1</v>
      </c>
      <c r="C44" s="74" t="s">
        <v>81</v>
      </c>
      <c r="D44" s="72" t="s">
        <v>82</v>
      </c>
    </row>
    <row r="45" spans="2:4" ht="20.149999999999999" customHeight="1">
      <c r="B45" s="72">
        <v>1</v>
      </c>
      <c r="C45" s="74" t="s">
        <v>83</v>
      </c>
      <c r="D45" s="72" t="s">
        <v>84</v>
      </c>
    </row>
    <row r="46" spans="2:4" ht="20.149999999999999" customHeight="1">
      <c r="B46" s="72">
        <v>1</v>
      </c>
      <c r="C46" s="74" t="s">
        <v>85</v>
      </c>
      <c r="D46" s="72" t="s">
        <v>86</v>
      </c>
    </row>
    <row r="47" spans="2:4" ht="20.149999999999999" customHeight="1">
      <c r="B47" s="66">
        <v>8</v>
      </c>
      <c r="C47" s="71"/>
      <c r="D47" s="64"/>
    </row>
    <row r="48" spans="2:4" ht="20.149999999999999" customHeight="1">
      <c r="B48" s="59"/>
      <c r="C48" s="70"/>
      <c r="D48" s="55"/>
    </row>
    <row r="49" spans="1:3" ht="20.149999999999999" customHeight="1">
      <c r="B49" s="40"/>
      <c r="C49" s="41"/>
    </row>
    <row r="50" spans="1:3" ht="20.149999999999999" customHeight="1">
      <c r="B50" s="40"/>
      <c r="C50" s="62" t="s">
        <v>45</v>
      </c>
    </row>
    <row r="51" spans="1:3" ht="20.149999999999999" customHeight="1">
      <c r="B51" s="40"/>
      <c r="C51" s="62" t="s">
        <v>46</v>
      </c>
    </row>
    <row r="52" spans="1:3" ht="20.149999999999999" customHeight="1">
      <c r="B52" s="40"/>
      <c r="C52" s="41"/>
    </row>
    <row r="53" spans="1:3" ht="20.149999999999999" customHeight="1">
      <c r="B53" s="40"/>
      <c r="C53" s="61" t="s">
        <v>47</v>
      </c>
    </row>
    <row r="54" spans="1:3" ht="20.149999999999999" customHeight="1">
      <c r="B54" s="40"/>
      <c r="C54" s="61" t="s">
        <v>48</v>
      </c>
    </row>
    <row r="55" spans="1:3" ht="20.149999999999999" customHeight="1">
      <c r="C55" s="61" t="s">
        <v>49</v>
      </c>
    </row>
    <row r="56" spans="1:3" ht="20.149999999999999" customHeight="1">
      <c r="A56" s="24"/>
      <c r="B56" s="40"/>
      <c r="C56" s="41"/>
    </row>
    <row r="57" spans="1:3" ht="20.149999999999999" customHeight="1" thickBot="1">
      <c r="A57" s="24" t="s">
        <v>15</v>
      </c>
      <c r="B57" s="40"/>
      <c r="C57" s="42"/>
    </row>
    <row r="58" spans="1:3" ht="20.149999999999999" customHeight="1">
      <c r="A58" s="24"/>
      <c r="B58" s="40"/>
      <c r="C58" s="41"/>
    </row>
    <row r="59" spans="1:3" ht="20.149999999999999" customHeight="1">
      <c r="A59" s="24"/>
      <c r="B59" s="23"/>
      <c r="C59" s="23"/>
    </row>
    <row r="60" spans="1:3" ht="20.149999999999999" customHeight="1" thickBot="1">
      <c r="A60" s="24" t="s">
        <v>16</v>
      </c>
      <c r="B60" s="23"/>
      <c r="C60" s="25"/>
    </row>
    <row r="61" spans="1:3" ht="20.149999999999999" customHeight="1">
      <c r="A61" s="24"/>
      <c r="B61" s="23"/>
      <c r="C61" s="23"/>
    </row>
    <row r="62" spans="1:3" ht="20.149999999999999" customHeight="1">
      <c r="A62" s="24"/>
    </row>
    <row r="63" spans="1:3" ht="20.149999999999999" customHeight="1" thickBot="1">
      <c r="A63" s="24" t="s">
        <v>17</v>
      </c>
      <c r="C63" s="27"/>
    </row>
    <row r="64" spans="1:3" ht="20.149999999999999" customHeight="1">
      <c r="A64" s="24"/>
    </row>
    <row r="65" spans="1:3" ht="20.149999999999999" customHeight="1">
      <c r="A65" s="24"/>
    </row>
    <row r="66" spans="1:3" ht="20.149999999999999" customHeight="1" thickBot="1">
      <c r="A66" s="24" t="s">
        <v>18</v>
      </c>
      <c r="C66" s="27"/>
    </row>
    <row r="67" spans="1:3" ht="20.149999999999999" customHeight="1">
      <c r="A67" s="24"/>
    </row>
    <row r="68" spans="1:3" ht="20.149999999999999" customHeight="1">
      <c r="A68" s="24"/>
    </row>
    <row r="69" spans="1:3" ht="20.149999999999999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view="pageBreakPreview" topLeftCell="A7" zoomScale="60" zoomScaleNormal="100" workbookViewId="0">
      <selection activeCell="F24" sqref="F24:G24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21" style="26" customWidth="1"/>
    <col min="3" max="3" width="88.453125" style="22" customWidth="1"/>
    <col min="4" max="4" width="23.1796875" style="22" customWidth="1"/>
    <col min="5" max="5" width="17.7265625" style="22" customWidth="1"/>
    <col min="6" max="6" width="13.1796875" style="6" customWidth="1"/>
    <col min="7" max="7" width="15.1796875" style="6" bestFit="1" customWidth="1"/>
    <col min="8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9"/>
      <c r="B2" s="30"/>
      <c r="C2" s="132" t="s">
        <v>25</v>
      </c>
      <c r="D2" s="128" t="s">
        <v>24</v>
      </c>
      <c r="E2" s="129"/>
      <c r="F2" s="1"/>
      <c r="G2" s="1"/>
      <c r="H2" s="1"/>
      <c r="I2" s="1"/>
      <c r="J2" s="2"/>
      <c r="K2" s="3"/>
    </row>
    <row r="3" spans="1:14" customFormat="1" ht="20.149999999999999" customHeight="1" thickBot="1">
      <c r="A3" s="35"/>
      <c r="B3" s="36"/>
      <c r="C3" s="133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49999999999999" customHeight="1" thickBot="1">
      <c r="A4" s="35"/>
      <c r="B4" s="36"/>
      <c r="C4" s="130" t="s">
        <v>26</v>
      </c>
      <c r="D4" s="134" t="s">
        <v>28</v>
      </c>
      <c r="E4" s="135"/>
      <c r="F4" s="1"/>
      <c r="G4" s="1"/>
      <c r="H4" s="1"/>
      <c r="I4" s="1"/>
      <c r="J4" s="2"/>
      <c r="K4" s="3"/>
    </row>
    <row r="5" spans="1:14" customFormat="1" ht="20.149999999999999" customHeight="1" thickBot="1">
      <c r="A5" s="31"/>
      <c r="B5" s="32"/>
      <c r="C5" s="131"/>
      <c r="D5" s="136" t="s">
        <v>29</v>
      </c>
      <c r="E5" s="137"/>
      <c r="F5" s="4"/>
      <c r="G5" s="4"/>
      <c r="H5" s="4"/>
      <c r="I5" s="4"/>
      <c r="J5" s="4"/>
      <c r="K5" s="4"/>
      <c r="L5" s="127"/>
      <c r="M5" s="127"/>
      <c r="N5" s="6"/>
    </row>
    <row r="6" spans="1:14" ht="20.149999999999999" customHeight="1">
      <c r="A6" s="7"/>
      <c r="B6" s="7"/>
      <c r="C6" s="7"/>
      <c r="D6" s="7"/>
      <c r="E6" s="7"/>
      <c r="L6" s="127"/>
      <c r="M6" s="127"/>
    </row>
    <row r="7" spans="1:14" ht="20.149999999999999" customHeight="1">
      <c r="A7" s="8" t="s">
        <v>0</v>
      </c>
      <c r="B7" s="8"/>
      <c r="C7" s="9">
        <f ca="1">NOW()</f>
        <v>45295.752079050922</v>
      </c>
      <c r="D7" s="8" t="s">
        <v>1</v>
      </c>
      <c r="E7" s="34">
        <v>20230901339</v>
      </c>
      <c r="L7" s="5"/>
      <c r="M7" s="5"/>
    </row>
    <row r="8" spans="1:14" ht="20.149999999999999" customHeight="1" thickBot="1">
      <c r="A8" s="10"/>
      <c r="B8" s="10"/>
      <c r="C8" s="10"/>
      <c r="D8" s="10"/>
      <c r="E8" s="10"/>
      <c r="L8" s="5"/>
      <c r="M8" s="5"/>
    </row>
    <row r="9" spans="1:14" ht="20.149999999999999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49999999999999" customHeight="1" thickBot="1">
      <c r="A10" s="10"/>
      <c r="B10" s="10"/>
      <c r="C10" s="10"/>
      <c r="D10" s="10"/>
      <c r="E10" s="10"/>
      <c r="L10" s="5"/>
      <c r="M10" s="5"/>
    </row>
    <row r="11" spans="1:14" ht="20.149999999999999" customHeight="1" thickBot="1">
      <c r="A11" s="125" t="s">
        <v>22</v>
      </c>
      <c r="B11" s="126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49999999999999" customHeight="1" thickBot="1">
      <c r="A12" s="10"/>
      <c r="B12" s="10"/>
      <c r="C12" s="10"/>
      <c r="D12" s="10"/>
      <c r="E12" s="10"/>
      <c r="L12" s="5"/>
      <c r="M12" s="5"/>
    </row>
    <row r="13" spans="1:14" ht="20.149999999999999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49999999999999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5</v>
      </c>
      <c r="G24" s="44">
        <f t="shared" ref="G24:G25" si="0">D24*F24</f>
        <v>5</v>
      </c>
      <c r="L24" s="16"/>
      <c r="M24" s="16"/>
    </row>
    <row r="25" spans="1:13" ht="20.149999999999999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49999999999999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49999999999999" customHeight="1">
      <c r="B27" s="50"/>
      <c r="C27" s="51"/>
      <c r="D27" s="52"/>
      <c r="F27" s="45" t="s">
        <v>34</v>
      </c>
      <c r="G27" s="46">
        <f>SUM(G24:G26)</f>
        <v>1805</v>
      </c>
      <c r="L27" s="16"/>
      <c r="M27" s="16"/>
    </row>
    <row r="28" spans="1:13" ht="20.149999999999999" customHeight="1">
      <c r="B28" s="50"/>
      <c r="C28" s="51"/>
      <c r="D28" s="53"/>
      <c r="F28" s="45" t="s">
        <v>35</v>
      </c>
      <c r="G28" s="46">
        <f>G27*0.12</f>
        <v>216.6</v>
      </c>
      <c r="L28" s="16"/>
      <c r="M28" s="16"/>
    </row>
    <row r="29" spans="1:13" ht="20.149999999999999" customHeight="1">
      <c r="B29" s="50"/>
      <c r="C29" s="51"/>
      <c r="D29" s="52"/>
      <c r="F29" s="45" t="s">
        <v>36</v>
      </c>
      <c r="G29" s="46">
        <f>SUM(G27:G28)</f>
        <v>2021.6</v>
      </c>
      <c r="L29" s="16"/>
      <c r="M29" s="16"/>
    </row>
    <row r="30" spans="1:13" ht="20.149999999999999" customHeight="1">
      <c r="B30" s="54"/>
      <c r="C30" s="51"/>
      <c r="L30" s="16"/>
      <c r="M30" s="16"/>
    </row>
    <row r="31" spans="1:13" ht="20.149999999999999" customHeight="1">
      <c r="A31" s="24"/>
      <c r="B31" s="40"/>
      <c r="C31" s="41"/>
    </row>
    <row r="32" spans="1:13" ht="20.149999999999999" customHeight="1" thickBot="1">
      <c r="A32" s="24" t="s">
        <v>15</v>
      </c>
      <c r="B32" s="40"/>
      <c r="C32" s="42"/>
    </row>
    <row r="33" spans="1:3" ht="20.149999999999999" customHeight="1">
      <c r="A33" s="24"/>
      <c r="B33" s="40"/>
      <c r="C33" s="41"/>
    </row>
    <row r="34" spans="1:3" ht="20.149999999999999" customHeight="1">
      <c r="A34" s="24"/>
      <c r="B34" s="23"/>
      <c r="C34" s="23"/>
    </row>
    <row r="35" spans="1:3" ht="20.149999999999999" customHeight="1" thickBot="1">
      <c r="A35" s="24" t="s">
        <v>16</v>
      </c>
      <c r="B35" s="23"/>
      <c r="C35" s="25"/>
    </row>
    <row r="36" spans="1:3" ht="20.149999999999999" customHeight="1">
      <c r="A36" s="24"/>
      <c r="B36" s="23"/>
      <c r="C36" s="23"/>
    </row>
    <row r="37" spans="1:3" ht="20.149999999999999" customHeight="1">
      <c r="A37" s="24"/>
    </row>
    <row r="38" spans="1:3" ht="20.149999999999999" customHeight="1" thickBot="1">
      <c r="A38" s="24" t="s">
        <v>17</v>
      </c>
      <c r="C38" s="27"/>
    </row>
    <row r="39" spans="1:3" ht="20.149999999999999" customHeight="1">
      <c r="A39" s="24"/>
    </row>
    <row r="40" spans="1:3" ht="20.149999999999999" customHeight="1">
      <c r="A40" s="24"/>
    </row>
    <row r="41" spans="1:3" ht="20.149999999999999" customHeight="1" thickBot="1">
      <c r="A41" s="24" t="s">
        <v>18</v>
      </c>
      <c r="C41" s="27"/>
    </row>
    <row r="42" spans="1:3" ht="20.149999999999999" customHeight="1">
      <c r="A42" s="24"/>
    </row>
    <row r="43" spans="1:3" ht="20.149999999999999" customHeight="1">
      <c r="A43" s="24"/>
    </row>
    <row r="44" spans="1:3" ht="20.149999999999999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2024-01-04T22:17:54Z</cp:lastPrinted>
  <dcterms:created xsi:type="dcterms:W3CDTF">2023-01-26T13:28:36Z</dcterms:created>
  <dcterms:modified xsi:type="dcterms:W3CDTF">2024-01-04T23:02:59Z</dcterms:modified>
</cp:coreProperties>
</file>