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272BEC8-4929-4299-AC1C-3E8320FB638C}" xr6:coauthVersionLast="47" xr6:coauthVersionMax="47" xr10:uidLastSave="{00000000-0000-0000-0000-000000000000}"/>
  <bookViews>
    <workbookView xWindow="-120" yWindow="-120" windowWidth="29040" windowHeight="15840" xr2:uid="{C9AB27AD-FF62-425F-814E-AB0A40D0D4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G112" i="1"/>
  <c r="G113" i="1"/>
  <c r="G114" i="1"/>
  <c r="G108" i="1"/>
  <c r="B250" i="1"/>
  <c r="G198" i="1"/>
  <c r="G179" i="1" l="1"/>
  <c r="G180" i="1"/>
  <c r="G181" i="1"/>
  <c r="G182" i="1"/>
  <c r="G183" i="1"/>
  <c r="G184" i="1"/>
  <c r="G185" i="1"/>
  <c r="G186" i="1"/>
  <c r="G187" i="1"/>
  <c r="G188" i="1"/>
  <c r="G18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52" i="1"/>
  <c r="G153" i="1"/>
  <c r="G154" i="1"/>
  <c r="G155" i="1"/>
  <c r="G156" i="1"/>
  <c r="G157" i="1"/>
  <c r="G158" i="1"/>
  <c r="G159" i="1"/>
  <c r="G160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35" i="1"/>
  <c r="G131" i="1"/>
  <c r="G132" i="1"/>
  <c r="G127" i="1"/>
  <c r="G128" i="1"/>
  <c r="G124" i="1"/>
  <c r="G121" i="1"/>
  <c r="G104" i="1"/>
  <c r="G105" i="1"/>
  <c r="G83" i="1"/>
  <c r="G84" i="1"/>
  <c r="G85" i="1"/>
  <c r="G68" i="1"/>
  <c r="G69" i="1"/>
  <c r="G70" i="1"/>
  <c r="G54" i="1"/>
  <c r="G55" i="1"/>
  <c r="G56" i="1"/>
  <c r="G57" i="1"/>
  <c r="G58" i="1"/>
  <c r="G59" i="1"/>
  <c r="G60" i="1"/>
  <c r="G43" i="1"/>
  <c r="G44" i="1"/>
  <c r="G45" i="1"/>
  <c r="G46" i="1"/>
  <c r="G47" i="1"/>
  <c r="G48" i="1"/>
  <c r="G49" i="1"/>
  <c r="G50" i="1"/>
  <c r="G51" i="1"/>
  <c r="G192" i="1"/>
  <c r="G193" i="1"/>
  <c r="G194" i="1"/>
  <c r="G195" i="1"/>
  <c r="G196" i="1"/>
  <c r="G191" i="1"/>
  <c r="G178" i="1"/>
  <c r="G162" i="1"/>
  <c r="G151" i="1"/>
  <c r="G137" i="1"/>
  <c r="G134" i="1"/>
  <c r="G130" i="1"/>
  <c r="G126" i="1"/>
  <c r="G123" i="1"/>
  <c r="G76" i="1"/>
  <c r="G75" i="1"/>
  <c r="G73" i="1"/>
  <c r="G72" i="1"/>
  <c r="G42" i="1"/>
  <c r="G40" i="1"/>
  <c r="G39" i="1"/>
  <c r="G38" i="1"/>
  <c r="G37" i="1"/>
  <c r="G36" i="1"/>
  <c r="G35" i="1"/>
  <c r="G34" i="1"/>
  <c r="G33" i="1"/>
  <c r="G25" i="1"/>
  <c r="G26" i="1"/>
  <c r="G27" i="1"/>
  <c r="G28" i="1"/>
  <c r="G29" i="1"/>
  <c r="G30" i="1"/>
  <c r="G31" i="1"/>
  <c r="B243" i="1" l="1"/>
  <c r="G120" i="1"/>
  <c r="G118" i="1"/>
  <c r="G117" i="1"/>
  <c r="G116" i="1"/>
  <c r="G110" i="1"/>
  <c r="G107" i="1"/>
  <c r="G103" i="1"/>
  <c r="G101" i="1"/>
  <c r="G100" i="1"/>
  <c r="G99" i="1"/>
  <c r="G97" i="1"/>
  <c r="G96" i="1"/>
  <c r="G95" i="1"/>
  <c r="G94" i="1"/>
  <c r="G93" i="1"/>
  <c r="G91" i="1"/>
  <c r="G90" i="1"/>
  <c r="G89" i="1"/>
  <c r="G88" i="1"/>
  <c r="G87" i="1"/>
  <c r="D86" i="1"/>
  <c r="G82" i="1"/>
  <c r="D81" i="1"/>
  <c r="G80" i="1"/>
  <c r="G79" i="1"/>
  <c r="G78" i="1"/>
  <c r="D77" i="1"/>
  <c r="D74" i="1"/>
  <c r="D71" i="1"/>
  <c r="G67" i="1"/>
  <c r="D66" i="1"/>
  <c r="G65" i="1"/>
  <c r="G64" i="1"/>
  <c r="G63" i="1"/>
  <c r="G62" i="1"/>
  <c r="G53" i="1"/>
  <c r="D52" i="1"/>
  <c r="D41" i="1"/>
  <c r="D32" i="1"/>
  <c r="G24" i="1"/>
  <c r="C7" i="1"/>
  <c r="G199" i="1" l="1"/>
  <c r="G200" i="1" s="1"/>
  <c r="G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A9E777C-6360-4A77-A5E7-11781D8DD17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1D2F4D8-6A41-426A-A0E7-D9A90810D2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356DA88-77DA-4572-8339-9948F2663D2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16BDD91-3199-4441-9DF9-15DE1FB9DD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<sst xmlns="http://schemas.openxmlformats.org/spreadsheetml/2006/main" count="503" uniqueCount="441">
  <si>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</si>
  <si>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</si>
  <si>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</si>
  <si>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</si>
  <si>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</si>
  <si>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</si>
  <si>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</si>
  <si>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</si>
  <si>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</si>
  <si>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</si>
  <si>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</si>
  <si>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</si>
  <si>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</si>
  <si>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</si>
  <si>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</si>
  <si>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</si>
  <si>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</si>
  <si>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</si>
  <si>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</si>
  <si>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</si>
  <si>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</si>
  <si>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</si>
  <si>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</si>
  <si>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</si>
  <si>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</si>
  <si>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</si>
  <si>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</si>
  <si>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</si>
  <si>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</si>
  <si>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</si>
  <si>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</si>
  <si>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</si>
  <si>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</si>
  <si>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</si>
  <si>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</si>
  <si>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</si>
  <si>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</si>
  <si>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</si>
  <si>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</si>
  <si>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</si>
  <si>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</si>
  <si>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</si>
  <si>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</si>
  <si>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</si>
  <si>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</si>
  <si>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</si>
  <si>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</si>
  <si>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</si>
  <si>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/>
  </si>
  <si>
    <t>TI-SF-130.602L</t>
  </si>
  <si>
    <t>220162817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</si>
  <si>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</si>
  <si>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</si>
  <si>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</si>
  <si>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</si>
  <si>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</si>
  <si>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</si>
  <si>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</si>
  <si>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</si>
  <si>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</si>
  <si>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</si>
  <si>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</si>
  <si>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</si>
  <si>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</si>
  <si>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</si>
  <si>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</si>
  <si>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</si>
  <si>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</si>
  <si>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</si>
  <si>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</si>
  <si>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</si>
  <si>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</si>
  <si>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</si>
  <si>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</si>
  <si>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</si>
  <si>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</si>
  <si>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</si>
  <si>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</si>
  <si>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</si>
  <si>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</si>
  <si>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</si>
  <si>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</si>
  <si>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</si>
  <si>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</si>
  <si>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</si>
  <si>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</si>
  <si>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</si>
  <si>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</si>
  <si>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</si>
  <si>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</si>
  <si>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</si>
  <si>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</si>
  <si>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</si>
  <si>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</si>
  <si>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</si>
  <si>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</si>
  <si>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</si>
  <si>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</si>
  <si>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</si>
  <si>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</si>
  <si>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</si>
  <si>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</si>
  <si>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</si>
  <si>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</si>
  <si>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</si>
  <si>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</si>
  <si>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</si>
  <si>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</si>
  <si>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</si>
  <si>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</si>
  <si>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</si>
  <si>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</si>
  <si>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</si>
  <si>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</si>
  <si>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</si>
  <si>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</si>
  <si>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</si>
  <si>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</si>
  <si>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</si>
  <si>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</si>
  <si>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</si>
  <si>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</si>
  <si>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</si>
  <si>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</si>
  <si>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</si>
  <si>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</si>
  <si>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</si>
  <si>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</si>
  <si>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</si>
  <si>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</si>
  <si>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</si>
  <si>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</si>
  <si>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</si>
  <si>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</si>
  <si>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</si>
  <si>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</si>
  <si>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</si>
  <si>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</si>
  <si>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</si>
  <si>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</si>
  <si>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</si>
  <si>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</si>
  <si>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</si>
  <si>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</si>
  <si>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</si>
  <si>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</si>
  <si>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</si>
  <si>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</si>
  <si>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</si>
  <si>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</si>
  <si>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</si>
  <si>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</si>
  <si>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</si>
  <si>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</si>
  <si>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</si>
  <si>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</si>
  <si>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</si>
  <si>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</si>
  <si>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</si>
  <si>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</si>
  <si>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</si>
  <si>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</si>
  <si>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</si>
  <si>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</si>
  <si>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</si>
  <si>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</si>
  <si>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</si>
  <si>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</si>
  <si>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</si>
  <si>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</si>
  <si>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</si>
  <si>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</si>
  <si>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</si>
  <si>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</si>
  <si>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</si>
  <si>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</si>
  <si>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</si>
  <si>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</si>
  <si>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</si>
  <si>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</si>
  <si>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</si>
  <si>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</si>
  <si>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</si>
  <si>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</si>
  <si>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</si>
  <si>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</si>
  <si>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</si>
  <si>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</si>
  <si>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</si>
  <si>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</si>
  <si>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</si>
  <si>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</si>
  <si>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</si>
  <si>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</si>
  <si>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</si>
  <si>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</si>
  <si>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</si>
  <si>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</si>
  <si>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</si>
  <si>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</si>
  <si>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</si>
  <si>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</si>
  <si>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</si>
  <si>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</si>
  <si>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</si>
  <si>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</si>
  <si>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</si>
  <si>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</si>
  <si>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</si>
  <si>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</si>
  <si>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</si>
  <si>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</si>
  <si>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</si>
  <si>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</si>
  <si>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</si>
  <si>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</si>
  <si>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</si>
  <si>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</si>
  <si>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</si>
  <si>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</si>
  <si>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</si>
  <si>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</si>
  <si>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</si>
  <si>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</si>
  <si>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</si>
  <si>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</si>
  <si>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</si>
  <si>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</si>
  <si>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</si>
  <si>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</si>
  <si>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</si>
  <si>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</si>
  <si>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</si>
  <si>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</si>
  <si>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</si>
  <si>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</si>
  <si>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</si>
  <si>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</si>
  <si>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</si>
  <si>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</si>
  <si>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</si>
  <si>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</si>
  <si>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</si>
  <si>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</si>
  <si>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</si>
  <si>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</si>
  <si>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</si>
  <si>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</si>
  <si>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</si>
  <si>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</si>
  <si>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</si>
  <si>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</si>
  <si>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</si>
  <si>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</si>
  <si>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</si>
  <si>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</si>
  <si>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</si>
  <si>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</si>
  <si>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</si>
  <si>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</si>
  <si>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</si>
  <si>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</si>
  <si>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</si>
  <si>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</si>
  <si>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</si>
  <si>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</si>
  <si>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</si>
  <si>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</si>
  <si>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</si>
  <si>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</si>
  <si>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</si>
  <si>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</si>
  <si>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</si>
  <si>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</si>
  <si>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</si>
  <si>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</si>
  <si>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</si>
  <si>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</si>
  <si>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</si>
  <si>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</si>
  <si>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</si>
  <si>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</si>
  <si>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</si>
  <si>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</si>
  <si>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</si>
  <si>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</si>
  <si>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</si>
  <si>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</si>
  <si>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</si>
  <si>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</si>
  <si>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</si>
  <si>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</si>
  <si>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</si>
  <si>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</si>
  <si>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</si>
  <si>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</si>
  <si>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</si>
  <si>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</si>
  <si>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</si>
  <si>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</si>
  <si>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</si>
  <si>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</si>
  <si>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</si>
  <si>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</si>
  <si>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</si>
  <si>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</si>
  <si>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</si>
  <si>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</si>
  <si>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</si>
  <si>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</si>
  <si>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</si>
  <si>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</si>
  <si>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</si>
  <si>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</si>
  <si>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</si>
  <si>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</si>
  <si>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</si>
  <si>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</si>
  <si>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</si>
  <si>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</si>
  <si>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</si>
  <si>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</si>
  <si>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</si>
  <si>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</si>
  <si>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</si>
  <si>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</si>
  <si>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</si>
  <si>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</si>
  <si>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</si>
  <si>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</si>
  <si>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</si>
  <si>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</si>
  <si>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</si>
  <si>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</si>
  <si>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</si>
  <si>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</si>
  <si>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</si>
  <si>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</si>
  <si>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</si>
  <si>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</si>
  <si>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</si>
  <si>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</si>
  <si>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</si>
  <si>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</si>
  <si>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</si>
  <si>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</si>
  <si>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</si>
  <si>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</si>
  <si>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</si>
  <si>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</si>
  <si>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</si>
  <si>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</si>
  <si>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TORNILLO DE BLOQUEO 2.7 *28mm TITANIO</t>
  </si>
  <si>
    <t>TC50102730</t>
  </si>
  <si>
    <t>TORNILLO DE BLOQUEO 2.7 *30mm TITANIO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</si>
  <si>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</si>
  <si>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</si>
  <si>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</si>
  <si>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</si>
  <si>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</si>
  <si>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</si>
  <si>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</si>
  <si>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</si>
  <si>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</si>
  <si>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</si>
  <si>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</si>
  <si>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</si>
  <si>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</si>
  <si>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</si>
  <si>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</si>
  <si>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</si>
  <si>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</si>
  <si>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</si>
  <si>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</si>
  <si>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</si>
  <si>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</si>
  <si>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</si>
  <si>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</si>
  <si>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</si>
  <si>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</si>
  <si>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</si>
  <si>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</si>
  <si>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</si>
  <si>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</si>
  <si>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</si>
  <si>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</si>
  <si>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</si>
  <si>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</si>
  <si>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</si>
  <si>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</si>
  <si>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</si>
  <si>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</si>
  <si>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</si>
  <si>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</si>
  <si>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</si>
  <si>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</si>
  <si>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</si>
  <si>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</si>
  <si>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</si>
  <si>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</si>
  <si>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</si>
  <si>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</si>
  <si>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</si>
  <si>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</si>
  <si>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</si>
  <si>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</si>
  <si>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</si>
  <si>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</si>
  <si>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</si>
  <si>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</si>
  <si>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</si>
  <si>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</si>
  <si>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</si>
  <si>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</si>
  <si>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</si>
  <si>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</si>
  <si>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</si>
  <si>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</si>
  <si>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</si>
  <si>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</si>
  <si>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</si>
  <si>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</si>
  <si>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</si>
  <si>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</si>
  <si>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 xml:space="preserve">SUBTOTAL </t>
  </si>
  <si>
    <t>IVA 12%</t>
  </si>
  <si>
    <t>TOTAL</t>
  </si>
  <si>
    <t xml:space="preserve">INJERTO OSEO PUTTY DE 01 CC </t>
  </si>
  <si>
    <t>MOTOR ACCULAN # 2</t>
  </si>
  <si>
    <t>ADAPATADORES ANCLAJE RAPIDO</t>
  </si>
  <si>
    <t>LLAVE JACOBS</t>
  </si>
  <si>
    <t>INTERCAMBIADOR BATERIA</t>
  </si>
  <si>
    <t>BATERIAS ACCULAN # 1 # 2</t>
  </si>
  <si>
    <t>PP01</t>
  </si>
  <si>
    <t>2305M-POS-006</t>
  </si>
  <si>
    <t>DRA. BARREZUETA</t>
  </si>
  <si>
    <t>INQ</t>
  </si>
  <si>
    <t>12:00PM</t>
  </si>
  <si>
    <t>CLINICA UEES</t>
  </si>
  <si>
    <t>0990050368001</t>
  </si>
  <si>
    <t>URBANIZACION TORNERO 3MZ6 SOLAR 15-16-17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</si>
</sst>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</cellStyleXfs>
  <cellXfs count="141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/>
    </xf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2" applyNumberFormat="1" applyFont="1" applyAlignment="1">
      <alignment horizontal="left"/>
    </xf>
    <xf numFmtId="0" fontId="8" fillId="0" borderId="0" xfId="2" applyFont="1"/>
    <xf numFmtId="49" fontId="9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2" applyFont="1" applyAlignment="1">
      <alignment horizontal="center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3" fillId="4" borderId="12" xfId="0" applyNumberFormat="1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15" fillId="0" borderId="12" xfId="0" applyNumberFormat="1" applyFont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>
      <alignment horizontal="center"/>
    </xf>
    <xf numFmtId="167" fontId="2" fillId="0" borderId="1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6" fillId="0" borderId="12" xfId="0" applyFont="1" applyBorder="1" applyAlignment="1" applyProtection="1">
      <alignment horizontal="center" wrapText="1" readingOrder="1"/>
      <protection locked="0"/>
    </xf>
    <xf numFmtId="49" fontId="15" fillId="0" borderId="14" xfId="0" applyNumberFormat="1" applyFont="1" applyBorder="1" applyAlignment="1">
      <alignment horizontal="left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7" fontId="15" fillId="0" borderId="12" xfId="1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2" fillId="0" borderId="15" xfId="0" applyFont="1" applyBorder="1" applyAlignment="1" applyProtection="1">
      <alignment horizontal="center" vertical="top" readingOrder="1"/>
      <protection locked="0"/>
    </xf>
    <xf numFmtId="0" fontId="2" fillId="0" borderId="16" xfId="0" applyFont="1" applyBorder="1" applyAlignment="1" applyProtection="1">
      <alignment horizontal="center" vertical="top" readingOrder="1"/>
      <protection locked="0"/>
    </xf>
    <xf numFmtId="0" fontId="1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1" fontId="15" fillId="0" borderId="12" xfId="0" applyNumberFormat="1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49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6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 applyProtection="1">
      <alignment horizontal="left" wrapText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15" fillId="0" borderId="12" xfId="2" applyFont="1" applyBorder="1" applyAlignment="1">
      <alignment horizontal="center"/>
    </xf>
    <xf numFmtId="167" fontId="3" fillId="0" borderId="12" xfId="2" applyNumberFormat="1" applyFont="1" applyBorder="1" applyAlignment="1">
      <alignment wrapText="1"/>
    </xf>
    <xf numFmtId="49" fontId="2" fillId="0" borderId="14" xfId="0" applyNumberFormat="1" applyFont="1" applyBorder="1" applyAlignment="1" applyProtection="1">
      <alignment horizontal="left" wrapText="1"/>
      <protection locked="0"/>
    </xf>
    <xf numFmtId="0" fontId="2" fillId="0" borderId="15" xfId="0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 applyProtection="1">
      <alignment horizontal="center" wrapText="1" readingOrder="1"/>
      <protection locked="0"/>
    </xf>
    <xf numFmtId="0" fontId="3" fillId="0" borderId="12" xfId="2" applyFont="1" applyBorder="1" applyAlignment="1">
      <alignment horizontal="center"/>
    </xf>
    <xf numFmtId="4" fontId="15" fillId="0" borderId="12" xfId="1" applyNumberFormat="1" applyFont="1" applyBorder="1" applyAlignment="1">
      <alignment horizontal="right"/>
    </xf>
    <xf numFmtId="166" fontId="2" fillId="0" borderId="12" xfId="3" applyFont="1" applyBorder="1"/>
    <xf numFmtId="0" fontId="3" fillId="0" borderId="12" xfId="0" applyFont="1" applyBorder="1" applyAlignment="1">
      <alignment horizontal="left"/>
    </xf>
    <xf numFmtId="0" fontId="2" fillId="0" borderId="16" xfId="0" applyFont="1" applyBorder="1" applyAlignment="1" applyProtection="1">
      <alignment horizontal="left" readingOrder="1"/>
      <protection locked="0"/>
    </xf>
    <xf numFmtId="0" fontId="15" fillId="0" borderId="12" xfId="0" applyFont="1" applyBorder="1" applyAlignment="1">
      <alignment vertical="center"/>
    </xf>
    <xf numFmtId="49" fontId="17" fillId="0" borderId="12" xfId="2" applyNumberFormat="1" applyFont="1" applyBorder="1" applyAlignment="1">
      <alignment horizontal="left"/>
    </xf>
    <xf numFmtId="49" fontId="17" fillId="0" borderId="14" xfId="2" applyNumberFormat="1" applyFont="1" applyBorder="1" applyAlignment="1">
      <alignment horizontal="left"/>
    </xf>
    <xf numFmtId="0" fontId="17" fillId="0" borderId="15" xfId="2" applyFont="1" applyBorder="1" applyAlignment="1">
      <alignment horizontal="center"/>
    </xf>
    <xf numFmtId="0" fontId="17" fillId="0" borderId="16" xfId="2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15" fillId="0" borderId="0" xfId="0" applyFont="1" applyAlignment="1">
      <alignment vertical="center"/>
    </xf>
    <xf numFmtId="166" fontId="2" fillId="0" borderId="0" xfId="3" applyFont="1" applyBorder="1"/>
    <xf numFmtId="0" fontId="2" fillId="0" borderId="0" xfId="0" applyFont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 applyProtection="1">
      <alignment vertical="top" wrapText="1" readingOrder="1"/>
      <protection locked="0"/>
    </xf>
    <xf numFmtId="0" fontId="16" fillId="0" borderId="0" xfId="0" applyFont="1" applyAlignment="1">
      <alignment horizontal="right" wrapText="1"/>
    </xf>
    <xf numFmtId="0" fontId="3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8" fillId="0" borderId="0" xfId="0" applyFont="1"/>
    <xf numFmtId="0" fontId="15" fillId="0" borderId="12" xfId="0" applyFont="1" applyBorder="1"/>
    <xf numFmtId="0" fontId="15" fillId="0" borderId="17" xfId="0" applyFont="1" applyBorder="1"/>
    <xf numFmtId="0" fontId="15" fillId="0" borderId="0" xfId="2" applyFont="1"/>
    <xf numFmtId="0" fontId="3" fillId="0" borderId="17" xfId="0" applyFont="1" applyBorder="1" applyAlignment="1">
      <alignment horizontal="left"/>
    </xf>
    <xf numFmtId="0" fontId="15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15" fillId="0" borderId="18" xfId="0" applyFont="1" applyBorder="1"/>
    <xf numFmtId="167" fontId="3" fillId="0" borderId="12" xfId="1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left"/>
    </xf>
    <xf numFmtId="0" fontId="26" fillId="0" borderId="0" xfId="0" applyFont="1" applyAlignment="1">
      <alignment horizontal="center"/>
    </xf>
    <xf numFmtId="0" fontId="15" fillId="0" borderId="12" xfId="0" applyFont="1" applyBorder="1" applyAlignment="1"/>
    <xf numFmtId="49" fontId="2" fillId="0" borderId="12" xfId="0" applyNumberFormat="1" applyFont="1" applyBorder="1" applyAlignment="1">
      <alignment horizontal="center"/>
    </xf>
  </cellXfs>
  <cellStyles count="5">
    <cellStyle name="Moneda" xfId="1" builtinId="4"/>
    <cellStyle name="Moneda 3 2" xfId="3" xr:uid="{EC5B0993-F7A5-499B-9852-B3AD5A6D1D7B}"/>
    <cellStyle name="Normal" xfId="0" builtinId="0"/>
    <cellStyle name="Normal 2" xfId="2" xr:uid="{57C9DA88-7A60-4C56-89CF-99B6D3E98D94}"/>
    <cellStyle name="Normal 3" xfId="4" xr:uid="{936C6237-FE8C-42D8-AC1B-ED855CD85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9226FB8-5BE6-4449-B372-11E4FAAD05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2F5-D454-4713-A434-3C33E8868B60}">
  <dimension ref="A1:G282"/>
  <sheetViews>
    <sheetView tabSelected="1" view="pageBreakPreview" topLeftCell="A149" zoomScale="60" zoomScaleNormal="100" workbookViewId="0">
      <selection activeCell="H21" sqref="H21"/>
    </sheetView>
  </sheetViews>
  <sheetFormatPr baseColWidth="10" defaultColWidth="11.42578125" defaultRowHeight="20.100000000000001" customHeight="1" x14ac:dyDescent="0.2"/>
  <cols>
    <col min="1" max="1" width="20.7109375" style="1" customWidth="1"/>
    <col min="2" max="2" width="20.28515625" style="2" customWidth="1"/>
    <col min="3" max="3" width="106.42578125" style="3" customWidth="1"/>
    <col min="4" max="4" width="22.7109375" style="3" bestFit="1" customWidth="1"/>
    <col min="5" max="5" width="20.28515625" style="3" customWidth="1"/>
    <col min="6" max="6" width="18.28515625" style="4" customWidth="1"/>
    <col min="7" max="7" width="19.7109375" style="4" customWidth="1"/>
    <col min="8" max="202" width="11.42578125" style="4"/>
    <col min="203" max="203" width="13.140625" style="4" customWidth="1"/>
    <col min="204" max="204" width="15.140625" style="4" customWidth="1"/>
    <col min="205" max="205" width="42" style="4" customWidth="1"/>
    <col min="206" max="206" width="11.42578125" style="4"/>
    <col min="207" max="207" width="13.140625" style="4" customWidth="1"/>
    <col min="208" max="458" width="11.42578125" style="4"/>
    <col min="459" max="459" width="13.140625" style="4" customWidth="1"/>
    <col min="460" max="460" width="15.140625" style="4" customWidth="1"/>
    <col min="461" max="461" width="42" style="4" customWidth="1"/>
    <col min="462" max="462" width="11.42578125" style="4"/>
    <col min="463" max="463" width="13.140625" style="4" customWidth="1"/>
    <col min="464" max="714" width="11.42578125" style="4"/>
    <col min="715" max="715" width="13.140625" style="4" customWidth="1"/>
    <col min="716" max="716" width="15.140625" style="4" customWidth="1"/>
    <col min="717" max="717" width="42" style="4" customWidth="1"/>
    <col min="718" max="718" width="11.42578125" style="4"/>
    <col min="719" max="719" width="13.140625" style="4" customWidth="1"/>
    <col min="720" max="970" width="11.42578125" style="4"/>
    <col min="971" max="971" width="13.140625" style="4" customWidth="1"/>
    <col min="972" max="972" width="15.140625" style="4" customWidth="1"/>
    <col min="973" max="973" width="42" style="4" customWidth="1"/>
    <col min="974" max="974" width="11.42578125" style="4"/>
    <col min="975" max="975" width="13.140625" style="4" customWidth="1"/>
    <col min="976" max="1226" width="11.42578125" style="4"/>
    <col min="1227" max="1227" width="13.140625" style="4" customWidth="1"/>
    <col min="1228" max="1228" width="15.140625" style="4" customWidth="1"/>
    <col min="1229" max="1229" width="42" style="4" customWidth="1"/>
    <col min="1230" max="1230" width="11.42578125" style="4"/>
    <col min="1231" max="1231" width="13.140625" style="4" customWidth="1"/>
    <col min="1232" max="1482" width="11.42578125" style="4"/>
    <col min="1483" max="1483" width="13.140625" style="4" customWidth="1"/>
    <col min="1484" max="1484" width="15.140625" style="4" customWidth="1"/>
    <col min="1485" max="1485" width="42" style="4" customWidth="1"/>
    <col min="1486" max="1486" width="11.42578125" style="4"/>
    <col min="1487" max="1487" width="13.140625" style="4" customWidth="1"/>
    <col min="1488" max="1738" width="11.42578125" style="4"/>
    <col min="1739" max="1739" width="13.140625" style="4" customWidth="1"/>
    <col min="1740" max="1740" width="15.140625" style="4" customWidth="1"/>
    <col min="1741" max="1741" width="42" style="4" customWidth="1"/>
    <col min="1742" max="1742" width="11.42578125" style="4"/>
    <col min="1743" max="1743" width="13.140625" style="4" customWidth="1"/>
    <col min="1744" max="1994" width="11.42578125" style="4"/>
    <col min="1995" max="1995" width="13.140625" style="4" customWidth="1"/>
    <col min="1996" max="1996" width="15.140625" style="4" customWidth="1"/>
    <col min="1997" max="1997" width="42" style="4" customWidth="1"/>
    <col min="1998" max="1998" width="11.42578125" style="4"/>
    <col min="1999" max="1999" width="13.140625" style="4" customWidth="1"/>
    <col min="2000" max="2250" width="11.42578125" style="4"/>
    <col min="2251" max="2251" width="13.140625" style="4" customWidth="1"/>
    <col min="2252" max="2252" width="15.140625" style="4" customWidth="1"/>
    <col min="2253" max="2253" width="42" style="4" customWidth="1"/>
    <col min="2254" max="2254" width="11.42578125" style="4"/>
    <col min="2255" max="2255" width="13.140625" style="4" customWidth="1"/>
    <col min="2256" max="2506" width="11.42578125" style="4"/>
    <col min="2507" max="2507" width="13.140625" style="4" customWidth="1"/>
    <col min="2508" max="2508" width="15.140625" style="4" customWidth="1"/>
    <col min="2509" max="2509" width="42" style="4" customWidth="1"/>
    <col min="2510" max="2510" width="11.42578125" style="4"/>
    <col min="2511" max="2511" width="13.140625" style="4" customWidth="1"/>
    <col min="2512" max="2762" width="11.42578125" style="4"/>
    <col min="2763" max="2763" width="13.140625" style="4" customWidth="1"/>
    <col min="2764" max="2764" width="15.140625" style="4" customWidth="1"/>
    <col min="2765" max="2765" width="42" style="4" customWidth="1"/>
    <col min="2766" max="2766" width="11.42578125" style="4"/>
    <col min="2767" max="2767" width="13.140625" style="4" customWidth="1"/>
    <col min="2768" max="3018" width="11.42578125" style="4"/>
    <col min="3019" max="3019" width="13.140625" style="4" customWidth="1"/>
    <col min="3020" max="3020" width="15.140625" style="4" customWidth="1"/>
    <col min="3021" max="3021" width="42" style="4" customWidth="1"/>
    <col min="3022" max="3022" width="11.42578125" style="4"/>
    <col min="3023" max="3023" width="13.140625" style="4" customWidth="1"/>
    <col min="3024" max="3274" width="11.42578125" style="4"/>
    <col min="3275" max="3275" width="13.140625" style="4" customWidth="1"/>
    <col min="3276" max="3276" width="15.140625" style="4" customWidth="1"/>
    <col min="3277" max="3277" width="42" style="4" customWidth="1"/>
    <col min="3278" max="3278" width="11.42578125" style="4"/>
    <col min="3279" max="3279" width="13.140625" style="4" customWidth="1"/>
    <col min="3280" max="3530" width="11.42578125" style="4"/>
    <col min="3531" max="3531" width="13.140625" style="4" customWidth="1"/>
    <col min="3532" max="3532" width="15.140625" style="4" customWidth="1"/>
    <col min="3533" max="3533" width="42" style="4" customWidth="1"/>
    <col min="3534" max="3534" width="11.42578125" style="4"/>
    <col min="3535" max="3535" width="13.140625" style="4" customWidth="1"/>
    <col min="3536" max="3786" width="11.42578125" style="4"/>
    <col min="3787" max="3787" width="13.140625" style="4" customWidth="1"/>
    <col min="3788" max="3788" width="15.140625" style="4" customWidth="1"/>
    <col min="3789" max="3789" width="42" style="4" customWidth="1"/>
    <col min="3790" max="3790" width="11.42578125" style="4"/>
    <col min="3791" max="3791" width="13.140625" style="4" customWidth="1"/>
    <col min="3792" max="4042" width="11.42578125" style="4"/>
    <col min="4043" max="4043" width="13.140625" style="4" customWidth="1"/>
    <col min="4044" max="4044" width="15.140625" style="4" customWidth="1"/>
    <col min="4045" max="4045" width="42" style="4" customWidth="1"/>
    <col min="4046" max="4046" width="11.42578125" style="4"/>
    <col min="4047" max="4047" width="13.140625" style="4" customWidth="1"/>
    <col min="4048" max="4298" width="11.42578125" style="4"/>
    <col min="4299" max="4299" width="13.140625" style="4" customWidth="1"/>
    <col min="4300" max="4300" width="15.140625" style="4" customWidth="1"/>
    <col min="4301" max="4301" width="42" style="4" customWidth="1"/>
    <col min="4302" max="4302" width="11.42578125" style="4"/>
    <col min="4303" max="4303" width="13.140625" style="4" customWidth="1"/>
    <col min="4304" max="4554" width="11.42578125" style="4"/>
    <col min="4555" max="4555" width="13.140625" style="4" customWidth="1"/>
    <col min="4556" max="4556" width="15.140625" style="4" customWidth="1"/>
    <col min="4557" max="4557" width="42" style="4" customWidth="1"/>
    <col min="4558" max="4558" width="11.42578125" style="4"/>
    <col min="4559" max="4559" width="13.140625" style="4" customWidth="1"/>
    <col min="4560" max="4810" width="11.42578125" style="4"/>
    <col min="4811" max="4811" width="13.140625" style="4" customWidth="1"/>
    <col min="4812" max="4812" width="15.140625" style="4" customWidth="1"/>
    <col min="4813" max="4813" width="42" style="4" customWidth="1"/>
    <col min="4814" max="4814" width="11.42578125" style="4"/>
    <col min="4815" max="4815" width="13.140625" style="4" customWidth="1"/>
    <col min="4816" max="5066" width="11.42578125" style="4"/>
    <col min="5067" max="5067" width="13.140625" style="4" customWidth="1"/>
    <col min="5068" max="5068" width="15.140625" style="4" customWidth="1"/>
    <col min="5069" max="5069" width="42" style="4" customWidth="1"/>
    <col min="5070" max="5070" width="11.42578125" style="4"/>
    <col min="5071" max="5071" width="13.140625" style="4" customWidth="1"/>
    <col min="5072" max="5322" width="11.42578125" style="4"/>
    <col min="5323" max="5323" width="13.140625" style="4" customWidth="1"/>
    <col min="5324" max="5324" width="15.140625" style="4" customWidth="1"/>
    <col min="5325" max="5325" width="42" style="4" customWidth="1"/>
    <col min="5326" max="5326" width="11.42578125" style="4"/>
    <col min="5327" max="5327" width="13.140625" style="4" customWidth="1"/>
    <col min="5328" max="5578" width="11.42578125" style="4"/>
    <col min="5579" max="5579" width="13.140625" style="4" customWidth="1"/>
    <col min="5580" max="5580" width="15.140625" style="4" customWidth="1"/>
    <col min="5581" max="5581" width="42" style="4" customWidth="1"/>
    <col min="5582" max="5582" width="11.42578125" style="4"/>
    <col min="5583" max="5583" width="13.140625" style="4" customWidth="1"/>
    <col min="5584" max="5834" width="11.42578125" style="4"/>
    <col min="5835" max="5835" width="13.140625" style="4" customWidth="1"/>
    <col min="5836" max="5836" width="15.140625" style="4" customWidth="1"/>
    <col min="5837" max="5837" width="42" style="4" customWidth="1"/>
    <col min="5838" max="5838" width="11.42578125" style="4"/>
    <col min="5839" max="5839" width="13.140625" style="4" customWidth="1"/>
    <col min="5840" max="6090" width="11.42578125" style="4"/>
    <col min="6091" max="6091" width="13.140625" style="4" customWidth="1"/>
    <col min="6092" max="6092" width="15.140625" style="4" customWidth="1"/>
    <col min="6093" max="6093" width="42" style="4" customWidth="1"/>
    <col min="6094" max="6094" width="11.42578125" style="4"/>
    <col min="6095" max="6095" width="13.140625" style="4" customWidth="1"/>
    <col min="6096" max="6346" width="11.42578125" style="4"/>
    <col min="6347" max="6347" width="13.140625" style="4" customWidth="1"/>
    <col min="6348" max="6348" width="15.140625" style="4" customWidth="1"/>
    <col min="6349" max="6349" width="42" style="4" customWidth="1"/>
    <col min="6350" max="6350" width="11.42578125" style="4"/>
    <col min="6351" max="6351" width="13.140625" style="4" customWidth="1"/>
    <col min="6352" max="6602" width="11.42578125" style="4"/>
    <col min="6603" max="6603" width="13.140625" style="4" customWidth="1"/>
    <col min="6604" max="6604" width="15.140625" style="4" customWidth="1"/>
    <col min="6605" max="6605" width="42" style="4" customWidth="1"/>
    <col min="6606" max="6606" width="11.42578125" style="4"/>
    <col min="6607" max="6607" width="13.140625" style="4" customWidth="1"/>
    <col min="6608" max="6858" width="11.42578125" style="4"/>
    <col min="6859" max="6859" width="13.140625" style="4" customWidth="1"/>
    <col min="6860" max="6860" width="15.140625" style="4" customWidth="1"/>
    <col min="6861" max="6861" width="42" style="4" customWidth="1"/>
    <col min="6862" max="6862" width="11.42578125" style="4"/>
    <col min="6863" max="6863" width="13.140625" style="4" customWidth="1"/>
    <col min="6864" max="7114" width="11.42578125" style="4"/>
    <col min="7115" max="7115" width="13.140625" style="4" customWidth="1"/>
    <col min="7116" max="7116" width="15.140625" style="4" customWidth="1"/>
    <col min="7117" max="7117" width="42" style="4" customWidth="1"/>
    <col min="7118" max="7118" width="11.42578125" style="4"/>
    <col min="7119" max="7119" width="13.140625" style="4" customWidth="1"/>
    <col min="7120" max="7370" width="11.42578125" style="4"/>
    <col min="7371" max="7371" width="13.140625" style="4" customWidth="1"/>
    <col min="7372" max="7372" width="15.140625" style="4" customWidth="1"/>
    <col min="7373" max="7373" width="42" style="4" customWidth="1"/>
    <col min="7374" max="7374" width="11.42578125" style="4"/>
    <col min="7375" max="7375" width="13.140625" style="4" customWidth="1"/>
    <col min="7376" max="7626" width="11.42578125" style="4"/>
    <col min="7627" max="7627" width="13.140625" style="4" customWidth="1"/>
    <col min="7628" max="7628" width="15.140625" style="4" customWidth="1"/>
    <col min="7629" max="7629" width="42" style="4" customWidth="1"/>
    <col min="7630" max="7630" width="11.42578125" style="4"/>
    <col min="7631" max="7631" width="13.140625" style="4" customWidth="1"/>
    <col min="7632" max="7882" width="11.42578125" style="4"/>
    <col min="7883" max="7883" width="13.140625" style="4" customWidth="1"/>
    <col min="7884" max="7884" width="15.140625" style="4" customWidth="1"/>
    <col min="7885" max="7885" width="42" style="4" customWidth="1"/>
    <col min="7886" max="7886" width="11.42578125" style="4"/>
    <col min="7887" max="7887" width="13.140625" style="4" customWidth="1"/>
    <col min="7888" max="8138" width="11.42578125" style="4"/>
    <col min="8139" max="8139" width="13.140625" style="4" customWidth="1"/>
    <col min="8140" max="8140" width="15.140625" style="4" customWidth="1"/>
    <col min="8141" max="8141" width="42" style="4" customWidth="1"/>
    <col min="8142" max="8142" width="11.42578125" style="4"/>
    <col min="8143" max="8143" width="13.140625" style="4" customWidth="1"/>
    <col min="8144" max="8394" width="11.42578125" style="4"/>
    <col min="8395" max="8395" width="13.140625" style="4" customWidth="1"/>
    <col min="8396" max="8396" width="15.140625" style="4" customWidth="1"/>
    <col min="8397" max="8397" width="42" style="4" customWidth="1"/>
    <col min="8398" max="8398" width="11.42578125" style="4"/>
    <col min="8399" max="8399" width="13.140625" style="4" customWidth="1"/>
    <col min="8400" max="8650" width="11.42578125" style="4"/>
    <col min="8651" max="8651" width="13.140625" style="4" customWidth="1"/>
    <col min="8652" max="8652" width="15.140625" style="4" customWidth="1"/>
    <col min="8653" max="8653" width="42" style="4" customWidth="1"/>
    <col min="8654" max="8654" width="11.42578125" style="4"/>
    <col min="8655" max="8655" width="13.140625" style="4" customWidth="1"/>
    <col min="8656" max="8906" width="11.42578125" style="4"/>
    <col min="8907" max="8907" width="13.140625" style="4" customWidth="1"/>
    <col min="8908" max="8908" width="15.140625" style="4" customWidth="1"/>
    <col min="8909" max="8909" width="42" style="4" customWidth="1"/>
    <col min="8910" max="8910" width="11.42578125" style="4"/>
    <col min="8911" max="8911" width="13.140625" style="4" customWidth="1"/>
    <col min="8912" max="9162" width="11.42578125" style="4"/>
    <col min="9163" max="9163" width="13.140625" style="4" customWidth="1"/>
    <col min="9164" max="9164" width="15.140625" style="4" customWidth="1"/>
    <col min="9165" max="9165" width="42" style="4" customWidth="1"/>
    <col min="9166" max="9166" width="11.42578125" style="4"/>
    <col min="9167" max="9167" width="13.140625" style="4" customWidth="1"/>
    <col min="9168" max="9418" width="11.42578125" style="4"/>
    <col min="9419" max="9419" width="13.140625" style="4" customWidth="1"/>
    <col min="9420" max="9420" width="15.140625" style="4" customWidth="1"/>
    <col min="9421" max="9421" width="42" style="4" customWidth="1"/>
    <col min="9422" max="9422" width="11.42578125" style="4"/>
    <col min="9423" max="9423" width="13.140625" style="4" customWidth="1"/>
    <col min="9424" max="9674" width="11.42578125" style="4"/>
    <col min="9675" max="9675" width="13.140625" style="4" customWidth="1"/>
    <col min="9676" max="9676" width="15.140625" style="4" customWidth="1"/>
    <col min="9677" max="9677" width="42" style="4" customWidth="1"/>
    <col min="9678" max="9678" width="11.42578125" style="4"/>
    <col min="9679" max="9679" width="13.140625" style="4" customWidth="1"/>
    <col min="9680" max="9930" width="11.42578125" style="4"/>
    <col min="9931" max="9931" width="13.140625" style="4" customWidth="1"/>
    <col min="9932" max="9932" width="15.140625" style="4" customWidth="1"/>
    <col min="9933" max="9933" width="42" style="4" customWidth="1"/>
    <col min="9934" max="9934" width="11.42578125" style="4"/>
    <col min="9935" max="9935" width="13.140625" style="4" customWidth="1"/>
    <col min="9936" max="10186" width="11.42578125" style="4"/>
    <col min="10187" max="10187" width="13.140625" style="4" customWidth="1"/>
    <col min="10188" max="10188" width="15.140625" style="4" customWidth="1"/>
    <col min="10189" max="10189" width="42" style="4" customWidth="1"/>
    <col min="10190" max="10190" width="11.42578125" style="4"/>
    <col min="10191" max="10191" width="13.140625" style="4" customWidth="1"/>
    <col min="10192" max="10442" width="11.42578125" style="4"/>
    <col min="10443" max="10443" width="13.140625" style="4" customWidth="1"/>
    <col min="10444" max="10444" width="15.140625" style="4" customWidth="1"/>
    <col min="10445" max="10445" width="42" style="4" customWidth="1"/>
    <col min="10446" max="10446" width="11.42578125" style="4"/>
    <col min="10447" max="10447" width="13.140625" style="4" customWidth="1"/>
    <col min="10448" max="10698" width="11.42578125" style="4"/>
    <col min="10699" max="10699" width="13.140625" style="4" customWidth="1"/>
    <col min="10700" max="10700" width="15.140625" style="4" customWidth="1"/>
    <col min="10701" max="10701" width="42" style="4" customWidth="1"/>
    <col min="10702" max="10702" width="11.42578125" style="4"/>
    <col min="10703" max="10703" width="13.140625" style="4" customWidth="1"/>
    <col min="10704" max="10954" width="11.42578125" style="4"/>
    <col min="10955" max="10955" width="13.140625" style="4" customWidth="1"/>
    <col min="10956" max="10956" width="15.140625" style="4" customWidth="1"/>
    <col min="10957" max="10957" width="42" style="4" customWidth="1"/>
    <col min="10958" max="10958" width="11.42578125" style="4"/>
    <col min="10959" max="10959" width="13.140625" style="4" customWidth="1"/>
    <col min="10960" max="11210" width="11.42578125" style="4"/>
    <col min="11211" max="11211" width="13.140625" style="4" customWidth="1"/>
    <col min="11212" max="11212" width="15.140625" style="4" customWidth="1"/>
    <col min="11213" max="11213" width="42" style="4" customWidth="1"/>
    <col min="11214" max="11214" width="11.42578125" style="4"/>
    <col min="11215" max="11215" width="13.140625" style="4" customWidth="1"/>
    <col min="11216" max="11466" width="11.42578125" style="4"/>
    <col min="11467" max="11467" width="13.140625" style="4" customWidth="1"/>
    <col min="11468" max="11468" width="15.140625" style="4" customWidth="1"/>
    <col min="11469" max="11469" width="42" style="4" customWidth="1"/>
    <col min="11470" max="11470" width="11.42578125" style="4"/>
    <col min="11471" max="11471" width="13.140625" style="4" customWidth="1"/>
    <col min="11472" max="11722" width="11.42578125" style="4"/>
    <col min="11723" max="11723" width="13.140625" style="4" customWidth="1"/>
    <col min="11724" max="11724" width="15.140625" style="4" customWidth="1"/>
    <col min="11725" max="11725" width="42" style="4" customWidth="1"/>
    <col min="11726" max="11726" width="11.42578125" style="4"/>
    <col min="11727" max="11727" width="13.140625" style="4" customWidth="1"/>
    <col min="11728" max="11978" width="11.42578125" style="4"/>
    <col min="11979" max="11979" width="13.140625" style="4" customWidth="1"/>
    <col min="11980" max="11980" width="15.140625" style="4" customWidth="1"/>
    <col min="11981" max="11981" width="42" style="4" customWidth="1"/>
    <col min="11982" max="11982" width="11.42578125" style="4"/>
    <col min="11983" max="11983" width="13.140625" style="4" customWidth="1"/>
    <col min="11984" max="12234" width="11.42578125" style="4"/>
    <col min="12235" max="12235" width="13.140625" style="4" customWidth="1"/>
    <col min="12236" max="12236" width="15.140625" style="4" customWidth="1"/>
    <col min="12237" max="12237" width="42" style="4" customWidth="1"/>
    <col min="12238" max="12238" width="11.42578125" style="4"/>
    <col min="12239" max="12239" width="13.140625" style="4" customWidth="1"/>
    <col min="12240" max="12490" width="11.42578125" style="4"/>
    <col min="12491" max="12491" width="13.140625" style="4" customWidth="1"/>
    <col min="12492" max="12492" width="15.140625" style="4" customWidth="1"/>
    <col min="12493" max="12493" width="42" style="4" customWidth="1"/>
    <col min="12494" max="12494" width="11.42578125" style="4"/>
    <col min="12495" max="12495" width="13.140625" style="4" customWidth="1"/>
    <col min="12496" max="12746" width="11.42578125" style="4"/>
    <col min="12747" max="12747" width="13.140625" style="4" customWidth="1"/>
    <col min="12748" max="12748" width="15.140625" style="4" customWidth="1"/>
    <col min="12749" max="12749" width="42" style="4" customWidth="1"/>
    <col min="12750" max="12750" width="11.42578125" style="4"/>
    <col min="12751" max="12751" width="13.140625" style="4" customWidth="1"/>
    <col min="12752" max="13002" width="11.42578125" style="4"/>
    <col min="13003" max="13003" width="13.140625" style="4" customWidth="1"/>
    <col min="13004" max="13004" width="15.140625" style="4" customWidth="1"/>
    <col min="13005" max="13005" width="42" style="4" customWidth="1"/>
    <col min="13006" max="13006" width="11.42578125" style="4"/>
    <col min="13007" max="13007" width="13.140625" style="4" customWidth="1"/>
    <col min="13008" max="13258" width="11.42578125" style="4"/>
    <col min="13259" max="13259" width="13.140625" style="4" customWidth="1"/>
    <col min="13260" max="13260" width="15.140625" style="4" customWidth="1"/>
    <col min="13261" max="13261" width="42" style="4" customWidth="1"/>
    <col min="13262" max="13262" width="11.42578125" style="4"/>
    <col min="13263" max="13263" width="13.140625" style="4" customWidth="1"/>
    <col min="13264" max="13514" width="11.42578125" style="4"/>
    <col min="13515" max="13515" width="13.140625" style="4" customWidth="1"/>
    <col min="13516" max="13516" width="15.140625" style="4" customWidth="1"/>
    <col min="13517" max="13517" width="42" style="4" customWidth="1"/>
    <col min="13518" max="13518" width="11.42578125" style="4"/>
    <col min="13519" max="13519" width="13.140625" style="4" customWidth="1"/>
    <col min="13520" max="13770" width="11.42578125" style="4"/>
    <col min="13771" max="13771" width="13.140625" style="4" customWidth="1"/>
    <col min="13772" max="13772" width="15.140625" style="4" customWidth="1"/>
    <col min="13773" max="13773" width="42" style="4" customWidth="1"/>
    <col min="13774" max="13774" width="11.42578125" style="4"/>
    <col min="13775" max="13775" width="13.140625" style="4" customWidth="1"/>
    <col min="13776" max="14026" width="11.42578125" style="4"/>
    <col min="14027" max="14027" width="13.140625" style="4" customWidth="1"/>
    <col min="14028" max="14028" width="15.140625" style="4" customWidth="1"/>
    <col min="14029" max="14029" width="42" style="4" customWidth="1"/>
    <col min="14030" max="14030" width="11.42578125" style="4"/>
    <col min="14031" max="14031" width="13.140625" style="4" customWidth="1"/>
    <col min="14032" max="14282" width="11.42578125" style="4"/>
    <col min="14283" max="14283" width="13.140625" style="4" customWidth="1"/>
    <col min="14284" max="14284" width="15.140625" style="4" customWidth="1"/>
    <col min="14285" max="14285" width="42" style="4" customWidth="1"/>
    <col min="14286" max="14286" width="11.42578125" style="4"/>
    <col min="14287" max="14287" width="13.140625" style="4" customWidth="1"/>
    <col min="14288" max="14538" width="11.42578125" style="4"/>
    <col min="14539" max="14539" width="13.140625" style="4" customWidth="1"/>
    <col min="14540" max="14540" width="15.140625" style="4" customWidth="1"/>
    <col min="14541" max="14541" width="42" style="4" customWidth="1"/>
    <col min="14542" max="14542" width="11.42578125" style="4"/>
    <col min="14543" max="14543" width="13.140625" style="4" customWidth="1"/>
    <col min="14544" max="14794" width="11.42578125" style="4"/>
    <col min="14795" max="14795" width="13.140625" style="4" customWidth="1"/>
    <col min="14796" max="14796" width="15.140625" style="4" customWidth="1"/>
    <col min="14797" max="14797" width="42" style="4" customWidth="1"/>
    <col min="14798" max="14798" width="11.42578125" style="4"/>
    <col min="14799" max="14799" width="13.140625" style="4" customWidth="1"/>
    <col min="14800" max="15050" width="11.42578125" style="4"/>
    <col min="15051" max="15051" width="13.140625" style="4" customWidth="1"/>
    <col min="15052" max="15052" width="15.140625" style="4" customWidth="1"/>
    <col min="15053" max="15053" width="42" style="4" customWidth="1"/>
    <col min="15054" max="15054" width="11.42578125" style="4"/>
    <col min="15055" max="15055" width="13.140625" style="4" customWidth="1"/>
    <col min="15056" max="15306" width="11.42578125" style="4"/>
    <col min="15307" max="15307" width="13.140625" style="4" customWidth="1"/>
    <col min="15308" max="15308" width="15.140625" style="4" customWidth="1"/>
    <col min="15309" max="15309" width="42" style="4" customWidth="1"/>
    <col min="15310" max="15310" width="11.42578125" style="4"/>
    <col min="15311" max="15311" width="13.140625" style="4" customWidth="1"/>
    <col min="15312" max="15562" width="11.42578125" style="4"/>
    <col min="15563" max="15563" width="13.140625" style="4" customWidth="1"/>
    <col min="15564" max="15564" width="15.140625" style="4" customWidth="1"/>
    <col min="15565" max="15565" width="42" style="4" customWidth="1"/>
    <col min="15566" max="15566" width="11.42578125" style="4"/>
    <col min="15567" max="15567" width="13.140625" style="4" customWidth="1"/>
    <col min="15568" max="15818" width="11.42578125" style="4"/>
    <col min="15819" max="15819" width="13.140625" style="4" customWidth="1"/>
    <col min="15820" max="15820" width="15.140625" style="4" customWidth="1"/>
    <col min="15821" max="15821" width="42" style="4" customWidth="1"/>
    <col min="15822" max="15822" width="11.42578125" style="4"/>
    <col min="15823" max="15823" width="13.140625" style="4" customWidth="1"/>
    <col min="15824" max="16074" width="11.42578125" style="4"/>
    <col min="16075" max="16075" width="13.140625" style="4" customWidth="1"/>
    <col min="16076" max="16076" width="15.140625" style="4" customWidth="1"/>
    <col min="16077" max="16077" width="42" style="4" customWidth="1"/>
    <col min="16078" max="16078" width="11.42578125" style="4"/>
    <col min="16079" max="16079" width="13.140625" style="4" customWidth="1"/>
    <col min="16080" max="16384" width="11.42578125" style="4"/>
  </cols>
  <sheetData>
    <row r="1" spans="1:7" ht="20.100000000000001" customHeight="1" thickBot="1" x14ac:dyDescent="0.25"/>
    <row r="2" spans="1:7" ht="25.5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8.5" customHeight="1" thickBot="1" x14ac:dyDescent="0.3">
      <c r="A3" s="10"/>
      <c r="B3" s="11"/>
      <c r="C3" s="12"/>
      <c r="D3" s="13" t="s">
        <v>2</v>
      </c>
      <c r="E3" s="14"/>
    </row>
    <row r="4" spans="1:7" ht="27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7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4"/>
      <c r="C6" s="24"/>
      <c r="D6" s="24"/>
      <c r="E6" s="24"/>
    </row>
    <row r="7" spans="1:7" customFormat="1" ht="24" customHeight="1" x14ac:dyDescent="0.25">
      <c r="A7" s="25" t="s">
        <v>6</v>
      </c>
      <c r="B7" s="26"/>
      <c r="C7" s="43">
        <f ca="1">NOW()</f>
        <v>45296.703663078704</v>
      </c>
      <c r="D7" s="26" t="s">
        <v>7</v>
      </c>
      <c r="E7" s="27">
        <v>20240100027</v>
      </c>
      <c r="F7" s="28"/>
      <c r="G7" s="28"/>
    </row>
    <row r="8" spans="1:7" customFormat="1" ht="18" x14ac:dyDescent="0.25">
      <c r="A8" s="29"/>
      <c r="B8" s="30"/>
      <c r="C8" s="30"/>
      <c r="D8" s="30"/>
      <c r="E8" s="30"/>
      <c r="F8" s="31"/>
      <c r="G8" s="31"/>
    </row>
    <row r="9" spans="1:7" customFormat="1" ht="18" x14ac:dyDescent="0.25">
      <c r="A9" s="25" t="s">
        <v>8</v>
      </c>
      <c r="B9" s="26"/>
      <c r="C9" s="32" t="s">
        <v>438</v>
      </c>
      <c r="D9" s="33" t="s">
        <v>9</v>
      </c>
      <c r="E9" s="34" t="s">
        <v>439</v>
      </c>
      <c r="F9" s="31"/>
      <c r="G9" s="31"/>
    </row>
    <row r="10" spans="1:7" customFormat="1" ht="18" x14ac:dyDescent="0.25">
      <c r="A10" s="29"/>
      <c r="B10" s="30"/>
      <c r="C10" s="30"/>
      <c r="D10" s="30"/>
      <c r="E10" s="30"/>
      <c r="F10" s="35"/>
      <c r="G10" s="35"/>
    </row>
    <row r="11" spans="1:7" ht="20.100000000000001" customHeight="1" x14ac:dyDescent="0.25">
      <c r="A11" s="36" t="s">
        <v>10</v>
      </c>
      <c r="B11" s="37"/>
      <c r="C11" s="38" t="s">
        <v>438</v>
      </c>
      <c r="D11" s="33" t="s">
        <v>11</v>
      </c>
      <c r="E11" s="39" t="s">
        <v>436</v>
      </c>
      <c r="F11" s="24"/>
      <c r="G11" s="24"/>
    </row>
    <row r="12" spans="1:7" ht="20.100000000000001" customHeight="1" x14ac:dyDescent="0.25">
      <c r="A12" s="29"/>
      <c r="B12" s="30"/>
      <c r="C12" s="30"/>
      <c r="D12" s="30"/>
      <c r="E12" s="30"/>
      <c r="F12" s="24"/>
      <c r="G12" s="24"/>
    </row>
    <row r="13" spans="1:7" ht="20.100000000000001" customHeight="1" x14ac:dyDescent="0.2">
      <c r="A13" s="25" t="s">
        <v>12</v>
      </c>
      <c r="B13" s="26"/>
      <c r="C13" s="40" t="s">
        <v>440</v>
      </c>
      <c r="D13" s="33" t="s">
        <v>13</v>
      </c>
      <c r="E13" s="38" t="s">
        <v>14</v>
      </c>
      <c r="F13" s="41"/>
      <c r="G13" s="41"/>
    </row>
    <row r="14" spans="1:7" ht="20.100000000000001" customHeight="1" x14ac:dyDescent="0.25">
      <c r="A14" s="29"/>
      <c r="B14" s="30"/>
      <c r="C14" s="30"/>
      <c r="D14" s="30"/>
      <c r="E14" s="30"/>
      <c r="F14" s="30"/>
      <c r="G14" s="42"/>
    </row>
    <row r="15" spans="1:7" ht="20.100000000000001" customHeight="1" x14ac:dyDescent="0.2">
      <c r="A15" s="25" t="s">
        <v>15</v>
      </c>
      <c r="B15" s="26"/>
      <c r="C15" s="43">
        <v>45297</v>
      </c>
      <c r="D15" s="33" t="s">
        <v>16</v>
      </c>
      <c r="E15" s="44" t="s">
        <v>437</v>
      </c>
      <c r="F15" s="45"/>
      <c r="G15" s="45"/>
    </row>
    <row r="16" spans="1:7" ht="20.100000000000001" customHeight="1" x14ac:dyDescent="0.25">
      <c r="A16" s="29"/>
      <c r="B16" s="30"/>
      <c r="C16" s="30"/>
      <c r="D16" s="30"/>
      <c r="E16" s="30"/>
      <c r="F16" s="30"/>
      <c r="G16" s="42"/>
    </row>
    <row r="17" spans="1:7" ht="20.100000000000001" customHeight="1" x14ac:dyDescent="0.2">
      <c r="A17" s="25" t="s">
        <v>17</v>
      </c>
      <c r="B17" s="26"/>
      <c r="C17" s="38" t="s">
        <v>435</v>
      </c>
      <c r="D17" s="46"/>
      <c r="E17" s="47"/>
      <c r="F17" s="46"/>
      <c r="G17" s="46"/>
    </row>
    <row r="18" spans="1:7" ht="20.100000000000001" customHeight="1" x14ac:dyDescent="0.25">
      <c r="A18" s="29"/>
      <c r="B18" s="30"/>
      <c r="C18" s="30"/>
      <c r="D18" s="30"/>
      <c r="E18" s="30"/>
      <c r="F18" s="30"/>
      <c r="G18" s="42"/>
    </row>
    <row r="19" spans="1:7" ht="20.100000000000001" customHeight="1" x14ac:dyDescent="0.2">
      <c r="A19" s="25" t="s">
        <v>18</v>
      </c>
      <c r="B19" s="26"/>
      <c r="C19" s="38"/>
      <c r="D19" s="33" t="s">
        <v>19</v>
      </c>
      <c r="E19" s="44"/>
      <c r="F19" s="48"/>
      <c r="G19" s="48"/>
    </row>
    <row r="20" spans="1:7" ht="20.100000000000001" customHeight="1" x14ac:dyDescent="0.25">
      <c r="A20" s="29"/>
      <c r="B20" s="30"/>
      <c r="C20" s="30"/>
      <c r="D20" s="30"/>
      <c r="E20" s="30"/>
      <c r="F20" s="30"/>
      <c r="G20" s="49"/>
    </row>
    <row r="21" spans="1:7" ht="20.100000000000001" customHeight="1" x14ac:dyDescent="0.2">
      <c r="A21" s="25" t="s">
        <v>20</v>
      </c>
      <c r="B21" s="26"/>
      <c r="C21" s="50"/>
      <c r="D21" s="41"/>
      <c r="E21" s="51"/>
      <c r="F21" s="47"/>
      <c r="G21" s="46"/>
    </row>
    <row r="22" spans="1:7" ht="20.100000000000001" customHeight="1" x14ac:dyDescent="0.25">
      <c r="A22" s="52"/>
      <c r="B22" s="53"/>
      <c r="C22" s="42"/>
      <c r="D22" s="42"/>
      <c r="E22" s="42"/>
      <c r="F22" s="30"/>
      <c r="G22" s="49"/>
    </row>
    <row r="23" spans="1:7" ht="30" customHeight="1" x14ac:dyDescent="0.2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F23" s="56" t="s">
        <v>26</v>
      </c>
      <c r="G23" s="56" t="s">
        <v>27</v>
      </c>
    </row>
    <row r="24" spans="1:7" s="63" customFormat="1" ht="20.100000000000001" customHeight="1" x14ac:dyDescent="0.2">
      <c r="A24" s="57" t="s">
        <v>28</v>
      </c>
      <c r="B24" s="58" t="s">
        <v>29</v>
      </c>
      <c r="C24" s="59" t="s">
        <v>30</v>
      </c>
      <c r="D24" s="60">
        <v>1</v>
      </c>
      <c r="E24" s="61"/>
      <c r="F24" s="62">
        <v>540</v>
      </c>
      <c r="G24" s="62">
        <f t="shared" ref="G24:G121" si="0">(D24*F24)</f>
        <v>540</v>
      </c>
    </row>
    <row r="25" spans="1:7" s="63" customFormat="1" ht="20.100000000000001" customHeight="1" x14ac:dyDescent="0.2">
      <c r="A25" s="57" t="s">
        <v>28</v>
      </c>
      <c r="B25" s="58" t="s">
        <v>31</v>
      </c>
      <c r="C25" s="59" t="s">
        <v>30</v>
      </c>
      <c r="D25" s="60">
        <v>1</v>
      </c>
      <c r="E25" s="61"/>
      <c r="F25" s="62">
        <v>540</v>
      </c>
      <c r="G25" s="62">
        <f t="shared" si="0"/>
        <v>540</v>
      </c>
    </row>
    <row r="26" spans="1:7" s="63" customFormat="1" ht="20.100000000000001" customHeight="1" x14ac:dyDescent="0.2">
      <c r="A26" s="57" t="s">
        <v>32</v>
      </c>
      <c r="B26" s="58" t="s">
        <v>33</v>
      </c>
      <c r="C26" s="59" t="s">
        <v>34</v>
      </c>
      <c r="D26" s="60">
        <v>1</v>
      </c>
      <c r="E26" s="61"/>
      <c r="F26" s="62">
        <v>540</v>
      </c>
      <c r="G26" s="62">
        <f t="shared" si="0"/>
        <v>540</v>
      </c>
    </row>
    <row r="27" spans="1:7" s="63" customFormat="1" ht="20.100000000000001" customHeight="1" x14ac:dyDescent="0.2">
      <c r="A27" s="57" t="s">
        <v>35</v>
      </c>
      <c r="B27" s="58" t="s">
        <v>36</v>
      </c>
      <c r="C27" s="59" t="s">
        <v>37</v>
      </c>
      <c r="D27" s="60">
        <v>1</v>
      </c>
      <c r="E27" s="61"/>
      <c r="F27" s="62">
        <v>540</v>
      </c>
      <c r="G27" s="62">
        <f t="shared" si="0"/>
        <v>540</v>
      </c>
    </row>
    <row r="28" spans="1:7" s="63" customFormat="1" ht="20.100000000000001" customHeight="1" x14ac:dyDescent="0.2">
      <c r="A28" s="57" t="s">
        <v>35</v>
      </c>
      <c r="B28" s="58" t="s">
        <v>38</v>
      </c>
      <c r="C28" s="59" t="s">
        <v>37</v>
      </c>
      <c r="D28" s="60">
        <v>1</v>
      </c>
      <c r="E28" s="61"/>
      <c r="F28" s="62">
        <v>540</v>
      </c>
      <c r="G28" s="62">
        <f t="shared" si="0"/>
        <v>540</v>
      </c>
    </row>
    <row r="29" spans="1:7" s="63" customFormat="1" ht="20.100000000000001" customHeight="1" x14ac:dyDescent="0.2">
      <c r="A29" s="57" t="s">
        <v>39</v>
      </c>
      <c r="B29" s="58" t="s">
        <v>40</v>
      </c>
      <c r="C29" s="59" t="s">
        <v>41</v>
      </c>
      <c r="D29" s="60">
        <v>1</v>
      </c>
      <c r="E29" s="61"/>
      <c r="F29" s="62">
        <v>540</v>
      </c>
      <c r="G29" s="62">
        <f t="shared" si="0"/>
        <v>540</v>
      </c>
    </row>
    <row r="30" spans="1:7" s="63" customFormat="1" ht="20.100000000000001" customHeight="1" x14ac:dyDescent="0.2">
      <c r="A30" s="57" t="s">
        <v>42</v>
      </c>
      <c r="B30" s="58" t="s">
        <v>43</v>
      </c>
      <c r="C30" s="59" t="s">
        <v>44</v>
      </c>
      <c r="D30" s="60">
        <v>1</v>
      </c>
      <c r="E30" s="61"/>
      <c r="F30" s="62">
        <v>540</v>
      </c>
      <c r="G30" s="62">
        <f t="shared" si="0"/>
        <v>540</v>
      </c>
    </row>
    <row r="31" spans="1:7" s="63" customFormat="1" ht="20.100000000000001" customHeight="1" x14ac:dyDescent="0.2">
      <c r="A31" s="57" t="s">
        <v>45</v>
      </c>
      <c r="B31" s="58" t="s">
        <v>46</v>
      </c>
      <c r="C31" s="59" t="s">
        <v>47</v>
      </c>
      <c r="D31" s="60">
        <v>1</v>
      </c>
      <c r="E31" s="61"/>
      <c r="F31" s="62">
        <v>540</v>
      </c>
      <c r="G31" s="62">
        <f t="shared" si="0"/>
        <v>540</v>
      </c>
    </row>
    <row r="32" spans="1:7" s="63" customFormat="1" ht="20.100000000000001" customHeight="1" x14ac:dyDescent="0.25">
      <c r="A32" s="57" t="s">
        <v>48</v>
      </c>
      <c r="B32" s="58"/>
      <c r="C32" s="59"/>
      <c r="D32" s="64">
        <f>SUM(D24:D31)</f>
        <v>8</v>
      </c>
      <c r="E32" s="61"/>
      <c r="F32" s="62"/>
      <c r="G32" s="62"/>
    </row>
    <row r="33" spans="1:7" s="63" customFormat="1" ht="20.100000000000001" customHeight="1" x14ac:dyDescent="0.2">
      <c r="A33" s="57" t="s">
        <v>49</v>
      </c>
      <c r="B33" s="58" t="s">
        <v>50</v>
      </c>
      <c r="C33" s="59" t="s">
        <v>51</v>
      </c>
      <c r="D33" s="60">
        <v>1</v>
      </c>
      <c r="E33" s="61"/>
      <c r="F33" s="62">
        <v>540</v>
      </c>
      <c r="G33" s="62">
        <f t="shared" ref="G33:G40" si="1">(D33*F33)</f>
        <v>540</v>
      </c>
    </row>
    <row r="34" spans="1:7" s="63" customFormat="1" ht="20.100000000000001" customHeight="1" x14ac:dyDescent="0.2">
      <c r="A34" s="57" t="s">
        <v>49</v>
      </c>
      <c r="B34" s="58" t="s">
        <v>52</v>
      </c>
      <c r="C34" s="59" t="s">
        <v>51</v>
      </c>
      <c r="D34" s="60">
        <v>1</v>
      </c>
      <c r="E34" s="61"/>
      <c r="F34" s="62">
        <v>540</v>
      </c>
      <c r="G34" s="62">
        <f t="shared" si="1"/>
        <v>540</v>
      </c>
    </row>
    <row r="35" spans="1:7" s="63" customFormat="1" ht="20.100000000000001" customHeight="1" x14ac:dyDescent="0.2">
      <c r="A35" s="57" t="s">
        <v>53</v>
      </c>
      <c r="B35" s="58" t="s">
        <v>54</v>
      </c>
      <c r="C35" s="59" t="s">
        <v>55</v>
      </c>
      <c r="D35" s="60">
        <v>1</v>
      </c>
      <c r="E35" s="61"/>
      <c r="F35" s="62">
        <v>540</v>
      </c>
      <c r="G35" s="62">
        <f t="shared" si="1"/>
        <v>540</v>
      </c>
    </row>
    <row r="36" spans="1:7" s="63" customFormat="1" ht="20.100000000000001" customHeight="1" x14ac:dyDescent="0.2">
      <c r="A36" s="57" t="s">
        <v>56</v>
      </c>
      <c r="B36" s="58" t="s">
        <v>57</v>
      </c>
      <c r="C36" s="59" t="s">
        <v>58</v>
      </c>
      <c r="D36" s="60">
        <v>1</v>
      </c>
      <c r="E36" s="61"/>
      <c r="F36" s="62">
        <v>540</v>
      </c>
      <c r="G36" s="62">
        <f t="shared" si="1"/>
        <v>540</v>
      </c>
    </row>
    <row r="37" spans="1:7" s="63" customFormat="1" ht="20.100000000000001" customHeight="1" x14ac:dyDescent="0.2">
      <c r="A37" s="57" t="s">
        <v>56</v>
      </c>
      <c r="B37" s="58" t="s">
        <v>59</v>
      </c>
      <c r="C37" s="59" t="s">
        <v>58</v>
      </c>
      <c r="D37" s="60">
        <v>1</v>
      </c>
      <c r="E37" s="61"/>
      <c r="F37" s="62">
        <v>540</v>
      </c>
      <c r="G37" s="62">
        <f t="shared" si="1"/>
        <v>540</v>
      </c>
    </row>
    <row r="38" spans="1:7" s="63" customFormat="1" ht="20.100000000000001" customHeight="1" x14ac:dyDescent="0.2">
      <c r="A38" s="57" t="s">
        <v>60</v>
      </c>
      <c r="B38" s="58" t="s">
        <v>61</v>
      </c>
      <c r="C38" s="59" t="s">
        <v>62</v>
      </c>
      <c r="D38" s="60">
        <v>1</v>
      </c>
      <c r="E38" s="61"/>
      <c r="F38" s="62">
        <v>540</v>
      </c>
      <c r="G38" s="62">
        <f t="shared" si="1"/>
        <v>540</v>
      </c>
    </row>
    <row r="39" spans="1:7" s="63" customFormat="1" ht="20.100000000000001" customHeight="1" x14ac:dyDescent="0.2">
      <c r="A39" s="57" t="s">
        <v>63</v>
      </c>
      <c r="B39" s="58" t="s">
        <v>64</v>
      </c>
      <c r="C39" s="59" t="s">
        <v>65</v>
      </c>
      <c r="D39" s="60">
        <v>1</v>
      </c>
      <c r="E39" s="61"/>
      <c r="F39" s="62">
        <v>540</v>
      </c>
      <c r="G39" s="62">
        <f t="shared" si="1"/>
        <v>540</v>
      </c>
    </row>
    <row r="40" spans="1:7" s="63" customFormat="1" ht="20.100000000000001" customHeight="1" x14ac:dyDescent="0.2">
      <c r="A40" s="57" t="s">
        <v>66</v>
      </c>
      <c r="B40" s="58" t="s">
        <v>67</v>
      </c>
      <c r="C40" s="59" t="s">
        <v>68</v>
      </c>
      <c r="D40" s="60">
        <v>1</v>
      </c>
      <c r="E40" s="61"/>
      <c r="F40" s="62">
        <v>540</v>
      </c>
      <c r="G40" s="62">
        <f t="shared" si="1"/>
        <v>540</v>
      </c>
    </row>
    <row r="41" spans="1:7" s="63" customFormat="1" ht="20.100000000000001" customHeight="1" x14ac:dyDescent="0.25">
      <c r="A41" s="65" t="s">
        <v>48</v>
      </c>
      <c r="B41" s="66"/>
      <c r="C41" s="67"/>
      <c r="D41" s="64">
        <f>SUM(D33:D40)</f>
        <v>8</v>
      </c>
      <c r="E41" s="61"/>
      <c r="F41" s="62"/>
      <c r="G41" s="62"/>
    </row>
    <row r="42" spans="1:7" s="63" customFormat="1" ht="20.100000000000001" customHeight="1" x14ac:dyDescent="0.2">
      <c r="A42" s="57" t="s">
        <v>69</v>
      </c>
      <c r="B42" s="58" t="s">
        <v>70</v>
      </c>
      <c r="C42" s="59" t="s">
        <v>71</v>
      </c>
      <c r="D42" s="60">
        <v>1</v>
      </c>
      <c r="E42" s="61"/>
      <c r="F42" s="62">
        <v>540</v>
      </c>
      <c r="G42" s="62">
        <f t="shared" ref="G42:G51" si="2">(D42*F42)</f>
        <v>540</v>
      </c>
    </row>
    <row r="43" spans="1:7" s="63" customFormat="1" ht="20.100000000000001" customHeight="1" x14ac:dyDescent="0.2">
      <c r="A43" s="57" t="s">
        <v>69</v>
      </c>
      <c r="B43" s="58" t="s">
        <v>72</v>
      </c>
      <c r="C43" s="59" t="s">
        <v>71</v>
      </c>
      <c r="D43" s="60">
        <v>1</v>
      </c>
      <c r="E43" s="61"/>
      <c r="F43" s="62">
        <v>540</v>
      </c>
      <c r="G43" s="62">
        <f t="shared" si="2"/>
        <v>540</v>
      </c>
    </row>
    <row r="44" spans="1:7" s="63" customFormat="1" ht="20.100000000000001" customHeight="1" x14ac:dyDescent="0.2">
      <c r="A44" s="57" t="s">
        <v>73</v>
      </c>
      <c r="B44" s="58" t="s">
        <v>74</v>
      </c>
      <c r="C44" s="59" t="s">
        <v>75</v>
      </c>
      <c r="D44" s="60">
        <v>1</v>
      </c>
      <c r="E44" s="61"/>
      <c r="F44" s="62">
        <v>540</v>
      </c>
      <c r="G44" s="62">
        <f t="shared" si="2"/>
        <v>540</v>
      </c>
    </row>
    <row r="45" spans="1:7" s="63" customFormat="1" ht="20.100000000000001" customHeight="1" x14ac:dyDescent="0.2">
      <c r="A45" s="57" t="s">
        <v>73</v>
      </c>
      <c r="B45" s="58" t="s">
        <v>76</v>
      </c>
      <c r="C45" s="59" t="s">
        <v>75</v>
      </c>
      <c r="D45" s="60">
        <v>1</v>
      </c>
      <c r="E45" s="61"/>
      <c r="F45" s="62">
        <v>540</v>
      </c>
      <c r="G45" s="62">
        <f t="shared" si="2"/>
        <v>540</v>
      </c>
    </row>
    <row r="46" spans="1:7" s="63" customFormat="1" ht="20.100000000000001" customHeight="1" x14ac:dyDescent="0.2">
      <c r="A46" s="57" t="s">
        <v>77</v>
      </c>
      <c r="B46" s="58" t="s">
        <v>78</v>
      </c>
      <c r="C46" s="59" t="s">
        <v>79</v>
      </c>
      <c r="D46" s="60">
        <v>1</v>
      </c>
      <c r="E46" s="61"/>
      <c r="F46" s="62">
        <v>540</v>
      </c>
      <c r="G46" s="62">
        <f t="shared" si="2"/>
        <v>540</v>
      </c>
    </row>
    <row r="47" spans="1:7" s="63" customFormat="1" ht="20.100000000000001" customHeight="1" x14ac:dyDescent="0.2">
      <c r="A47" s="57" t="s">
        <v>77</v>
      </c>
      <c r="B47" s="58" t="s">
        <v>80</v>
      </c>
      <c r="C47" s="59" t="s">
        <v>79</v>
      </c>
      <c r="D47" s="60">
        <v>1</v>
      </c>
      <c r="E47" s="61"/>
      <c r="F47" s="62">
        <v>540</v>
      </c>
      <c r="G47" s="62">
        <f t="shared" si="2"/>
        <v>540</v>
      </c>
    </row>
    <row r="48" spans="1:7" s="63" customFormat="1" ht="20.100000000000001" customHeight="1" x14ac:dyDescent="0.2">
      <c r="A48" s="57" t="s">
        <v>81</v>
      </c>
      <c r="B48" s="58" t="s">
        <v>82</v>
      </c>
      <c r="C48" s="59" t="s">
        <v>83</v>
      </c>
      <c r="D48" s="60">
        <v>1</v>
      </c>
      <c r="E48" s="61"/>
      <c r="F48" s="62">
        <v>540</v>
      </c>
      <c r="G48" s="62">
        <f t="shared" si="2"/>
        <v>540</v>
      </c>
    </row>
    <row r="49" spans="1:7" s="63" customFormat="1" ht="20.100000000000001" customHeight="1" x14ac:dyDescent="0.2">
      <c r="A49" s="57" t="s">
        <v>81</v>
      </c>
      <c r="B49" s="58" t="s">
        <v>84</v>
      </c>
      <c r="C49" s="59" t="s">
        <v>83</v>
      </c>
      <c r="D49" s="60">
        <v>1</v>
      </c>
      <c r="E49" s="61"/>
      <c r="F49" s="62">
        <v>540</v>
      </c>
      <c r="G49" s="62">
        <f t="shared" si="2"/>
        <v>540</v>
      </c>
    </row>
    <row r="50" spans="1:7" s="63" customFormat="1" ht="20.100000000000001" customHeight="1" x14ac:dyDescent="0.2">
      <c r="A50" s="57" t="s">
        <v>85</v>
      </c>
      <c r="B50" s="61">
        <v>17084144</v>
      </c>
      <c r="C50" s="59" t="s">
        <v>86</v>
      </c>
      <c r="D50" s="60">
        <v>1</v>
      </c>
      <c r="E50" s="61"/>
      <c r="F50" s="62">
        <v>540</v>
      </c>
      <c r="G50" s="62">
        <f t="shared" si="2"/>
        <v>540</v>
      </c>
    </row>
    <row r="51" spans="1:7" s="63" customFormat="1" ht="20.100000000000001" customHeight="1" x14ac:dyDescent="0.2">
      <c r="A51" s="57" t="s">
        <v>87</v>
      </c>
      <c r="B51" s="61">
        <v>17124140</v>
      </c>
      <c r="C51" s="59" t="s">
        <v>88</v>
      </c>
      <c r="D51" s="60">
        <v>1</v>
      </c>
      <c r="E51" s="61"/>
      <c r="F51" s="62">
        <v>540</v>
      </c>
      <c r="G51" s="62">
        <f t="shared" si="2"/>
        <v>540</v>
      </c>
    </row>
    <row r="52" spans="1:7" s="63" customFormat="1" ht="20.100000000000001" customHeight="1" x14ac:dyDescent="0.25">
      <c r="A52" s="57" t="s">
        <v>48</v>
      </c>
      <c r="B52" s="61"/>
      <c r="C52" s="59"/>
      <c r="D52" s="64">
        <f>SUM(D42:D51)</f>
        <v>10</v>
      </c>
      <c r="E52" s="61"/>
      <c r="F52" s="62"/>
      <c r="G52" s="62"/>
    </row>
    <row r="53" spans="1:7" s="63" customFormat="1" ht="20.100000000000001" customHeight="1" x14ac:dyDescent="0.2">
      <c r="A53" s="57" t="s">
        <v>89</v>
      </c>
      <c r="B53" s="58" t="s">
        <v>90</v>
      </c>
      <c r="C53" s="59" t="s">
        <v>91</v>
      </c>
      <c r="D53" s="60">
        <v>1</v>
      </c>
      <c r="E53" s="61"/>
      <c r="F53" s="62">
        <v>540</v>
      </c>
      <c r="G53" s="62">
        <f t="shared" si="0"/>
        <v>540</v>
      </c>
    </row>
    <row r="54" spans="1:7" s="63" customFormat="1" ht="20.100000000000001" customHeight="1" x14ac:dyDescent="0.2">
      <c r="A54" s="57" t="s">
        <v>92</v>
      </c>
      <c r="B54" s="58" t="s">
        <v>93</v>
      </c>
      <c r="C54" s="59" t="s">
        <v>94</v>
      </c>
      <c r="D54" s="60">
        <v>1</v>
      </c>
      <c r="E54" s="61"/>
      <c r="F54" s="62">
        <v>540</v>
      </c>
      <c r="G54" s="62">
        <f t="shared" si="0"/>
        <v>540</v>
      </c>
    </row>
    <row r="55" spans="1:7" s="63" customFormat="1" ht="20.100000000000001" customHeight="1" x14ac:dyDescent="0.2">
      <c r="A55" s="57" t="s">
        <v>95</v>
      </c>
      <c r="B55" s="58" t="s">
        <v>96</v>
      </c>
      <c r="C55" s="59" t="s">
        <v>97</v>
      </c>
      <c r="D55" s="60">
        <v>1</v>
      </c>
      <c r="E55" s="61"/>
      <c r="F55" s="62">
        <v>540</v>
      </c>
      <c r="G55" s="62">
        <f t="shared" si="0"/>
        <v>540</v>
      </c>
    </row>
    <row r="56" spans="1:7" s="63" customFormat="1" ht="20.100000000000001" customHeight="1" x14ac:dyDescent="0.2">
      <c r="A56" s="57" t="s">
        <v>95</v>
      </c>
      <c r="B56" s="58" t="s">
        <v>98</v>
      </c>
      <c r="C56" s="59" t="s">
        <v>97</v>
      </c>
      <c r="D56" s="60">
        <v>1</v>
      </c>
      <c r="E56" s="61"/>
      <c r="F56" s="62">
        <v>540</v>
      </c>
      <c r="G56" s="62">
        <f t="shared" si="0"/>
        <v>540</v>
      </c>
    </row>
    <row r="57" spans="1:7" s="63" customFormat="1" ht="20.100000000000001" customHeight="1" x14ac:dyDescent="0.2">
      <c r="A57" s="57" t="s">
        <v>99</v>
      </c>
      <c r="B57" s="58" t="s">
        <v>100</v>
      </c>
      <c r="C57" s="59" t="s">
        <v>101</v>
      </c>
      <c r="D57" s="60">
        <v>1</v>
      </c>
      <c r="E57" s="61"/>
      <c r="F57" s="62">
        <v>540</v>
      </c>
      <c r="G57" s="62">
        <f t="shared" si="0"/>
        <v>540</v>
      </c>
    </row>
    <row r="58" spans="1:7" s="63" customFormat="1" ht="20.100000000000001" customHeight="1" x14ac:dyDescent="0.2">
      <c r="A58" s="57" t="s">
        <v>99</v>
      </c>
      <c r="B58" s="58" t="s">
        <v>102</v>
      </c>
      <c r="C58" s="59" t="s">
        <v>101</v>
      </c>
      <c r="D58" s="60">
        <v>1</v>
      </c>
      <c r="E58" s="61"/>
      <c r="F58" s="62">
        <v>540</v>
      </c>
      <c r="G58" s="62">
        <f t="shared" si="0"/>
        <v>540</v>
      </c>
    </row>
    <row r="59" spans="1:7" s="63" customFormat="1" ht="20.100000000000001" customHeight="1" x14ac:dyDescent="0.2">
      <c r="A59" s="57" t="s">
        <v>103</v>
      </c>
      <c r="B59" s="61">
        <v>17124137</v>
      </c>
      <c r="C59" s="59" t="s">
        <v>104</v>
      </c>
      <c r="D59" s="60">
        <v>1</v>
      </c>
      <c r="E59" s="61"/>
      <c r="F59" s="62">
        <v>540</v>
      </c>
      <c r="G59" s="62">
        <f t="shared" si="0"/>
        <v>540</v>
      </c>
    </row>
    <row r="60" spans="1:7" s="63" customFormat="1" ht="20.100000000000001" customHeight="1" x14ac:dyDescent="0.2">
      <c r="A60" s="57" t="s">
        <v>105</v>
      </c>
      <c r="B60" s="61">
        <v>17124137</v>
      </c>
      <c r="C60" s="59" t="s">
        <v>106</v>
      </c>
      <c r="D60" s="60">
        <v>1</v>
      </c>
      <c r="E60" s="61"/>
      <c r="F60" s="62">
        <v>540</v>
      </c>
      <c r="G60" s="62">
        <f t="shared" si="0"/>
        <v>540</v>
      </c>
    </row>
    <row r="61" spans="1:7" s="63" customFormat="1" ht="22.5" customHeight="1" x14ac:dyDescent="0.25">
      <c r="A61" s="65" t="s">
        <v>48</v>
      </c>
      <c r="B61" s="68"/>
      <c r="C61" s="69"/>
      <c r="D61" s="64">
        <v>9</v>
      </c>
      <c r="E61" s="61"/>
      <c r="F61" s="62"/>
      <c r="G61" s="62"/>
    </row>
    <row r="62" spans="1:7" s="63" customFormat="1" ht="20.25" customHeight="1" x14ac:dyDescent="0.2">
      <c r="A62" s="57" t="s">
        <v>107</v>
      </c>
      <c r="B62" s="58" t="s">
        <v>108</v>
      </c>
      <c r="C62" s="59" t="s">
        <v>109</v>
      </c>
      <c r="D62" s="60">
        <v>1</v>
      </c>
      <c r="E62" s="61"/>
      <c r="F62" s="70">
        <v>540</v>
      </c>
      <c r="G62" s="62">
        <f t="shared" si="0"/>
        <v>540</v>
      </c>
    </row>
    <row r="63" spans="1:7" s="63" customFormat="1" ht="18.75" customHeight="1" x14ac:dyDescent="0.2">
      <c r="A63" s="57" t="s">
        <v>110</v>
      </c>
      <c r="B63" s="58">
        <v>200112886</v>
      </c>
      <c r="C63" s="59" t="s">
        <v>111</v>
      </c>
      <c r="D63" s="60">
        <v>1</v>
      </c>
      <c r="E63" s="61"/>
      <c r="F63" s="70">
        <v>540</v>
      </c>
      <c r="G63" s="62">
        <f t="shared" si="0"/>
        <v>540</v>
      </c>
    </row>
    <row r="64" spans="1:7" s="63" customFormat="1" ht="20.25" customHeight="1" x14ac:dyDescent="0.2">
      <c r="A64" s="57" t="s">
        <v>112</v>
      </c>
      <c r="B64" s="58" t="s">
        <v>113</v>
      </c>
      <c r="C64" s="59" t="s">
        <v>114</v>
      </c>
      <c r="D64" s="60">
        <v>1</v>
      </c>
      <c r="E64" s="61"/>
      <c r="F64" s="70">
        <v>540</v>
      </c>
      <c r="G64" s="62">
        <f t="shared" si="0"/>
        <v>540</v>
      </c>
    </row>
    <row r="65" spans="1:7" s="63" customFormat="1" ht="21" customHeight="1" x14ac:dyDescent="0.2">
      <c r="A65" s="57" t="s">
        <v>115</v>
      </c>
      <c r="B65" s="58"/>
      <c r="C65" s="59" t="s">
        <v>116</v>
      </c>
      <c r="D65" s="61">
        <v>0</v>
      </c>
      <c r="E65" s="61"/>
      <c r="F65" s="70">
        <v>540</v>
      </c>
      <c r="G65" s="62">
        <f t="shared" si="0"/>
        <v>0</v>
      </c>
    </row>
    <row r="66" spans="1:7" s="63" customFormat="1" ht="21" customHeight="1" x14ac:dyDescent="0.25">
      <c r="A66" s="57" t="s">
        <v>48</v>
      </c>
      <c r="B66" s="58"/>
      <c r="C66" s="59"/>
      <c r="D66" s="71">
        <f>SUM(D62:D65)</f>
        <v>3</v>
      </c>
      <c r="E66" s="61"/>
      <c r="F66" s="70"/>
      <c r="G66" s="62"/>
    </row>
    <row r="67" spans="1:7" s="63" customFormat="1" ht="23.25" customHeight="1" x14ac:dyDescent="0.2">
      <c r="A67" s="57" t="s">
        <v>117</v>
      </c>
      <c r="B67" s="58" t="s">
        <v>118</v>
      </c>
      <c r="C67" s="59" t="s">
        <v>119</v>
      </c>
      <c r="D67" s="60">
        <v>1</v>
      </c>
      <c r="E67" s="61"/>
      <c r="F67" s="70">
        <v>540</v>
      </c>
      <c r="G67" s="62">
        <f t="shared" si="0"/>
        <v>540</v>
      </c>
    </row>
    <row r="68" spans="1:7" s="63" customFormat="1" ht="23.25" customHeight="1" x14ac:dyDescent="0.2">
      <c r="A68" s="57" t="s">
        <v>120</v>
      </c>
      <c r="B68" s="58" t="s">
        <v>121</v>
      </c>
      <c r="C68" s="59" t="s">
        <v>122</v>
      </c>
      <c r="D68" s="60">
        <v>1</v>
      </c>
      <c r="E68" s="61"/>
      <c r="F68" s="70">
        <v>540</v>
      </c>
      <c r="G68" s="62">
        <f t="shared" si="0"/>
        <v>540</v>
      </c>
    </row>
    <row r="69" spans="1:7" s="63" customFormat="1" ht="21" customHeight="1" x14ac:dyDescent="0.2">
      <c r="A69" s="57" t="s">
        <v>123</v>
      </c>
      <c r="B69" s="58" t="s">
        <v>124</v>
      </c>
      <c r="C69" s="59" t="s">
        <v>125</v>
      </c>
      <c r="D69" s="60">
        <v>1</v>
      </c>
      <c r="E69" s="61"/>
      <c r="F69" s="70">
        <v>540</v>
      </c>
      <c r="G69" s="62">
        <f t="shared" si="0"/>
        <v>540</v>
      </c>
    </row>
    <row r="70" spans="1:7" s="63" customFormat="1" ht="24.75" customHeight="1" x14ac:dyDescent="0.2">
      <c r="A70" s="57" t="s">
        <v>126</v>
      </c>
      <c r="B70" s="58"/>
      <c r="C70" s="59" t="s">
        <v>127</v>
      </c>
      <c r="D70" s="61">
        <v>0</v>
      </c>
      <c r="E70" s="61"/>
      <c r="F70" s="70">
        <v>540</v>
      </c>
      <c r="G70" s="62">
        <f t="shared" si="0"/>
        <v>0</v>
      </c>
    </row>
    <row r="71" spans="1:7" s="63" customFormat="1" ht="23.25" customHeight="1" x14ac:dyDescent="0.25">
      <c r="A71" s="65" t="s">
        <v>48</v>
      </c>
      <c r="B71" s="66"/>
      <c r="C71" s="67"/>
      <c r="D71" s="71">
        <f>SUM(D67:D70)</f>
        <v>3</v>
      </c>
      <c r="E71" s="61"/>
      <c r="F71" s="70"/>
      <c r="G71" s="62"/>
    </row>
    <row r="72" spans="1:7" s="63" customFormat="1" ht="23.25" customHeight="1" x14ac:dyDescent="0.2">
      <c r="A72" s="57" t="s">
        <v>128</v>
      </c>
      <c r="B72" s="58" t="s">
        <v>129</v>
      </c>
      <c r="C72" s="59" t="s">
        <v>130</v>
      </c>
      <c r="D72" s="61">
        <v>1</v>
      </c>
      <c r="E72" s="61"/>
      <c r="F72" s="62">
        <v>540</v>
      </c>
      <c r="G72" s="62">
        <f t="shared" ref="G72:G76" si="3">(D72*F72)</f>
        <v>540</v>
      </c>
    </row>
    <row r="73" spans="1:7" s="63" customFormat="1" ht="23.25" customHeight="1" x14ac:dyDescent="0.2">
      <c r="A73" s="57" t="s">
        <v>131</v>
      </c>
      <c r="B73" s="58" t="s">
        <v>132</v>
      </c>
      <c r="C73" s="59" t="s">
        <v>133</v>
      </c>
      <c r="D73" s="61">
        <v>1</v>
      </c>
      <c r="E73" s="61"/>
      <c r="F73" s="62">
        <v>540</v>
      </c>
      <c r="G73" s="62">
        <f t="shared" si="3"/>
        <v>540</v>
      </c>
    </row>
    <row r="74" spans="1:7" s="63" customFormat="1" ht="23.25" customHeight="1" x14ac:dyDescent="0.25">
      <c r="A74" s="57" t="s">
        <v>48</v>
      </c>
      <c r="B74" s="58"/>
      <c r="C74" s="59"/>
      <c r="D74" s="71">
        <f>SUM(D72:D73)</f>
        <v>2</v>
      </c>
      <c r="E74" s="61"/>
      <c r="F74" s="62"/>
      <c r="G74" s="62"/>
    </row>
    <row r="75" spans="1:7" s="63" customFormat="1" ht="23.25" customHeight="1" x14ac:dyDescent="0.2">
      <c r="A75" s="57" t="s">
        <v>134</v>
      </c>
      <c r="B75" s="58" t="s">
        <v>135</v>
      </c>
      <c r="C75" s="59" t="s">
        <v>136</v>
      </c>
      <c r="D75" s="61">
        <v>1</v>
      </c>
      <c r="E75" s="61"/>
      <c r="F75" s="62">
        <v>540</v>
      </c>
      <c r="G75" s="62">
        <f t="shared" si="3"/>
        <v>540</v>
      </c>
    </row>
    <row r="76" spans="1:7" s="63" customFormat="1" ht="23.25" customHeight="1" x14ac:dyDescent="0.2">
      <c r="A76" s="57" t="s">
        <v>137</v>
      </c>
      <c r="B76" s="58" t="s">
        <v>138</v>
      </c>
      <c r="C76" s="59" t="s">
        <v>139</v>
      </c>
      <c r="D76" s="61">
        <v>1</v>
      </c>
      <c r="E76" s="61"/>
      <c r="F76" s="62">
        <v>540</v>
      </c>
      <c r="G76" s="62">
        <f t="shared" si="3"/>
        <v>540</v>
      </c>
    </row>
    <row r="77" spans="1:7" s="63" customFormat="1" ht="23.25" customHeight="1" x14ac:dyDescent="0.25">
      <c r="A77" s="57" t="s">
        <v>48</v>
      </c>
      <c r="B77" s="58"/>
      <c r="C77" s="59"/>
      <c r="D77" s="71">
        <f>SUM(D75:D76)</f>
        <v>2</v>
      </c>
      <c r="E77" s="61"/>
      <c r="F77" s="62"/>
      <c r="G77" s="62"/>
    </row>
    <row r="78" spans="1:7" s="63" customFormat="1" ht="22.5" customHeight="1" x14ac:dyDescent="0.2">
      <c r="A78" s="57" t="s">
        <v>140</v>
      </c>
      <c r="B78" s="58" t="s">
        <v>141</v>
      </c>
      <c r="C78" s="59" t="s">
        <v>142</v>
      </c>
      <c r="D78" s="60">
        <v>2</v>
      </c>
      <c r="E78" s="61"/>
      <c r="F78" s="70">
        <v>540</v>
      </c>
      <c r="G78" s="62">
        <f t="shared" si="0"/>
        <v>1080</v>
      </c>
    </row>
    <row r="79" spans="1:7" s="63" customFormat="1" ht="20.100000000000001" customHeight="1" x14ac:dyDescent="0.2">
      <c r="A79" s="57" t="s">
        <v>143</v>
      </c>
      <c r="B79" s="58" t="s">
        <v>144</v>
      </c>
      <c r="C79" s="59" t="s">
        <v>145</v>
      </c>
      <c r="D79" s="60">
        <v>1</v>
      </c>
      <c r="E79" s="61"/>
      <c r="F79" s="70">
        <v>540</v>
      </c>
      <c r="G79" s="62">
        <f t="shared" si="0"/>
        <v>540</v>
      </c>
    </row>
    <row r="80" spans="1:7" s="63" customFormat="1" ht="20.100000000000001" customHeight="1" x14ac:dyDescent="0.2">
      <c r="A80" s="57" t="s">
        <v>146</v>
      </c>
      <c r="B80" s="58" t="s">
        <v>147</v>
      </c>
      <c r="C80" s="59" t="s">
        <v>148</v>
      </c>
      <c r="D80" s="60">
        <v>1</v>
      </c>
      <c r="E80" s="61"/>
      <c r="F80" s="70">
        <v>540</v>
      </c>
      <c r="G80" s="62">
        <f t="shared" si="0"/>
        <v>540</v>
      </c>
    </row>
    <row r="81" spans="1:7" s="63" customFormat="1" ht="20.100000000000001" customHeight="1" x14ac:dyDescent="0.25">
      <c r="A81" s="57" t="s">
        <v>48</v>
      </c>
      <c r="B81" s="58"/>
      <c r="C81" s="59"/>
      <c r="D81" s="64">
        <f>SUM(D78:D80)</f>
        <v>4</v>
      </c>
      <c r="E81" s="61"/>
      <c r="F81" s="70"/>
      <c r="G81" s="62"/>
    </row>
    <row r="82" spans="1:7" s="63" customFormat="1" ht="24.75" customHeight="1" x14ac:dyDescent="0.2">
      <c r="A82" s="57" t="s">
        <v>149</v>
      </c>
      <c r="B82" s="58" t="s">
        <v>150</v>
      </c>
      <c r="C82" s="59" t="s">
        <v>151</v>
      </c>
      <c r="D82" s="60">
        <v>1</v>
      </c>
      <c r="E82" s="61"/>
      <c r="F82" s="70">
        <v>540</v>
      </c>
      <c r="G82" s="62">
        <f t="shared" si="0"/>
        <v>540</v>
      </c>
    </row>
    <row r="83" spans="1:7" s="63" customFormat="1" ht="24.75" customHeight="1" x14ac:dyDescent="0.2">
      <c r="A83" s="57" t="s">
        <v>149</v>
      </c>
      <c r="B83" s="58" t="s">
        <v>152</v>
      </c>
      <c r="C83" s="59" t="s">
        <v>151</v>
      </c>
      <c r="D83" s="60">
        <v>1</v>
      </c>
      <c r="E83" s="61"/>
      <c r="F83" s="70">
        <v>540</v>
      </c>
      <c r="G83" s="62">
        <f t="shared" si="0"/>
        <v>540</v>
      </c>
    </row>
    <row r="84" spans="1:7" s="63" customFormat="1" ht="23.25" customHeight="1" x14ac:dyDescent="0.2">
      <c r="A84" s="57" t="s">
        <v>153</v>
      </c>
      <c r="B84" s="58" t="s">
        <v>154</v>
      </c>
      <c r="C84" s="59" t="s">
        <v>155</v>
      </c>
      <c r="D84" s="60">
        <v>1</v>
      </c>
      <c r="E84" s="61"/>
      <c r="F84" s="70">
        <v>540</v>
      </c>
      <c r="G84" s="62">
        <f t="shared" si="0"/>
        <v>540</v>
      </c>
    </row>
    <row r="85" spans="1:7" s="63" customFormat="1" ht="23.25" customHeight="1" x14ac:dyDescent="0.2">
      <c r="A85" s="57" t="s">
        <v>156</v>
      </c>
      <c r="B85" s="58">
        <v>1712020721</v>
      </c>
      <c r="C85" s="59" t="s">
        <v>157</v>
      </c>
      <c r="D85" s="60">
        <v>1</v>
      </c>
      <c r="E85" s="61"/>
      <c r="F85" s="70">
        <v>540</v>
      </c>
      <c r="G85" s="62">
        <f t="shared" si="0"/>
        <v>540</v>
      </c>
    </row>
    <row r="86" spans="1:7" s="63" customFormat="1" ht="23.25" customHeight="1" x14ac:dyDescent="0.25">
      <c r="A86" s="65" t="s">
        <v>48</v>
      </c>
      <c r="B86" s="66"/>
      <c r="C86" s="67"/>
      <c r="D86" s="64">
        <f>SUM(D82:D85)</f>
        <v>4</v>
      </c>
      <c r="E86" s="61"/>
      <c r="F86" s="70"/>
      <c r="G86" s="62"/>
    </row>
    <row r="87" spans="1:7" s="63" customFormat="1" ht="22.5" customHeight="1" x14ac:dyDescent="0.2">
      <c r="A87" s="57" t="s">
        <v>158</v>
      </c>
      <c r="B87" s="74" t="s">
        <v>159</v>
      </c>
      <c r="C87" s="59" t="s">
        <v>160</v>
      </c>
      <c r="D87" s="60">
        <v>1</v>
      </c>
      <c r="E87" s="61"/>
      <c r="F87" s="62">
        <v>720</v>
      </c>
      <c r="G87" s="62">
        <f t="shared" si="0"/>
        <v>720</v>
      </c>
    </row>
    <row r="88" spans="1:7" s="63" customFormat="1" ht="24.75" customHeight="1" x14ac:dyDescent="0.2">
      <c r="A88" s="57" t="s">
        <v>161</v>
      </c>
      <c r="B88" s="74" t="s">
        <v>162</v>
      </c>
      <c r="C88" s="59" t="s">
        <v>163</v>
      </c>
      <c r="D88" s="60">
        <v>1</v>
      </c>
      <c r="E88" s="61"/>
      <c r="F88" s="62">
        <v>720</v>
      </c>
      <c r="G88" s="62">
        <f t="shared" si="0"/>
        <v>720</v>
      </c>
    </row>
    <row r="89" spans="1:7" s="63" customFormat="1" ht="24" customHeight="1" x14ac:dyDescent="0.2">
      <c r="A89" s="57" t="s">
        <v>164</v>
      </c>
      <c r="B89" s="61" t="s">
        <v>165</v>
      </c>
      <c r="C89" s="59" t="s">
        <v>166</v>
      </c>
      <c r="D89" s="60">
        <v>1</v>
      </c>
      <c r="E89" s="61"/>
      <c r="F89" s="62">
        <v>720</v>
      </c>
      <c r="G89" s="62">
        <f t="shared" si="0"/>
        <v>720</v>
      </c>
    </row>
    <row r="90" spans="1:7" s="63" customFormat="1" ht="18" customHeight="1" x14ac:dyDescent="0.2">
      <c r="A90" s="57" t="s">
        <v>167</v>
      </c>
      <c r="B90" s="61" t="s">
        <v>168</v>
      </c>
      <c r="C90" s="59" t="s">
        <v>169</v>
      </c>
      <c r="D90" s="60">
        <v>1</v>
      </c>
      <c r="E90" s="61"/>
      <c r="F90" s="62">
        <v>720</v>
      </c>
      <c r="G90" s="62">
        <f t="shared" si="0"/>
        <v>720</v>
      </c>
    </row>
    <row r="91" spans="1:7" s="63" customFormat="1" ht="20.100000000000001" customHeight="1" x14ac:dyDescent="0.2">
      <c r="A91" s="57" t="s">
        <v>170</v>
      </c>
      <c r="B91" s="58" t="s">
        <v>171</v>
      </c>
      <c r="C91" s="59" t="s">
        <v>172</v>
      </c>
      <c r="D91" s="60">
        <v>1</v>
      </c>
      <c r="E91" s="61"/>
      <c r="F91" s="62">
        <v>720</v>
      </c>
      <c r="G91" s="62">
        <f t="shared" si="0"/>
        <v>720</v>
      </c>
    </row>
    <row r="92" spans="1:7" s="63" customFormat="1" ht="20.100000000000001" customHeight="1" x14ac:dyDescent="0.25">
      <c r="A92" s="57" t="s">
        <v>48</v>
      </c>
      <c r="B92" s="58"/>
      <c r="C92" s="59"/>
      <c r="D92" s="64">
        <v>5</v>
      </c>
      <c r="E92" s="61"/>
      <c r="F92" s="72"/>
      <c r="G92" s="73"/>
    </row>
    <row r="93" spans="1:7" s="63" customFormat="1" ht="20.100000000000001" customHeight="1" x14ac:dyDescent="0.2">
      <c r="A93" s="57" t="s">
        <v>173</v>
      </c>
      <c r="B93" s="61" t="s">
        <v>174</v>
      </c>
      <c r="C93" s="59" t="s">
        <v>175</v>
      </c>
      <c r="D93" s="60">
        <v>1</v>
      </c>
      <c r="E93" s="61"/>
      <c r="F93" s="70">
        <v>720</v>
      </c>
      <c r="G93" s="62">
        <f t="shared" si="0"/>
        <v>720</v>
      </c>
    </row>
    <row r="94" spans="1:7" s="63" customFormat="1" ht="20.100000000000001" customHeight="1" x14ac:dyDescent="0.2">
      <c r="A94" s="57" t="s">
        <v>176</v>
      </c>
      <c r="B94" s="75" t="s">
        <v>177</v>
      </c>
      <c r="C94" s="59" t="s">
        <v>178</v>
      </c>
      <c r="D94" s="60">
        <v>1</v>
      </c>
      <c r="E94" s="61"/>
      <c r="F94" s="70">
        <v>720</v>
      </c>
      <c r="G94" s="62">
        <f t="shared" si="0"/>
        <v>720</v>
      </c>
    </row>
    <row r="95" spans="1:7" s="63" customFormat="1" ht="20.100000000000001" customHeight="1" x14ac:dyDescent="0.2">
      <c r="A95" s="57" t="s">
        <v>179</v>
      </c>
      <c r="B95" s="75" t="s">
        <v>180</v>
      </c>
      <c r="C95" s="59" t="s">
        <v>181</v>
      </c>
      <c r="D95" s="60">
        <v>1</v>
      </c>
      <c r="E95" s="61"/>
      <c r="F95" s="70">
        <v>720</v>
      </c>
      <c r="G95" s="62">
        <f t="shared" si="0"/>
        <v>720</v>
      </c>
    </row>
    <row r="96" spans="1:7" s="63" customFormat="1" ht="20.100000000000001" customHeight="1" x14ac:dyDescent="0.2">
      <c r="A96" s="57" t="s">
        <v>182</v>
      </c>
      <c r="B96" s="75" t="s">
        <v>183</v>
      </c>
      <c r="C96" s="59" t="s">
        <v>184</v>
      </c>
      <c r="D96" s="60">
        <v>1</v>
      </c>
      <c r="E96" s="61"/>
      <c r="F96" s="70">
        <v>720</v>
      </c>
      <c r="G96" s="62">
        <f t="shared" si="0"/>
        <v>720</v>
      </c>
    </row>
    <row r="97" spans="1:7" s="63" customFormat="1" ht="20.100000000000001" customHeight="1" x14ac:dyDescent="0.2">
      <c r="A97" s="57" t="s">
        <v>185</v>
      </c>
      <c r="B97" s="75" t="s">
        <v>186</v>
      </c>
      <c r="C97" s="59" t="s">
        <v>187</v>
      </c>
      <c r="D97" s="60">
        <v>1</v>
      </c>
      <c r="E97" s="61"/>
      <c r="F97" s="70">
        <v>720</v>
      </c>
      <c r="G97" s="62">
        <f t="shared" si="0"/>
        <v>720</v>
      </c>
    </row>
    <row r="98" spans="1:7" s="63" customFormat="1" ht="20.100000000000001" customHeight="1" x14ac:dyDescent="0.25">
      <c r="A98" s="65" t="s">
        <v>48</v>
      </c>
      <c r="B98" s="66"/>
      <c r="C98" s="67"/>
      <c r="D98" s="64">
        <v>5</v>
      </c>
      <c r="E98" s="61"/>
      <c r="F98" s="70"/>
      <c r="G98" s="62"/>
    </row>
    <row r="99" spans="1:7" s="63" customFormat="1" ht="20.100000000000001" customHeight="1" x14ac:dyDescent="0.2">
      <c r="A99" s="57" t="s">
        <v>188</v>
      </c>
      <c r="B99" s="58" t="s">
        <v>189</v>
      </c>
      <c r="C99" s="59" t="s">
        <v>190</v>
      </c>
      <c r="D99" s="61">
        <v>1</v>
      </c>
      <c r="E99" s="61"/>
      <c r="F99" s="70">
        <v>576</v>
      </c>
      <c r="G99" s="62">
        <f t="shared" si="0"/>
        <v>576</v>
      </c>
    </row>
    <row r="100" spans="1:7" s="63" customFormat="1" ht="20.100000000000001" customHeight="1" x14ac:dyDescent="0.2">
      <c r="A100" s="57" t="s">
        <v>191</v>
      </c>
      <c r="B100" s="58" t="s">
        <v>192</v>
      </c>
      <c r="C100" s="59" t="s">
        <v>193</v>
      </c>
      <c r="D100" s="61">
        <v>1</v>
      </c>
      <c r="E100" s="61"/>
      <c r="F100" s="70">
        <v>576</v>
      </c>
      <c r="G100" s="62">
        <f t="shared" si="0"/>
        <v>576</v>
      </c>
    </row>
    <row r="101" spans="1:7" s="63" customFormat="1" ht="20.100000000000001" customHeight="1" x14ac:dyDescent="0.2">
      <c r="A101" s="57" t="s">
        <v>194</v>
      </c>
      <c r="B101" s="58" t="s">
        <v>195</v>
      </c>
      <c r="C101" s="59" t="s">
        <v>196</v>
      </c>
      <c r="D101" s="61">
        <v>1</v>
      </c>
      <c r="E101" s="61"/>
      <c r="F101" s="70">
        <v>576</v>
      </c>
      <c r="G101" s="62">
        <f t="shared" si="0"/>
        <v>576</v>
      </c>
    </row>
    <row r="102" spans="1:7" s="63" customFormat="1" ht="20.100000000000001" customHeight="1" x14ac:dyDescent="0.25">
      <c r="A102" s="57" t="s">
        <v>48</v>
      </c>
      <c r="B102" s="58"/>
      <c r="C102" s="59"/>
      <c r="D102" s="71">
        <v>3</v>
      </c>
      <c r="E102" s="61"/>
      <c r="F102" s="70"/>
      <c r="G102" s="62"/>
    </row>
    <row r="103" spans="1:7" s="63" customFormat="1" ht="20.100000000000001" customHeight="1" x14ac:dyDescent="0.2">
      <c r="A103" s="57" t="s">
        <v>197</v>
      </c>
      <c r="B103" s="58"/>
      <c r="C103" s="59" t="s">
        <v>198</v>
      </c>
      <c r="D103" s="61">
        <v>0</v>
      </c>
      <c r="E103" s="61"/>
      <c r="F103" s="70">
        <v>576</v>
      </c>
      <c r="G103" s="62">
        <f t="shared" si="0"/>
        <v>0</v>
      </c>
    </row>
    <row r="104" spans="1:7" s="63" customFormat="1" ht="20.100000000000001" customHeight="1" x14ac:dyDescent="0.2">
      <c r="A104" s="57" t="s">
        <v>199</v>
      </c>
      <c r="B104" s="58" t="s">
        <v>200</v>
      </c>
      <c r="C104" s="59" t="s">
        <v>201</v>
      </c>
      <c r="D104" s="61">
        <v>1</v>
      </c>
      <c r="E104" s="61"/>
      <c r="F104" s="70">
        <v>576</v>
      </c>
      <c r="G104" s="62">
        <f t="shared" si="0"/>
        <v>576</v>
      </c>
    </row>
    <row r="105" spans="1:7" s="63" customFormat="1" ht="20.100000000000001" customHeight="1" x14ac:dyDescent="0.2">
      <c r="A105" s="57" t="s">
        <v>202</v>
      </c>
      <c r="B105" s="58" t="s">
        <v>203</v>
      </c>
      <c r="C105" s="59" t="s">
        <v>204</v>
      </c>
      <c r="D105" s="61">
        <v>1</v>
      </c>
      <c r="E105" s="61"/>
      <c r="F105" s="70">
        <v>576</v>
      </c>
      <c r="G105" s="62">
        <f t="shared" si="0"/>
        <v>576</v>
      </c>
    </row>
    <row r="106" spans="1:7" s="63" customFormat="1" ht="20.100000000000001" customHeight="1" x14ac:dyDescent="0.25">
      <c r="A106" s="57" t="s">
        <v>48</v>
      </c>
      <c r="B106" s="58"/>
      <c r="C106" s="59"/>
      <c r="D106" s="71">
        <v>2</v>
      </c>
      <c r="E106" s="61"/>
      <c r="F106" s="70"/>
      <c r="G106" s="62"/>
    </row>
    <row r="107" spans="1:7" s="63" customFormat="1" ht="20.100000000000001" customHeight="1" x14ac:dyDescent="0.2">
      <c r="A107" s="57" t="s">
        <v>205</v>
      </c>
      <c r="B107" s="61" t="s">
        <v>206</v>
      </c>
      <c r="C107" s="76" t="s">
        <v>207</v>
      </c>
      <c r="D107" s="74">
        <v>0</v>
      </c>
      <c r="E107" s="61"/>
      <c r="F107" s="70">
        <v>1200</v>
      </c>
      <c r="G107" s="62">
        <f t="shared" si="0"/>
        <v>0</v>
      </c>
    </row>
    <row r="108" spans="1:7" s="63" customFormat="1" ht="20.100000000000001" customHeight="1" x14ac:dyDescent="0.2">
      <c r="A108" s="57" t="s">
        <v>208</v>
      </c>
      <c r="B108" s="61">
        <v>2000024254</v>
      </c>
      <c r="C108" s="76" t="s">
        <v>209</v>
      </c>
      <c r="D108" s="61">
        <v>1</v>
      </c>
      <c r="E108" s="61"/>
      <c r="F108" s="70">
        <v>1200</v>
      </c>
      <c r="G108" s="62">
        <f t="shared" si="0"/>
        <v>1200</v>
      </c>
    </row>
    <row r="109" spans="1:7" s="63" customFormat="1" ht="20.100000000000001" customHeight="1" x14ac:dyDescent="0.25">
      <c r="A109" s="65" t="s">
        <v>48</v>
      </c>
      <c r="B109" s="68"/>
      <c r="C109" s="69"/>
      <c r="D109" s="71">
        <v>1</v>
      </c>
      <c r="E109" s="61"/>
      <c r="F109" s="70"/>
      <c r="G109" s="62"/>
    </row>
    <row r="110" spans="1:7" s="63" customFormat="1" ht="20.100000000000001" customHeight="1" x14ac:dyDescent="0.2">
      <c r="A110" s="57" t="s">
        <v>210</v>
      </c>
      <c r="B110" s="77">
        <v>190704029</v>
      </c>
      <c r="C110" s="76" t="s">
        <v>211</v>
      </c>
      <c r="D110" s="61">
        <v>0</v>
      </c>
      <c r="E110" s="61"/>
      <c r="F110" s="62">
        <v>540</v>
      </c>
      <c r="G110" s="62">
        <f t="shared" si="0"/>
        <v>0</v>
      </c>
    </row>
    <row r="111" spans="1:7" s="63" customFormat="1" ht="20.100000000000001" customHeight="1" x14ac:dyDescent="0.2">
      <c r="A111" s="57" t="s">
        <v>212</v>
      </c>
      <c r="B111" s="77">
        <v>190704032</v>
      </c>
      <c r="C111" s="76" t="s">
        <v>213</v>
      </c>
      <c r="D111" s="61">
        <v>0</v>
      </c>
      <c r="E111" s="61"/>
      <c r="F111" s="62">
        <v>540</v>
      </c>
      <c r="G111" s="62">
        <f t="shared" si="0"/>
        <v>0</v>
      </c>
    </row>
    <row r="112" spans="1:7" s="63" customFormat="1" ht="20.100000000000001" customHeight="1" x14ac:dyDescent="0.2">
      <c r="A112" s="57" t="s">
        <v>214</v>
      </c>
      <c r="B112" s="77">
        <v>190704030</v>
      </c>
      <c r="C112" s="76" t="s">
        <v>215</v>
      </c>
      <c r="D112" s="61">
        <v>0</v>
      </c>
      <c r="E112" s="61"/>
      <c r="F112" s="62">
        <v>540</v>
      </c>
      <c r="G112" s="62">
        <f t="shared" si="0"/>
        <v>0</v>
      </c>
    </row>
    <row r="113" spans="1:7" s="63" customFormat="1" ht="20.100000000000001" customHeight="1" x14ac:dyDescent="0.2">
      <c r="A113" s="57" t="s">
        <v>216</v>
      </c>
      <c r="B113" s="77">
        <v>190704028</v>
      </c>
      <c r="C113" s="76" t="s">
        <v>217</v>
      </c>
      <c r="D113" s="61">
        <v>0</v>
      </c>
      <c r="E113" s="61"/>
      <c r="F113" s="62">
        <v>540</v>
      </c>
      <c r="G113" s="62">
        <f t="shared" si="0"/>
        <v>0</v>
      </c>
    </row>
    <row r="114" spans="1:7" s="63" customFormat="1" ht="20.100000000000001" customHeight="1" x14ac:dyDescent="0.2">
      <c r="A114" s="57" t="s">
        <v>218</v>
      </c>
      <c r="B114" s="77">
        <v>190704030</v>
      </c>
      <c r="C114" s="76" t="s">
        <v>219</v>
      </c>
      <c r="D114" s="61">
        <v>0</v>
      </c>
      <c r="E114" s="61"/>
      <c r="F114" s="62">
        <v>540</v>
      </c>
      <c r="G114" s="62">
        <f t="shared" si="0"/>
        <v>0</v>
      </c>
    </row>
    <row r="115" spans="1:7" s="63" customFormat="1" ht="20.100000000000001" customHeight="1" x14ac:dyDescent="0.25">
      <c r="A115" s="65" t="s">
        <v>48</v>
      </c>
      <c r="B115" s="68"/>
      <c r="C115" s="69"/>
      <c r="D115" s="71">
        <v>0</v>
      </c>
      <c r="E115" s="61"/>
      <c r="F115" s="78"/>
      <c r="G115" s="79"/>
    </row>
    <row r="116" spans="1:7" s="63" customFormat="1" ht="20.100000000000001" customHeight="1" x14ac:dyDescent="0.2">
      <c r="A116" s="57" t="s">
        <v>220</v>
      </c>
      <c r="B116" s="61">
        <v>2212548856</v>
      </c>
      <c r="C116" s="76" t="s">
        <v>221</v>
      </c>
      <c r="D116" s="61">
        <v>1</v>
      </c>
      <c r="E116" s="61"/>
      <c r="F116" s="62">
        <v>360</v>
      </c>
      <c r="G116" s="62">
        <f t="shared" si="0"/>
        <v>360</v>
      </c>
    </row>
    <row r="117" spans="1:7" s="63" customFormat="1" ht="20.100000000000001" customHeight="1" x14ac:dyDescent="0.2">
      <c r="A117" s="57" t="s">
        <v>222</v>
      </c>
      <c r="B117" s="61">
        <v>2200017149</v>
      </c>
      <c r="C117" s="76" t="s">
        <v>223</v>
      </c>
      <c r="D117" s="61">
        <v>1</v>
      </c>
      <c r="E117" s="61"/>
      <c r="F117" s="62">
        <v>360</v>
      </c>
      <c r="G117" s="62">
        <f t="shared" si="0"/>
        <v>360</v>
      </c>
    </row>
    <row r="118" spans="1:7" s="63" customFormat="1" ht="20.100000000000001" customHeight="1" x14ac:dyDescent="0.2">
      <c r="A118" s="57" t="s">
        <v>224</v>
      </c>
      <c r="B118" s="61">
        <v>1507251300</v>
      </c>
      <c r="C118" s="76" t="s">
        <v>225</v>
      </c>
      <c r="D118" s="63">
        <v>0</v>
      </c>
      <c r="E118" s="61"/>
      <c r="F118" s="62">
        <v>360</v>
      </c>
      <c r="G118" s="62">
        <f t="shared" si="0"/>
        <v>0</v>
      </c>
    </row>
    <row r="119" spans="1:7" s="63" customFormat="1" ht="20.100000000000001" customHeight="1" x14ac:dyDescent="0.25">
      <c r="A119" s="57" t="s">
        <v>48</v>
      </c>
      <c r="B119" s="61"/>
      <c r="C119" s="76"/>
      <c r="D119" s="71">
        <v>2</v>
      </c>
      <c r="E119" s="61"/>
      <c r="F119" s="62"/>
      <c r="G119" s="62"/>
    </row>
    <row r="120" spans="1:7" s="63" customFormat="1" ht="20.100000000000001" customHeight="1" x14ac:dyDescent="0.2">
      <c r="A120" s="80" t="s">
        <v>226</v>
      </c>
      <c r="B120" s="81">
        <v>1900104844</v>
      </c>
      <c r="C120" s="82" t="s">
        <v>227</v>
      </c>
      <c r="D120" s="81">
        <v>1</v>
      </c>
      <c r="E120" s="61"/>
      <c r="F120" s="62">
        <v>540</v>
      </c>
      <c r="G120" s="62">
        <f t="shared" si="0"/>
        <v>540</v>
      </c>
    </row>
    <row r="121" spans="1:7" s="63" customFormat="1" ht="20.100000000000001" customHeight="1" x14ac:dyDescent="0.2">
      <c r="A121" s="80" t="s">
        <v>228</v>
      </c>
      <c r="B121" s="81">
        <v>2200065393</v>
      </c>
      <c r="C121" s="82" t="s">
        <v>229</v>
      </c>
      <c r="D121" s="81">
        <v>1</v>
      </c>
      <c r="E121" s="61"/>
      <c r="F121" s="62">
        <v>540</v>
      </c>
      <c r="G121" s="62">
        <f t="shared" si="0"/>
        <v>540</v>
      </c>
    </row>
    <row r="122" spans="1:7" s="63" customFormat="1" ht="20.100000000000001" customHeight="1" x14ac:dyDescent="0.25">
      <c r="A122" s="80" t="s">
        <v>48</v>
      </c>
      <c r="B122" s="81"/>
      <c r="C122" s="81"/>
      <c r="D122" s="83">
        <v>2</v>
      </c>
      <c r="E122" s="61"/>
      <c r="F122" s="84"/>
      <c r="G122" s="84"/>
    </row>
    <row r="123" spans="1:7" s="63" customFormat="1" ht="20.100000000000001" customHeight="1" x14ac:dyDescent="0.2">
      <c r="A123" s="80" t="s">
        <v>230</v>
      </c>
      <c r="B123" s="81">
        <v>2200018801</v>
      </c>
      <c r="C123" s="82" t="s">
        <v>231</v>
      </c>
      <c r="D123" s="81">
        <v>1</v>
      </c>
      <c r="E123" s="61"/>
      <c r="F123" s="62">
        <v>540</v>
      </c>
      <c r="G123" s="62">
        <f t="shared" ref="G123:G124" si="4">(D123*F123)</f>
        <v>540</v>
      </c>
    </row>
    <row r="124" spans="1:7" s="63" customFormat="1" ht="20.100000000000001" customHeight="1" x14ac:dyDescent="0.2">
      <c r="A124" s="80" t="s">
        <v>232</v>
      </c>
      <c r="B124" s="81">
        <v>2200065392</v>
      </c>
      <c r="C124" s="82" t="s">
        <v>233</v>
      </c>
      <c r="D124" s="81">
        <v>0</v>
      </c>
      <c r="E124" s="61"/>
      <c r="F124" s="62">
        <v>540</v>
      </c>
      <c r="G124" s="62">
        <f t="shared" si="4"/>
        <v>0</v>
      </c>
    </row>
    <row r="125" spans="1:7" s="63" customFormat="1" ht="20.100000000000001" customHeight="1" x14ac:dyDescent="0.25">
      <c r="A125" s="80" t="s">
        <v>48</v>
      </c>
      <c r="B125" s="81"/>
      <c r="C125" s="81"/>
      <c r="D125" s="83">
        <v>1</v>
      </c>
      <c r="E125" s="61"/>
      <c r="F125" s="84"/>
      <c r="G125" s="84"/>
    </row>
    <row r="126" spans="1:7" s="63" customFormat="1" ht="20.100000000000001" customHeight="1" x14ac:dyDescent="0.2">
      <c r="A126" s="80" t="s">
        <v>234</v>
      </c>
      <c r="B126" s="81">
        <v>1900099149</v>
      </c>
      <c r="C126" s="82" t="s">
        <v>235</v>
      </c>
      <c r="D126" s="81">
        <v>0</v>
      </c>
      <c r="E126" s="61"/>
      <c r="F126" s="62">
        <v>540</v>
      </c>
      <c r="G126" s="62">
        <f t="shared" ref="G126:G128" si="5">(D126*F126)</f>
        <v>0</v>
      </c>
    </row>
    <row r="127" spans="1:7" s="63" customFormat="1" ht="20.100000000000001" customHeight="1" x14ac:dyDescent="0.2">
      <c r="A127" s="80" t="s">
        <v>236</v>
      </c>
      <c r="B127" s="81">
        <v>1900105080</v>
      </c>
      <c r="C127" s="82" t="s">
        <v>237</v>
      </c>
      <c r="D127" s="81">
        <v>1</v>
      </c>
      <c r="E127" s="61"/>
      <c r="F127" s="62">
        <v>540</v>
      </c>
      <c r="G127" s="62">
        <f t="shared" si="5"/>
        <v>540</v>
      </c>
    </row>
    <row r="128" spans="1:7" s="63" customFormat="1" ht="20.100000000000001" customHeight="1" x14ac:dyDescent="0.2">
      <c r="A128" s="80" t="s">
        <v>238</v>
      </c>
      <c r="B128" s="81">
        <v>2100013240</v>
      </c>
      <c r="C128" s="82" t="s">
        <v>239</v>
      </c>
      <c r="D128" s="81">
        <v>1</v>
      </c>
      <c r="E128" s="61"/>
      <c r="F128" s="62">
        <v>540</v>
      </c>
      <c r="G128" s="62">
        <f t="shared" si="5"/>
        <v>540</v>
      </c>
    </row>
    <row r="129" spans="1:7" s="63" customFormat="1" ht="20.100000000000001" customHeight="1" x14ac:dyDescent="0.25">
      <c r="A129" s="80" t="s">
        <v>48</v>
      </c>
      <c r="B129" s="81"/>
      <c r="C129" s="82"/>
      <c r="D129" s="83">
        <v>2</v>
      </c>
      <c r="E129" s="61"/>
      <c r="F129" s="84"/>
      <c r="G129" s="84"/>
    </row>
    <row r="130" spans="1:7" s="63" customFormat="1" ht="20.100000000000001" customHeight="1" x14ac:dyDescent="0.2">
      <c r="A130" s="80" t="s">
        <v>240</v>
      </c>
      <c r="B130" s="81">
        <v>1900099148</v>
      </c>
      <c r="C130" s="82" t="s">
        <v>241</v>
      </c>
      <c r="D130" s="81">
        <v>1</v>
      </c>
      <c r="E130" s="61"/>
      <c r="F130" s="62">
        <v>540</v>
      </c>
      <c r="G130" s="62">
        <f t="shared" ref="G130:G132" si="6">(D130*F130)</f>
        <v>540</v>
      </c>
    </row>
    <row r="131" spans="1:7" s="63" customFormat="1" ht="20.100000000000001" customHeight="1" x14ac:dyDescent="0.2">
      <c r="A131" s="80" t="s">
        <v>242</v>
      </c>
      <c r="B131" s="81">
        <v>2100000679</v>
      </c>
      <c r="C131" s="82" t="s">
        <v>243</v>
      </c>
      <c r="D131" s="81">
        <v>1</v>
      </c>
      <c r="E131" s="61"/>
      <c r="F131" s="62">
        <v>540</v>
      </c>
      <c r="G131" s="62">
        <f t="shared" si="6"/>
        <v>540</v>
      </c>
    </row>
    <row r="132" spans="1:7" s="63" customFormat="1" ht="20.100000000000001" customHeight="1" x14ac:dyDescent="0.2">
      <c r="A132" s="80" t="s">
        <v>244</v>
      </c>
      <c r="B132" s="81">
        <v>2100013243</v>
      </c>
      <c r="C132" s="82" t="s">
        <v>245</v>
      </c>
      <c r="D132" s="81">
        <v>1</v>
      </c>
      <c r="E132" s="61"/>
      <c r="F132" s="62">
        <v>540</v>
      </c>
      <c r="G132" s="62">
        <f t="shared" si="6"/>
        <v>540</v>
      </c>
    </row>
    <row r="133" spans="1:7" s="63" customFormat="1" ht="20.100000000000001" customHeight="1" x14ac:dyDescent="0.25">
      <c r="A133" s="80" t="s">
        <v>48</v>
      </c>
      <c r="B133" s="81"/>
      <c r="C133" s="82"/>
      <c r="D133" s="83">
        <v>3</v>
      </c>
      <c r="E133" s="61"/>
      <c r="F133" s="84"/>
      <c r="G133" s="84"/>
    </row>
    <row r="134" spans="1:7" s="63" customFormat="1" ht="20.100000000000001" customHeight="1" x14ac:dyDescent="0.2">
      <c r="A134" s="80" t="s">
        <v>246</v>
      </c>
      <c r="B134" s="81">
        <v>2200065395</v>
      </c>
      <c r="C134" s="82" t="s">
        <v>247</v>
      </c>
      <c r="D134" s="81">
        <v>1</v>
      </c>
      <c r="E134" s="61"/>
      <c r="F134" s="62">
        <v>540</v>
      </c>
      <c r="G134" s="62">
        <f t="shared" ref="G134:G135" si="7">(D134*F134)</f>
        <v>540</v>
      </c>
    </row>
    <row r="135" spans="1:7" s="63" customFormat="1" ht="20.100000000000001" customHeight="1" x14ac:dyDescent="0.2">
      <c r="A135" s="80" t="s">
        <v>248</v>
      </c>
      <c r="B135" s="81">
        <v>2200065394</v>
      </c>
      <c r="C135" s="82" t="s">
        <v>249</v>
      </c>
      <c r="D135" s="81">
        <v>1</v>
      </c>
      <c r="E135" s="61"/>
      <c r="F135" s="62">
        <v>540</v>
      </c>
      <c r="G135" s="62">
        <f t="shared" si="7"/>
        <v>540</v>
      </c>
    </row>
    <row r="136" spans="1:7" s="63" customFormat="1" ht="20.100000000000001" customHeight="1" x14ac:dyDescent="0.25">
      <c r="A136" s="80" t="s">
        <v>48</v>
      </c>
      <c r="B136" s="81"/>
      <c r="C136" s="82"/>
      <c r="D136" s="83">
        <v>2</v>
      </c>
      <c r="E136" s="61"/>
      <c r="F136" s="84"/>
      <c r="G136" s="84"/>
    </row>
    <row r="137" spans="1:7" s="63" customFormat="1" ht="20.100000000000001" customHeight="1" x14ac:dyDescent="0.2">
      <c r="A137" s="85" t="s">
        <v>250</v>
      </c>
      <c r="B137" s="61">
        <v>2200018926</v>
      </c>
      <c r="C137" s="86" t="s">
        <v>251</v>
      </c>
      <c r="D137" s="61">
        <v>2</v>
      </c>
      <c r="E137" s="61"/>
      <c r="F137" s="62">
        <v>36</v>
      </c>
      <c r="G137" s="62">
        <f t="shared" ref="G137:G149" si="8">(D137*F137)</f>
        <v>72</v>
      </c>
    </row>
    <row r="138" spans="1:7" s="63" customFormat="1" ht="20.100000000000001" customHeight="1" x14ac:dyDescent="0.2">
      <c r="A138" s="85" t="s">
        <v>252</v>
      </c>
      <c r="B138" s="60" t="s">
        <v>253</v>
      </c>
      <c r="C138" s="86" t="s">
        <v>254</v>
      </c>
      <c r="D138" s="87">
        <v>2</v>
      </c>
      <c r="E138" s="61"/>
      <c r="F138" s="62">
        <v>36</v>
      </c>
      <c r="G138" s="62">
        <f t="shared" si="8"/>
        <v>72</v>
      </c>
    </row>
    <row r="139" spans="1:7" s="63" customFormat="1" ht="20.100000000000001" customHeight="1" x14ac:dyDescent="0.2">
      <c r="A139" s="85" t="s">
        <v>255</v>
      </c>
      <c r="B139" s="60" t="s">
        <v>256</v>
      </c>
      <c r="C139" s="86" t="s">
        <v>257</v>
      </c>
      <c r="D139" s="87">
        <v>2</v>
      </c>
      <c r="E139" s="61"/>
      <c r="F139" s="62">
        <v>36</v>
      </c>
      <c r="G139" s="62">
        <f t="shared" si="8"/>
        <v>72</v>
      </c>
    </row>
    <row r="140" spans="1:7" s="63" customFormat="1" ht="20.100000000000001" customHeight="1" x14ac:dyDescent="0.2">
      <c r="A140" s="85" t="s">
        <v>258</v>
      </c>
      <c r="B140" s="60">
        <v>2200094139</v>
      </c>
      <c r="C140" s="86" t="s">
        <v>259</v>
      </c>
      <c r="D140" s="87">
        <v>1</v>
      </c>
      <c r="E140" s="61"/>
      <c r="F140" s="62">
        <v>36</v>
      </c>
      <c r="G140" s="62">
        <f t="shared" si="8"/>
        <v>36</v>
      </c>
    </row>
    <row r="141" spans="1:7" s="63" customFormat="1" ht="20.100000000000001" customHeight="1" x14ac:dyDescent="0.2">
      <c r="A141" s="85" t="s">
        <v>258</v>
      </c>
      <c r="B141" s="60">
        <v>210734230</v>
      </c>
      <c r="C141" s="86" t="s">
        <v>259</v>
      </c>
      <c r="D141" s="87">
        <v>1</v>
      </c>
      <c r="E141" s="61"/>
      <c r="F141" s="62">
        <v>36</v>
      </c>
      <c r="G141" s="62">
        <f t="shared" si="8"/>
        <v>36</v>
      </c>
    </row>
    <row r="142" spans="1:7" s="63" customFormat="1" ht="20.100000000000001" customHeight="1" x14ac:dyDescent="0.2">
      <c r="A142" s="85" t="s">
        <v>260</v>
      </c>
      <c r="B142" s="60">
        <v>210734231</v>
      </c>
      <c r="C142" s="86" t="s">
        <v>261</v>
      </c>
      <c r="D142" s="87">
        <v>1</v>
      </c>
      <c r="E142" s="61"/>
      <c r="F142" s="62">
        <v>36</v>
      </c>
      <c r="G142" s="62">
        <f t="shared" si="8"/>
        <v>36</v>
      </c>
    </row>
    <row r="143" spans="1:7" s="63" customFormat="1" ht="20.100000000000001" customHeight="1" x14ac:dyDescent="0.2">
      <c r="A143" s="85" t="s">
        <v>260</v>
      </c>
      <c r="B143" s="60">
        <v>2200067735</v>
      </c>
      <c r="C143" s="86" t="s">
        <v>261</v>
      </c>
      <c r="D143" s="87">
        <v>1</v>
      </c>
      <c r="E143" s="61"/>
      <c r="F143" s="62">
        <v>36</v>
      </c>
      <c r="G143" s="62">
        <f t="shared" si="8"/>
        <v>36</v>
      </c>
    </row>
    <row r="144" spans="1:7" s="63" customFormat="1" ht="20.100000000000001" customHeight="1" x14ac:dyDescent="0.2">
      <c r="A144" s="85" t="s">
        <v>262</v>
      </c>
      <c r="B144" s="60" t="s">
        <v>263</v>
      </c>
      <c r="C144" s="86" t="s">
        <v>264</v>
      </c>
      <c r="D144" s="87">
        <v>2</v>
      </c>
      <c r="E144" s="61"/>
      <c r="F144" s="62">
        <v>36</v>
      </c>
      <c r="G144" s="62">
        <f t="shared" si="8"/>
        <v>72</v>
      </c>
    </row>
    <row r="145" spans="1:7" s="63" customFormat="1" ht="20.100000000000001" customHeight="1" x14ac:dyDescent="0.2">
      <c r="A145" s="85" t="s">
        <v>265</v>
      </c>
      <c r="B145" s="60" t="s">
        <v>266</v>
      </c>
      <c r="C145" s="86" t="s">
        <v>267</v>
      </c>
      <c r="D145" s="87">
        <v>2</v>
      </c>
      <c r="E145" s="61"/>
      <c r="F145" s="62">
        <v>36</v>
      </c>
      <c r="G145" s="62">
        <f t="shared" si="8"/>
        <v>72</v>
      </c>
    </row>
    <row r="146" spans="1:7" s="63" customFormat="1" ht="20.100000000000001" customHeight="1" x14ac:dyDescent="0.2">
      <c r="A146" s="85" t="s">
        <v>268</v>
      </c>
      <c r="B146" s="60" t="s">
        <v>269</v>
      </c>
      <c r="C146" s="86" t="s">
        <v>270</v>
      </c>
      <c r="D146" s="87">
        <v>2</v>
      </c>
      <c r="E146" s="61"/>
      <c r="F146" s="62">
        <v>36</v>
      </c>
      <c r="G146" s="62">
        <f t="shared" si="8"/>
        <v>72</v>
      </c>
    </row>
    <row r="147" spans="1:7" s="63" customFormat="1" ht="20.100000000000001" customHeight="1" x14ac:dyDescent="0.2">
      <c r="A147" s="85" t="s">
        <v>271</v>
      </c>
      <c r="B147" s="60" t="s">
        <v>272</v>
      </c>
      <c r="C147" s="86" t="s">
        <v>273</v>
      </c>
      <c r="D147" s="87">
        <v>2</v>
      </c>
      <c r="E147" s="61"/>
      <c r="F147" s="62">
        <v>36</v>
      </c>
      <c r="G147" s="62">
        <f t="shared" si="8"/>
        <v>72</v>
      </c>
    </row>
    <row r="148" spans="1:7" s="63" customFormat="1" ht="20.100000000000001" customHeight="1" x14ac:dyDescent="0.2">
      <c r="A148" s="85" t="s">
        <v>274</v>
      </c>
      <c r="B148" s="60" t="s">
        <v>275</v>
      </c>
      <c r="C148" s="86" t="s">
        <v>276</v>
      </c>
      <c r="D148" s="87">
        <v>2</v>
      </c>
      <c r="E148" s="61"/>
      <c r="F148" s="62">
        <v>36</v>
      </c>
      <c r="G148" s="62">
        <f t="shared" si="8"/>
        <v>72</v>
      </c>
    </row>
    <row r="149" spans="1:7" s="63" customFormat="1" ht="20.100000000000001" customHeight="1" x14ac:dyDescent="0.2">
      <c r="A149" s="85" t="s">
        <v>277</v>
      </c>
      <c r="B149" s="60">
        <v>2200008318</v>
      </c>
      <c r="C149" s="86" t="s">
        <v>278</v>
      </c>
      <c r="D149" s="87">
        <v>2</v>
      </c>
      <c r="E149" s="61"/>
      <c r="F149" s="62">
        <v>36</v>
      </c>
      <c r="G149" s="62">
        <f t="shared" si="8"/>
        <v>72</v>
      </c>
    </row>
    <row r="150" spans="1:7" s="63" customFormat="1" ht="20.100000000000001" customHeight="1" x14ac:dyDescent="0.25">
      <c r="A150" s="89" t="s">
        <v>48</v>
      </c>
      <c r="B150" s="90"/>
      <c r="C150" s="91"/>
      <c r="D150" s="92">
        <v>22</v>
      </c>
      <c r="E150" s="61"/>
      <c r="F150" s="93"/>
      <c r="G150" s="93"/>
    </row>
    <row r="151" spans="1:7" ht="20.100000000000001" customHeight="1" x14ac:dyDescent="0.2">
      <c r="A151" s="85" t="s">
        <v>279</v>
      </c>
      <c r="B151" s="60">
        <v>2100010641</v>
      </c>
      <c r="C151" s="86" t="s">
        <v>280</v>
      </c>
      <c r="D151" s="87">
        <v>1</v>
      </c>
      <c r="E151" s="61"/>
      <c r="F151" s="62">
        <v>36</v>
      </c>
      <c r="G151" s="62">
        <f t="shared" ref="G151:G160" si="9">(D151*F151)</f>
        <v>36</v>
      </c>
    </row>
    <row r="152" spans="1:7" ht="20.100000000000001" customHeight="1" x14ac:dyDescent="0.2">
      <c r="A152" s="85" t="s">
        <v>281</v>
      </c>
      <c r="B152" s="60" t="s">
        <v>282</v>
      </c>
      <c r="C152" s="86" t="s">
        <v>283</v>
      </c>
      <c r="D152" s="87">
        <v>1</v>
      </c>
      <c r="E152" s="61"/>
      <c r="F152" s="62">
        <v>36</v>
      </c>
      <c r="G152" s="62">
        <f t="shared" si="9"/>
        <v>36</v>
      </c>
    </row>
    <row r="153" spans="1:7" ht="20.100000000000001" customHeight="1" x14ac:dyDescent="0.2">
      <c r="A153" s="85" t="s">
        <v>284</v>
      </c>
      <c r="B153" s="60" t="s">
        <v>285</v>
      </c>
      <c r="C153" s="86" t="s">
        <v>286</v>
      </c>
      <c r="D153" s="87">
        <v>0</v>
      </c>
      <c r="E153" s="61"/>
      <c r="F153" s="62">
        <v>36</v>
      </c>
      <c r="G153" s="62">
        <f t="shared" si="9"/>
        <v>0</v>
      </c>
    </row>
    <row r="154" spans="1:7" ht="20.100000000000001" customHeight="1" x14ac:dyDescent="0.2">
      <c r="A154" s="85" t="s">
        <v>287</v>
      </c>
      <c r="B154" s="60" t="s">
        <v>288</v>
      </c>
      <c r="C154" s="86" t="s">
        <v>289</v>
      </c>
      <c r="D154" s="87">
        <v>1</v>
      </c>
      <c r="E154" s="61"/>
      <c r="F154" s="62">
        <v>36</v>
      </c>
      <c r="G154" s="62">
        <f t="shared" si="9"/>
        <v>36</v>
      </c>
    </row>
    <row r="155" spans="1:7" ht="20.100000000000001" customHeight="1" x14ac:dyDescent="0.2">
      <c r="A155" s="85" t="s">
        <v>290</v>
      </c>
      <c r="B155" s="60" t="s">
        <v>291</v>
      </c>
      <c r="C155" s="86" t="s">
        <v>292</v>
      </c>
      <c r="D155" s="87">
        <v>1</v>
      </c>
      <c r="E155" s="61"/>
      <c r="F155" s="62">
        <v>36</v>
      </c>
      <c r="G155" s="62">
        <f t="shared" si="9"/>
        <v>36</v>
      </c>
    </row>
    <row r="156" spans="1:7" ht="20.100000000000001" customHeight="1" x14ac:dyDescent="0.2">
      <c r="A156" s="85" t="s">
        <v>293</v>
      </c>
      <c r="B156" s="60" t="s">
        <v>294</v>
      </c>
      <c r="C156" s="86" t="s">
        <v>295</v>
      </c>
      <c r="D156" s="87">
        <v>1</v>
      </c>
      <c r="E156" s="61"/>
      <c r="F156" s="62">
        <v>36</v>
      </c>
      <c r="G156" s="62">
        <f t="shared" si="9"/>
        <v>36</v>
      </c>
    </row>
    <row r="157" spans="1:7" ht="20.100000000000001" customHeight="1" x14ac:dyDescent="0.2">
      <c r="A157" s="85" t="s">
        <v>296</v>
      </c>
      <c r="B157" s="60" t="s">
        <v>297</v>
      </c>
      <c r="C157" s="86" t="s">
        <v>298</v>
      </c>
      <c r="D157" s="87">
        <v>1</v>
      </c>
      <c r="E157" s="61"/>
      <c r="F157" s="62">
        <v>36</v>
      </c>
      <c r="G157" s="62">
        <f t="shared" si="9"/>
        <v>36</v>
      </c>
    </row>
    <row r="158" spans="1:7" ht="20.100000000000001" customHeight="1" x14ac:dyDescent="0.2">
      <c r="A158" s="85" t="s">
        <v>299</v>
      </c>
      <c r="B158" s="60" t="s">
        <v>300</v>
      </c>
      <c r="C158" s="86" t="s">
        <v>301</v>
      </c>
      <c r="D158" s="87">
        <v>1</v>
      </c>
      <c r="E158" s="61"/>
      <c r="F158" s="62">
        <v>36</v>
      </c>
      <c r="G158" s="62">
        <f t="shared" si="9"/>
        <v>36</v>
      </c>
    </row>
    <row r="159" spans="1:7" ht="20.100000000000001" customHeight="1" x14ac:dyDescent="0.2">
      <c r="A159" s="89" t="s">
        <v>302</v>
      </c>
      <c r="B159" s="90">
        <v>2200040563</v>
      </c>
      <c r="C159" s="96" t="s">
        <v>303</v>
      </c>
      <c r="D159" s="87">
        <v>1</v>
      </c>
      <c r="E159" s="61"/>
      <c r="F159" s="62">
        <v>36</v>
      </c>
      <c r="G159" s="62">
        <f t="shared" si="9"/>
        <v>36</v>
      </c>
    </row>
    <row r="160" spans="1:7" ht="20.100000000000001" customHeight="1" x14ac:dyDescent="0.2">
      <c r="A160" s="89" t="s">
        <v>304</v>
      </c>
      <c r="B160" s="90">
        <v>2100081745</v>
      </c>
      <c r="C160" s="96" t="s">
        <v>305</v>
      </c>
      <c r="D160" s="87">
        <v>1</v>
      </c>
      <c r="E160" s="61"/>
      <c r="F160" s="62">
        <v>36</v>
      </c>
      <c r="G160" s="62">
        <f t="shared" si="9"/>
        <v>36</v>
      </c>
    </row>
    <row r="161" spans="1:7" ht="20.100000000000001" customHeight="1" x14ac:dyDescent="0.25">
      <c r="A161" s="89" t="s">
        <v>48</v>
      </c>
      <c r="B161" s="90"/>
      <c r="C161" s="91"/>
      <c r="D161" s="92">
        <v>9</v>
      </c>
      <c r="E161" s="61"/>
      <c r="F161" s="97"/>
      <c r="G161" s="94"/>
    </row>
    <row r="162" spans="1:7" ht="20.100000000000001" customHeight="1" x14ac:dyDescent="0.2">
      <c r="A162" s="98" t="s">
        <v>306</v>
      </c>
      <c r="B162" s="60">
        <v>2100022417</v>
      </c>
      <c r="C162" s="86" t="s">
        <v>307</v>
      </c>
      <c r="D162" s="87">
        <v>2</v>
      </c>
      <c r="E162" s="61"/>
      <c r="F162" s="62">
        <v>48</v>
      </c>
      <c r="G162" s="62">
        <f t="shared" ref="G162:G176" si="10">(D162*F162)</f>
        <v>96</v>
      </c>
    </row>
    <row r="163" spans="1:7" ht="20.100000000000001" customHeight="1" x14ac:dyDescent="0.2">
      <c r="A163" s="98" t="s">
        <v>308</v>
      </c>
      <c r="B163" s="60">
        <v>2100038727</v>
      </c>
      <c r="C163" s="86" t="s">
        <v>309</v>
      </c>
      <c r="D163" s="87">
        <v>10</v>
      </c>
      <c r="E163" s="61"/>
      <c r="F163" s="62">
        <v>48</v>
      </c>
      <c r="G163" s="62">
        <f t="shared" si="10"/>
        <v>480</v>
      </c>
    </row>
    <row r="164" spans="1:7" ht="20.100000000000001" customHeight="1" x14ac:dyDescent="0.2">
      <c r="A164" s="98" t="s">
        <v>310</v>
      </c>
      <c r="B164" s="60">
        <v>2100038807</v>
      </c>
      <c r="C164" s="86" t="s">
        <v>311</v>
      </c>
      <c r="D164" s="87">
        <v>10</v>
      </c>
      <c r="E164" s="61"/>
      <c r="F164" s="62">
        <v>48</v>
      </c>
      <c r="G164" s="62">
        <f t="shared" si="10"/>
        <v>480</v>
      </c>
    </row>
    <row r="165" spans="1:7" ht="20.100000000000001" customHeight="1" x14ac:dyDescent="0.2">
      <c r="A165" s="98" t="s">
        <v>312</v>
      </c>
      <c r="B165" s="60">
        <v>200316799</v>
      </c>
      <c r="C165" s="86" t="s">
        <v>313</v>
      </c>
      <c r="D165" s="87">
        <v>10</v>
      </c>
      <c r="E165" s="61"/>
      <c r="F165" s="62">
        <v>48</v>
      </c>
      <c r="G165" s="62">
        <f t="shared" si="10"/>
        <v>480</v>
      </c>
    </row>
    <row r="166" spans="1:7" ht="20.100000000000001" customHeight="1" x14ac:dyDescent="0.2">
      <c r="A166" s="98" t="s">
        <v>314</v>
      </c>
      <c r="B166" s="60">
        <v>200316800</v>
      </c>
      <c r="C166" s="86" t="s">
        <v>315</v>
      </c>
      <c r="D166" s="87">
        <v>10</v>
      </c>
      <c r="E166" s="61"/>
      <c r="F166" s="62">
        <v>48</v>
      </c>
      <c r="G166" s="62">
        <f t="shared" si="10"/>
        <v>480</v>
      </c>
    </row>
    <row r="167" spans="1:7" ht="20.100000000000001" customHeight="1" x14ac:dyDescent="0.2">
      <c r="A167" s="98" t="s">
        <v>316</v>
      </c>
      <c r="B167" s="60">
        <v>2200067735</v>
      </c>
      <c r="C167" s="86" t="s">
        <v>317</v>
      </c>
      <c r="D167" s="87">
        <v>7</v>
      </c>
      <c r="E167" s="61"/>
      <c r="F167" s="62">
        <v>48</v>
      </c>
      <c r="G167" s="62">
        <f t="shared" si="10"/>
        <v>336</v>
      </c>
    </row>
    <row r="168" spans="1:7" ht="20.100000000000001" customHeight="1" x14ac:dyDescent="0.2">
      <c r="A168" s="98" t="s">
        <v>316</v>
      </c>
      <c r="B168" s="60">
        <v>200316801</v>
      </c>
      <c r="C168" s="86" t="s">
        <v>317</v>
      </c>
      <c r="D168" s="87">
        <v>3</v>
      </c>
      <c r="E168" s="61"/>
      <c r="F168" s="62">
        <v>48</v>
      </c>
      <c r="G168" s="62">
        <f t="shared" si="10"/>
        <v>144</v>
      </c>
    </row>
    <row r="169" spans="1:7" ht="20.100000000000001" customHeight="1" x14ac:dyDescent="0.2">
      <c r="A169" s="98" t="s">
        <v>318</v>
      </c>
      <c r="B169" s="60">
        <v>2300020672</v>
      </c>
      <c r="C169" s="86" t="s">
        <v>319</v>
      </c>
      <c r="D169" s="87">
        <v>9</v>
      </c>
      <c r="E169" s="61"/>
      <c r="F169" s="62">
        <v>48</v>
      </c>
      <c r="G169" s="62">
        <f t="shared" si="10"/>
        <v>432</v>
      </c>
    </row>
    <row r="170" spans="1:7" ht="20.100000000000001" customHeight="1" x14ac:dyDescent="0.2">
      <c r="A170" s="98" t="s">
        <v>320</v>
      </c>
      <c r="B170" s="60">
        <v>201023241</v>
      </c>
      <c r="C170" s="86" t="s">
        <v>321</v>
      </c>
      <c r="D170" s="87">
        <v>1</v>
      </c>
      <c r="E170" s="61"/>
      <c r="F170" s="62">
        <v>48</v>
      </c>
      <c r="G170" s="62">
        <f t="shared" si="10"/>
        <v>48</v>
      </c>
    </row>
    <row r="171" spans="1:7" ht="20.100000000000001" customHeight="1" x14ac:dyDescent="0.2">
      <c r="A171" s="98" t="s">
        <v>320</v>
      </c>
      <c r="B171" s="60">
        <v>2300004184</v>
      </c>
      <c r="C171" s="86" t="s">
        <v>321</v>
      </c>
      <c r="D171" s="87">
        <v>5</v>
      </c>
      <c r="E171" s="61"/>
      <c r="F171" s="62">
        <v>48</v>
      </c>
      <c r="G171" s="62">
        <f t="shared" si="10"/>
        <v>240</v>
      </c>
    </row>
    <row r="172" spans="1:7" ht="20.100000000000001" customHeight="1" x14ac:dyDescent="0.2">
      <c r="A172" s="98" t="s">
        <v>322</v>
      </c>
      <c r="B172" s="60">
        <v>2200100917</v>
      </c>
      <c r="C172" s="86" t="s">
        <v>323</v>
      </c>
      <c r="D172" s="87">
        <v>9</v>
      </c>
      <c r="E172" s="61"/>
      <c r="F172" s="62">
        <v>48</v>
      </c>
      <c r="G172" s="62">
        <f t="shared" si="10"/>
        <v>432</v>
      </c>
    </row>
    <row r="173" spans="1:7" ht="20.100000000000001" customHeight="1" x14ac:dyDescent="0.2">
      <c r="A173" s="98" t="s">
        <v>322</v>
      </c>
      <c r="B173" s="60">
        <v>220344114</v>
      </c>
      <c r="C173" s="86" t="s">
        <v>323</v>
      </c>
      <c r="D173" s="87">
        <v>1</v>
      </c>
      <c r="E173" s="61"/>
      <c r="F173" s="62">
        <v>48</v>
      </c>
      <c r="G173" s="62">
        <f t="shared" si="10"/>
        <v>48</v>
      </c>
    </row>
    <row r="174" spans="1:7" ht="20.100000000000001" customHeight="1" x14ac:dyDescent="0.2">
      <c r="A174" s="98" t="s">
        <v>324</v>
      </c>
      <c r="B174" s="60">
        <v>2200054327</v>
      </c>
      <c r="C174" s="86" t="s">
        <v>325</v>
      </c>
      <c r="D174" s="87">
        <v>7</v>
      </c>
      <c r="E174" s="61"/>
      <c r="F174" s="62">
        <v>48</v>
      </c>
      <c r="G174" s="62">
        <f t="shared" si="10"/>
        <v>336</v>
      </c>
    </row>
    <row r="175" spans="1:7" ht="20.100000000000001" customHeight="1" x14ac:dyDescent="0.2">
      <c r="A175" s="98" t="s">
        <v>326</v>
      </c>
      <c r="B175" s="60">
        <v>220316806</v>
      </c>
      <c r="C175" s="86" t="s">
        <v>327</v>
      </c>
      <c r="D175" s="87">
        <v>10</v>
      </c>
      <c r="E175" s="61"/>
      <c r="F175" s="62">
        <v>48</v>
      </c>
      <c r="G175" s="62">
        <f t="shared" si="10"/>
        <v>480</v>
      </c>
    </row>
    <row r="176" spans="1:7" ht="20.100000000000001" customHeight="1" x14ac:dyDescent="0.2">
      <c r="A176" s="98" t="s">
        <v>328</v>
      </c>
      <c r="B176" s="60">
        <v>220316806</v>
      </c>
      <c r="C176" s="86" t="s">
        <v>329</v>
      </c>
      <c r="D176" s="87">
        <v>4</v>
      </c>
      <c r="E176" s="61"/>
      <c r="F176" s="62">
        <v>48</v>
      </c>
      <c r="G176" s="62">
        <f t="shared" si="10"/>
        <v>192</v>
      </c>
    </row>
    <row r="177" spans="1:7" ht="20.100000000000001" customHeight="1" x14ac:dyDescent="0.25">
      <c r="A177" s="99" t="s">
        <v>48</v>
      </c>
      <c r="B177" s="100"/>
      <c r="C177" s="101"/>
      <c r="D177" s="92">
        <v>104</v>
      </c>
      <c r="E177" s="61"/>
      <c r="F177" s="95"/>
      <c r="G177" s="94"/>
    </row>
    <row r="178" spans="1:7" ht="20.100000000000001" customHeight="1" x14ac:dyDescent="0.2">
      <c r="A178" s="85" t="s">
        <v>330</v>
      </c>
      <c r="B178" s="60">
        <v>2100022697</v>
      </c>
      <c r="C178" s="86" t="s">
        <v>331</v>
      </c>
      <c r="D178" s="87">
        <v>3</v>
      </c>
      <c r="E178" s="61"/>
      <c r="F178" s="62">
        <v>48</v>
      </c>
      <c r="G178" s="62">
        <f>(D178*F178)</f>
        <v>144</v>
      </c>
    </row>
    <row r="179" spans="1:7" ht="20.100000000000001" customHeight="1" x14ac:dyDescent="0.2">
      <c r="A179" s="85" t="s">
        <v>332</v>
      </c>
      <c r="B179" s="60">
        <v>2100022698</v>
      </c>
      <c r="C179" s="86" t="s">
        <v>333</v>
      </c>
      <c r="D179" s="87">
        <v>2</v>
      </c>
      <c r="E179" s="61"/>
      <c r="F179" s="62">
        <v>48</v>
      </c>
      <c r="G179" s="62">
        <f t="shared" ref="G179:G189" si="11">(D179*F179)</f>
        <v>96</v>
      </c>
    </row>
    <row r="180" spans="1:7" ht="20.100000000000001" customHeight="1" x14ac:dyDescent="0.2">
      <c r="A180" s="85" t="s">
        <v>334</v>
      </c>
      <c r="B180" s="60">
        <v>2100028611</v>
      </c>
      <c r="C180" s="86" t="s">
        <v>335</v>
      </c>
      <c r="D180" s="87">
        <v>0</v>
      </c>
      <c r="E180" s="61"/>
      <c r="F180" s="62">
        <v>48</v>
      </c>
      <c r="G180" s="62">
        <f t="shared" si="11"/>
        <v>0</v>
      </c>
    </row>
    <row r="181" spans="1:7" ht="20.100000000000001" customHeight="1" x14ac:dyDescent="0.2">
      <c r="A181" s="85" t="s">
        <v>336</v>
      </c>
      <c r="B181" s="60" t="s">
        <v>337</v>
      </c>
      <c r="C181" s="86" t="s">
        <v>338</v>
      </c>
      <c r="D181" s="87">
        <v>2</v>
      </c>
      <c r="E181" s="61"/>
      <c r="F181" s="62">
        <v>48</v>
      </c>
      <c r="G181" s="62">
        <f t="shared" si="11"/>
        <v>96</v>
      </c>
    </row>
    <row r="182" spans="1:7" ht="20.100000000000001" customHeight="1" x14ac:dyDescent="0.2">
      <c r="A182" s="85" t="s">
        <v>339</v>
      </c>
      <c r="B182" s="60">
        <v>2100010645</v>
      </c>
      <c r="C182" s="86" t="s">
        <v>340</v>
      </c>
      <c r="D182" s="87">
        <v>2</v>
      </c>
      <c r="E182" s="61"/>
      <c r="F182" s="62">
        <v>48</v>
      </c>
      <c r="G182" s="62">
        <f t="shared" si="11"/>
        <v>96</v>
      </c>
    </row>
    <row r="183" spans="1:7" ht="20.100000000000001" customHeight="1" x14ac:dyDescent="0.2">
      <c r="A183" s="85" t="s">
        <v>341</v>
      </c>
      <c r="B183" s="60">
        <v>2100007516</v>
      </c>
      <c r="C183" s="86" t="s">
        <v>342</v>
      </c>
      <c r="D183" s="87">
        <v>1</v>
      </c>
      <c r="E183" s="61"/>
      <c r="F183" s="62">
        <v>48</v>
      </c>
      <c r="G183" s="62">
        <f t="shared" si="11"/>
        <v>48</v>
      </c>
    </row>
    <row r="184" spans="1:7" ht="19.5" customHeight="1" x14ac:dyDescent="0.2">
      <c r="A184" s="85" t="s">
        <v>341</v>
      </c>
      <c r="B184" s="60">
        <v>2000103047</v>
      </c>
      <c r="C184" s="86" t="s">
        <v>342</v>
      </c>
      <c r="D184" s="87">
        <v>1</v>
      </c>
      <c r="E184" s="61"/>
      <c r="F184" s="62">
        <v>48</v>
      </c>
      <c r="G184" s="62">
        <f t="shared" si="11"/>
        <v>48</v>
      </c>
    </row>
    <row r="185" spans="1:7" ht="20.100000000000001" customHeight="1" x14ac:dyDescent="0.2">
      <c r="A185" s="85" t="s">
        <v>343</v>
      </c>
      <c r="B185" s="60" t="s">
        <v>344</v>
      </c>
      <c r="C185" s="86" t="s">
        <v>345</v>
      </c>
      <c r="D185" s="87">
        <v>2</v>
      </c>
      <c r="E185" s="61"/>
      <c r="F185" s="62">
        <v>48</v>
      </c>
      <c r="G185" s="62">
        <f t="shared" si="11"/>
        <v>96</v>
      </c>
    </row>
    <row r="186" spans="1:7" ht="20.100000000000001" customHeight="1" x14ac:dyDescent="0.2">
      <c r="A186" s="85" t="s">
        <v>346</v>
      </c>
      <c r="B186" s="60" t="s">
        <v>347</v>
      </c>
      <c r="C186" s="86" t="s">
        <v>348</v>
      </c>
      <c r="D186" s="87">
        <v>2</v>
      </c>
      <c r="E186" s="61"/>
      <c r="F186" s="62">
        <v>48</v>
      </c>
      <c r="G186" s="62">
        <f t="shared" si="11"/>
        <v>96</v>
      </c>
    </row>
    <row r="187" spans="1:7" ht="20.100000000000001" customHeight="1" x14ac:dyDescent="0.2">
      <c r="A187" s="85" t="s">
        <v>349</v>
      </c>
      <c r="B187" s="60">
        <v>2100023365</v>
      </c>
      <c r="C187" s="86" t="s">
        <v>350</v>
      </c>
      <c r="D187" s="87">
        <v>2</v>
      </c>
      <c r="E187" s="61"/>
      <c r="F187" s="62">
        <v>48</v>
      </c>
      <c r="G187" s="62">
        <f t="shared" si="11"/>
        <v>96</v>
      </c>
    </row>
    <row r="188" spans="1:7" ht="20.100000000000001" customHeight="1" x14ac:dyDescent="0.2">
      <c r="A188" s="85" t="s">
        <v>351</v>
      </c>
      <c r="B188" s="60">
        <v>2100007744</v>
      </c>
      <c r="C188" s="86" t="s">
        <v>352</v>
      </c>
      <c r="D188" s="87">
        <v>2</v>
      </c>
      <c r="E188" s="61"/>
      <c r="F188" s="62">
        <v>48</v>
      </c>
      <c r="G188" s="62">
        <f t="shared" si="11"/>
        <v>96</v>
      </c>
    </row>
    <row r="189" spans="1:7" ht="20.100000000000001" customHeight="1" x14ac:dyDescent="0.2">
      <c r="A189" s="85" t="s">
        <v>353</v>
      </c>
      <c r="B189" s="60">
        <v>2100010389</v>
      </c>
      <c r="C189" s="86" t="s">
        <v>354</v>
      </c>
      <c r="D189" s="87">
        <v>2</v>
      </c>
      <c r="E189" s="61"/>
      <c r="F189" s="62">
        <v>48</v>
      </c>
      <c r="G189" s="62">
        <f t="shared" si="11"/>
        <v>96</v>
      </c>
    </row>
    <row r="190" spans="1:7" ht="20.100000000000001" customHeight="1" x14ac:dyDescent="0.25">
      <c r="A190" s="89" t="s">
        <v>48</v>
      </c>
      <c r="B190" s="90"/>
      <c r="C190" s="91"/>
      <c r="D190" s="92">
        <v>21</v>
      </c>
      <c r="E190" s="61"/>
      <c r="F190" s="97"/>
      <c r="G190" s="94"/>
    </row>
    <row r="191" spans="1:7" ht="20.100000000000001" customHeight="1" x14ac:dyDescent="0.2">
      <c r="A191" s="80" t="s">
        <v>355</v>
      </c>
      <c r="B191" s="75">
        <v>210127379</v>
      </c>
      <c r="C191" s="102" t="s">
        <v>356</v>
      </c>
      <c r="D191" s="61">
        <v>2</v>
      </c>
      <c r="E191" s="61"/>
      <c r="F191" s="62">
        <v>25</v>
      </c>
      <c r="G191" s="62">
        <f t="shared" ref="G191:G196" si="12">(D191*F191)</f>
        <v>50</v>
      </c>
    </row>
    <row r="192" spans="1:7" ht="20.100000000000001" customHeight="1" x14ac:dyDescent="0.2">
      <c r="A192" s="80" t="s">
        <v>357</v>
      </c>
      <c r="B192" s="75" t="s">
        <v>358</v>
      </c>
      <c r="C192" s="102" t="s">
        <v>359</v>
      </c>
      <c r="D192" s="61">
        <v>2</v>
      </c>
      <c r="E192" s="61"/>
      <c r="F192" s="62">
        <v>25</v>
      </c>
      <c r="G192" s="62">
        <f t="shared" si="12"/>
        <v>50</v>
      </c>
    </row>
    <row r="193" spans="1:7" ht="20.100000000000001" customHeight="1" x14ac:dyDescent="0.2">
      <c r="A193" s="80" t="s">
        <v>360</v>
      </c>
      <c r="B193" s="75" t="s">
        <v>361</v>
      </c>
      <c r="C193" s="102" t="s">
        <v>362</v>
      </c>
      <c r="D193" s="61">
        <v>0</v>
      </c>
      <c r="E193" s="61"/>
      <c r="F193" s="62">
        <v>25</v>
      </c>
      <c r="G193" s="62">
        <f t="shared" si="12"/>
        <v>0</v>
      </c>
    </row>
    <row r="194" spans="1:7" ht="20.100000000000001" customHeight="1" x14ac:dyDescent="0.2">
      <c r="A194" s="80" t="s">
        <v>363</v>
      </c>
      <c r="B194" s="75" t="s">
        <v>364</v>
      </c>
      <c r="C194" s="102" t="s">
        <v>365</v>
      </c>
      <c r="D194" s="61">
        <v>2</v>
      </c>
      <c r="E194" s="61"/>
      <c r="F194" s="62">
        <v>25</v>
      </c>
      <c r="G194" s="62">
        <f t="shared" si="12"/>
        <v>50</v>
      </c>
    </row>
    <row r="195" spans="1:7" ht="20.100000000000001" customHeight="1" x14ac:dyDescent="0.2">
      <c r="A195" s="80" t="s">
        <v>366</v>
      </c>
      <c r="B195" s="75" t="s">
        <v>367</v>
      </c>
      <c r="C195" s="102" t="s">
        <v>368</v>
      </c>
      <c r="D195" s="61">
        <v>2</v>
      </c>
      <c r="E195" s="61"/>
      <c r="F195" s="62">
        <v>25</v>
      </c>
      <c r="G195" s="62">
        <f t="shared" si="12"/>
        <v>50</v>
      </c>
    </row>
    <row r="196" spans="1:7" ht="20.100000000000001" customHeight="1" x14ac:dyDescent="0.2">
      <c r="A196" s="80" t="s">
        <v>369</v>
      </c>
      <c r="B196" s="75" t="s">
        <v>370</v>
      </c>
      <c r="C196" s="102" t="s">
        <v>371</v>
      </c>
      <c r="D196" s="61">
        <v>2</v>
      </c>
      <c r="E196" s="61"/>
      <c r="F196" s="62">
        <v>25</v>
      </c>
      <c r="G196" s="62">
        <f t="shared" si="12"/>
        <v>50</v>
      </c>
    </row>
    <row r="197" spans="1:7" ht="20.100000000000001" customHeight="1" x14ac:dyDescent="0.25">
      <c r="A197" s="103" t="s">
        <v>48</v>
      </c>
      <c r="B197" s="104"/>
      <c r="C197" s="105"/>
      <c r="D197" s="71">
        <v>24</v>
      </c>
      <c r="E197" s="61"/>
      <c r="F197" s="97"/>
      <c r="G197" s="94"/>
    </row>
    <row r="198" spans="1:7" ht="20.100000000000001" customHeight="1" x14ac:dyDescent="0.2">
      <c r="A198" s="140" t="s">
        <v>433</v>
      </c>
      <c r="B198" s="133" t="s">
        <v>434</v>
      </c>
      <c r="C198" s="102" t="s">
        <v>427</v>
      </c>
      <c r="D198" s="61">
        <v>1</v>
      </c>
      <c r="E198" s="61"/>
      <c r="F198" s="62">
        <v>720</v>
      </c>
      <c r="G198" s="62">
        <f t="shared" ref="G198" si="13">(D198*F198)</f>
        <v>720</v>
      </c>
    </row>
    <row r="199" spans="1:7" ht="20.100000000000001" customHeight="1" x14ac:dyDescent="0.25">
      <c r="B199" s="106"/>
      <c r="C199" s="107"/>
      <c r="D199" s="107"/>
      <c r="E199" s="108"/>
      <c r="F199" s="88" t="s">
        <v>424</v>
      </c>
      <c r="G199" s="132">
        <f>SUM(G88:G197)</f>
        <v>23758</v>
      </c>
    </row>
    <row r="200" spans="1:7" ht="20.100000000000001" customHeight="1" x14ac:dyDescent="0.25">
      <c r="B200" s="106"/>
      <c r="C200" s="107"/>
      <c r="D200" s="107"/>
      <c r="E200" s="108"/>
      <c r="F200" s="88" t="s">
        <v>425</v>
      </c>
      <c r="G200" s="132">
        <f>+G199*0.12</f>
        <v>2850.96</v>
      </c>
    </row>
    <row r="201" spans="1:7" ht="20.100000000000001" customHeight="1" x14ac:dyDescent="0.25">
      <c r="B201" s="106"/>
      <c r="C201" s="107"/>
      <c r="D201" s="107"/>
      <c r="E201" s="108"/>
      <c r="F201" s="88" t="s">
        <v>426</v>
      </c>
      <c r="G201" s="132">
        <f>+G199+G200</f>
        <v>26608.959999999999</v>
      </c>
    </row>
    <row r="202" spans="1:7" ht="20.100000000000001" customHeight="1" x14ac:dyDescent="0.2">
      <c r="B202" s="106"/>
      <c r="C202" s="107"/>
      <c r="D202" s="107"/>
      <c r="E202" s="108"/>
      <c r="F202" s="108"/>
      <c r="G202" s="109"/>
    </row>
    <row r="203" spans="1:7" ht="20.100000000000001" customHeight="1" x14ac:dyDescent="0.2">
      <c r="B203" s="106"/>
      <c r="C203" s="107"/>
      <c r="D203" s="107"/>
      <c r="E203" s="108"/>
      <c r="F203" s="108"/>
      <c r="G203" s="109"/>
    </row>
    <row r="204" spans="1:7" ht="20.100000000000001" customHeight="1" x14ac:dyDescent="0.2">
      <c r="E204" s="110"/>
      <c r="F204" s="109"/>
      <c r="G204" s="109"/>
    </row>
    <row r="205" spans="1:7" ht="20.100000000000001" customHeight="1" x14ac:dyDescent="0.25">
      <c r="B205" s="111" t="s">
        <v>372</v>
      </c>
      <c r="C205" s="111"/>
      <c r="D205" s="112"/>
      <c r="E205" s="113"/>
      <c r="F205" s="114"/>
    </row>
    <row r="206" spans="1:7" ht="20.100000000000001" customHeight="1" x14ac:dyDescent="0.25">
      <c r="B206" s="115" t="s">
        <v>373</v>
      </c>
      <c r="C206" s="115" t="s">
        <v>374</v>
      </c>
      <c r="D206" s="112"/>
      <c r="E206" s="113"/>
      <c r="F206" s="114"/>
    </row>
    <row r="207" spans="1:7" ht="20.100000000000001" customHeight="1" x14ac:dyDescent="0.25">
      <c r="B207" s="115"/>
      <c r="C207" s="115" t="s">
        <v>375</v>
      </c>
      <c r="D207" s="112"/>
      <c r="E207" s="113"/>
      <c r="F207" s="114"/>
    </row>
    <row r="208" spans="1:7" ht="20.100000000000001" customHeight="1" x14ac:dyDescent="0.25">
      <c r="B208" s="116">
        <v>1</v>
      </c>
      <c r="C208" s="117" t="s">
        <v>376</v>
      </c>
      <c r="D208" s="112"/>
      <c r="E208" s="114"/>
      <c r="F208" s="114"/>
    </row>
    <row r="209" spans="1:7" ht="20.100000000000001" customHeight="1" x14ac:dyDescent="0.25">
      <c r="B209" s="116">
        <v>1</v>
      </c>
      <c r="C209" s="117" t="s">
        <v>377</v>
      </c>
      <c r="D209" s="112"/>
    </row>
    <row r="210" spans="1:7" s="118" customFormat="1" ht="15.75" x14ac:dyDescent="0.25">
      <c r="A210" s="1"/>
      <c r="B210" s="116">
        <v>1</v>
      </c>
      <c r="C210" s="117" t="s">
        <v>378</v>
      </c>
      <c r="D210" s="112"/>
    </row>
    <row r="211" spans="1:7" s="118" customFormat="1" ht="15.75" x14ac:dyDescent="0.25">
      <c r="A211" s="1"/>
      <c r="B211" s="116">
        <v>1</v>
      </c>
      <c r="C211" s="117" t="s">
        <v>379</v>
      </c>
      <c r="D211" s="112"/>
    </row>
    <row r="212" spans="1:7" s="118" customFormat="1" ht="15.75" x14ac:dyDescent="0.25">
      <c r="A212" s="1"/>
      <c r="B212" s="116">
        <v>1</v>
      </c>
      <c r="C212" s="117" t="s">
        <v>380</v>
      </c>
      <c r="D212" s="112"/>
    </row>
    <row r="213" spans="1:7" s="118" customFormat="1" ht="15.75" x14ac:dyDescent="0.25">
      <c r="A213" s="1"/>
      <c r="B213" s="116">
        <v>1</v>
      </c>
      <c r="C213" s="117" t="s">
        <v>381</v>
      </c>
      <c r="D213" s="112"/>
    </row>
    <row r="214" spans="1:7" s="118" customFormat="1" ht="15.75" x14ac:dyDescent="0.25">
      <c r="A214" s="1"/>
      <c r="B214" s="61">
        <v>1</v>
      </c>
      <c r="C214" s="119" t="s">
        <v>382</v>
      </c>
      <c r="D214" s="112"/>
    </row>
    <row r="215" spans="1:7" s="118" customFormat="1" ht="15.75" x14ac:dyDescent="0.25">
      <c r="A215" s="1"/>
      <c r="B215" s="61">
        <v>1</v>
      </c>
      <c r="C215" s="119" t="s">
        <v>383</v>
      </c>
      <c r="D215" s="112"/>
    </row>
    <row r="216" spans="1:7" customFormat="1" ht="15.75" x14ac:dyDescent="0.25">
      <c r="A216" s="1"/>
      <c r="B216" s="61">
        <v>1</v>
      </c>
      <c r="C216" s="119" t="s">
        <v>384</v>
      </c>
      <c r="D216" s="112"/>
      <c r="E216" s="118"/>
      <c r="F216" s="118"/>
      <c r="G216" s="118"/>
    </row>
    <row r="217" spans="1:7" customFormat="1" ht="15.75" x14ac:dyDescent="0.25">
      <c r="A217" s="1"/>
      <c r="B217" s="61">
        <v>2</v>
      </c>
      <c r="C217" s="119" t="s">
        <v>385</v>
      </c>
      <c r="D217" s="112"/>
      <c r="E217" s="118"/>
      <c r="F217" s="118"/>
      <c r="G217" s="118"/>
    </row>
    <row r="218" spans="1:7" s="118" customFormat="1" ht="15.75" x14ac:dyDescent="0.25">
      <c r="A218" s="1"/>
      <c r="B218" s="61">
        <v>2</v>
      </c>
      <c r="C218" s="119" t="s">
        <v>386</v>
      </c>
      <c r="D218" s="112"/>
    </row>
    <row r="219" spans="1:7" s="118" customFormat="1" ht="15.75" x14ac:dyDescent="0.25">
      <c r="A219" s="1"/>
      <c r="B219" s="61">
        <v>1</v>
      </c>
      <c r="C219" s="119" t="s">
        <v>387</v>
      </c>
      <c r="D219" s="112"/>
    </row>
    <row r="220" spans="1:7" s="121" customFormat="1" ht="20.100000000000001" customHeight="1" x14ac:dyDescent="0.25">
      <c r="A220" s="1"/>
      <c r="B220" s="116">
        <v>2</v>
      </c>
      <c r="C220" s="120" t="s">
        <v>388</v>
      </c>
      <c r="D220" s="112"/>
    </row>
    <row r="221" spans="1:7" s="121" customFormat="1" ht="20.100000000000001" customHeight="1" x14ac:dyDescent="0.25">
      <c r="A221" s="1"/>
      <c r="B221" s="116">
        <v>1</v>
      </c>
      <c r="C221" s="117" t="s">
        <v>389</v>
      </c>
      <c r="D221" s="112"/>
    </row>
    <row r="222" spans="1:7" ht="20.100000000000001" customHeight="1" x14ac:dyDescent="0.25">
      <c r="B222" s="116">
        <v>2</v>
      </c>
      <c r="C222" s="117" t="s">
        <v>390</v>
      </c>
      <c r="D222" s="112"/>
    </row>
    <row r="223" spans="1:7" ht="20.100000000000001" customHeight="1" x14ac:dyDescent="0.25">
      <c r="B223" s="61">
        <v>2</v>
      </c>
      <c r="C223" s="119" t="s">
        <v>391</v>
      </c>
      <c r="D223" s="112"/>
    </row>
    <row r="224" spans="1:7" ht="20.100000000000001" customHeight="1" x14ac:dyDescent="0.25">
      <c r="B224" s="61">
        <v>2</v>
      </c>
      <c r="C224" s="119" t="s">
        <v>392</v>
      </c>
      <c r="D224" s="112"/>
    </row>
    <row r="225" spans="2:4" ht="20.100000000000001" customHeight="1" x14ac:dyDescent="0.25">
      <c r="B225" s="61">
        <v>1</v>
      </c>
      <c r="C225" s="119" t="s">
        <v>393</v>
      </c>
      <c r="D225" s="112"/>
    </row>
    <row r="226" spans="2:4" ht="20.100000000000001" customHeight="1" x14ac:dyDescent="0.25">
      <c r="B226" s="116"/>
      <c r="C226" s="117" t="s">
        <v>394</v>
      </c>
      <c r="D226" s="112"/>
    </row>
    <row r="227" spans="2:4" ht="20.100000000000001" customHeight="1" x14ac:dyDescent="0.25">
      <c r="B227" s="115">
        <v>24</v>
      </c>
      <c r="C227" s="117"/>
      <c r="D227" s="112"/>
    </row>
    <row r="228" spans="2:4" ht="20.100000000000001" customHeight="1" x14ac:dyDescent="0.25">
      <c r="B228" s="122"/>
      <c r="C228" s="71" t="s">
        <v>395</v>
      </c>
      <c r="D228" s="112"/>
    </row>
    <row r="229" spans="2:4" ht="20.100000000000001" customHeight="1" x14ac:dyDescent="0.2">
      <c r="B229" s="116">
        <v>1</v>
      </c>
      <c r="C229" s="120" t="s">
        <v>396</v>
      </c>
      <c r="D229" s="123"/>
    </row>
    <row r="230" spans="2:4" ht="20.100000000000001" customHeight="1" x14ac:dyDescent="0.2">
      <c r="B230" s="61">
        <v>1</v>
      </c>
      <c r="C230" s="119" t="s">
        <v>397</v>
      </c>
      <c r="D230" s="108"/>
    </row>
    <row r="231" spans="2:4" ht="20.100000000000001" customHeight="1" x14ac:dyDescent="0.2">
      <c r="B231" s="61">
        <v>1</v>
      </c>
      <c r="C231" s="119" t="s">
        <v>398</v>
      </c>
      <c r="D231" s="108"/>
    </row>
    <row r="232" spans="2:4" ht="20.100000000000001" customHeight="1" x14ac:dyDescent="0.2">
      <c r="B232" s="61">
        <v>1</v>
      </c>
      <c r="C232" s="119" t="s">
        <v>399</v>
      </c>
      <c r="D232" s="108"/>
    </row>
    <row r="233" spans="2:4" ht="20.100000000000001" customHeight="1" x14ac:dyDescent="0.2">
      <c r="B233" s="61">
        <v>1</v>
      </c>
      <c r="C233" s="119" t="s">
        <v>400</v>
      </c>
      <c r="D233" s="108"/>
    </row>
    <row r="234" spans="2:4" ht="20.100000000000001" customHeight="1" x14ac:dyDescent="0.2">
      <c r="B234" s="61">
        <v>1</v>
      </c>
      <c r="C234" s="119" t="s">
        <v>401</v>
      </c>
      <c r="D234" s="108"/>
    </row>
    <row r="235" spans="2:4" ht="20.100000000000001" customHeight="1" x14ac:dyDescent="0.2">
      <c r="B235" s="61">
        <v>1</v>
      </c>
      <c r="C235" s="119" t="s">
        <v>402</v>
      </c>
      <c r="D235" s="108"/>
    </row>
    <row r="236" spans="2:4" ht="20.100000000000001" customHeight="1" x14ac:dyDescent="0.2">
      <c r="B236" s="61">
        <v>1</v>
      </c>
      <c r="C236" s="119" t="s">
        <v>403</v>
      </c>
      <c r="D236" s="108"/>
    </row>
    <row r="237" spans="2:4" ht="20.100000000000001" customHeight="1" x14ac:dyDescent="0.2">
      <c r="B237" s="61">
        <v>1</v>
      </c>
      <c r="C237" s="119" t="s">
        <v>404</v>
      </c>
      <c r="D237" s="108"/>
    </row>
    <row r="238" spans="2:4" ht="20.100000000000001" customHeight="1" x14ac:dyDescent="0.2">
      <c r="B238" s="61">
        <v>1</v>
      </c>
      <c r="C238" s="119" t="s">
        <v>405</v>
      </c>
      <c r="D238" s="108"/>
    </row>
    <row r="239" spans="2:4" ht="20.100000000000001" customHeight="1" x14ac:dyDescent="0.2">
      <c r="B239" s="116">
        <v>1</v>
      </c>
      <c r="C239" s="119" t="s">
        <v>406</v>
      </c>
      <c r="D239" s="108"/>
    </row>
    <row r="240" spans="2:4" ht="20.100000000000001" customHeight="1" x14ac:dyDescent="0.2">
      <c r="B240" s="61">
        <v>2</v>
      </c>
      <c r="C240" s="119" t="s">
        <v>407</v>
      </c>
      <c r="D240" s="108"/>
    </row>
    <row r="241" spans="1:4" ht="20.100000000000001" customHeight="1" x14ac:dyDescent="0.2">
      <c r="B241" s="116">
        <v>1</v>
      </c>
      <c r="C241" s="119" t="s">
        <v>408</v>
      </c>
      <c r="D241" s="108"/>
    </row>
    <row r="242" spans="1:4" ht="20.100000000000001" customHeight="1" x14ac:dyDescent="0.2">
      <c r="B242" s="61">
        <v>1</v>
      </c>
      <c r="C242" s="119" t="s">
        <v>409</v>
      </c>
      <c r="D242" s="108"/>
    </row>
    <row r="243" spans="1:4" ht="20.100000000000001" customHeight="1" x14ac:dyDescent="0.25">
      <c r="B243" s="71">
        <f>SUM(B229:B242)</f>
        <v>15</v>
      </c>
      <c r="C243" s="119"/>
      <c r="D243" s="108"/>
    </row>
    <row r="244" spans="1:4" ht="20.100000000000001" customHeight="1" x14ac:dyDescent="0.25">
      <c r="B244" s="116"/>
      <c r="C244" s="115"/>
      <c r="D244" s="112"/>
    </row>
    <row r="245" spans="1:4" ht="20.100000000000001" customHeight="1" x14ac:dyDescent="0.25">
      <c r="B245" s="61">
        <v>1</v>
      </c>
      <c r="C245" s="139" t="s">
        <v>428</v>
      </c>
      <c r="D245" s="112"/>
    </row>
    <row r="246" spans="1:4" ht="20.100000000000001" customHeight="1" x14ac:dyDescent="0.25">
      <c r="B246" s="61">
        <v>3</v>
      </c>
      <c r="C246" s="139" t="s">
        <v>429</v>
      </c>
      <c r="D246" s="112"/>
    </row>
    <row r="247" spans="1:4" ht="20.100000000000001" customHeight="1" x14ac:dyDescent="0.25">
      <c r="B247" s="61">
        <v>1</v>
      </c>
      <c r="C247" s="139" t="s">
        <v>430</v>
      </c>
      <c r="D247" s="112"/>
    </row>
    <row r="248" spans="1:4" ht="20.100000000000001" customHeight="1" x14ac:dyDescent="0.25">
      <c r="B248" s="61">
        <v>1</v>
      </c>
      <c r="C248" s="139" t="s">
        <v>431</v>
      </c>
      <c r="D248" s="112"/>
    </row>
    <row r="249" spans="1:4" ht="20.100000000000001" customHeight="1" x14ac:dyDescent="0.25">
      <c r="B249" s="61">
        <v>2</v>
      </c>
      <c r="C249" s="139" t="s">
        <v>432</v>
      </c>
      <c r="D249" s="112"/>
    </row>
    <row r="250" spans="1:4" ht="20.100000000000001" customHeight="1" x14ac:dyDescent="0.25">
      <c r="B250" s="71">
        <f>SUM(B245:B249)</f>
        <v>8</v>
      </c>
      <c r="C250" s="139"/>
      <c r="D250" s="112"/>
    </row>
    <row r="251" spans="1:4" ht="20.100000000000001" customHeight="1" x14ac:dyDescent="0.25">
      <c r="B251" s="61"/>
      <c r="C251" s="139"/>
      <c r="D251" s="112"/>
    </row>
    <row r="252" spans="1:4" ht="20.100000000000001" customHeight="1" x14ac:dyDescent="0.25">
      <c r="B252" s="61"/>
      <c r="C252" s="139"/>
      <c r="D252" s="112"/>
    </row>
    <row r="253" spans="1:4" ht="20.100000000000001" customHeight="1" x14ac:dyDescent="0.25">
      <c r="B253" s="61"/>
      <c r="C253" s="139"/>
      <c r="D253" s="112"/>
    </row>
    <row r="254" spans="1:4" ht="20.100000000000001" customHeight="1" x14ac:dyDescent="0.25">
      <c r="A254" s="124"/>
      <c r="B254" s="125"/>
      <c r="C254" s="126"/>
      <c r="D254" s="127"/>
    </row>
    <row r="255" spans="1:4" ht="20.100000000000001" customHeight="1" x14ac:dyDescent="0.25">
      <c r="A255" s="124"/>
      <c r="B255" s="138" t="s">
        <v>410</v>
      </c>
      <c r="C255" s="135" t="s">
        <v>411</v>
      </c>
      <c r="D255"/>
    </row>
    <row r="256" spans="1:4" ht="20.100000000000001" customHeight="1" x14ac:dyDescent="0.25">
      <c r="A256" s="124"/>
      <c r="B256" s="134"/>
      <c r="C256" s="135" t="s">
        <v>412</v>
      </c>
      <c r="D256"/>
    </row>
    <row r="257" spans="1:4" ht="20.100000000000001" customHeight="1" x14ac:dyDescent="0.25">
      <c r="A257" s="124"/>
      <c r="B257" s="134"/>
      <c r="C257" s="135" t="s">
        <v>413</v>
      </c>
      <c r="D257"/>
    </row>
    <row r="258" spans="1:4" ht="20.100000000000001" customHeight="1" x14ac:dyDescent="0.25">
      <c r="A258" s="124"/>
      <c r="B258" s="134"/>
      <c r="C258" s="135" t="s">
        <v>414</v>
      </c>
      <c r="D258"/>
    </row>
    <row r="259" spans="1:4" ht="20.100000000000001" customHeight="1" x14ac:dyDescent="0.25">
      <c r="A259" s="124"/>
      <c r="B259" s="134"/>
      <c r="C259" s="135" t="s">
        <v>415</v>
      </c>
      <c r="D259" s="128"/>
    </row>
    <row r="260" spans="1:4" ht="20.100000000000001" customHeight="1" x14ac:dyDescent="0.25">
      <c r="A260" s="124"/>
      <c r="B260" s="134"/>
      <c r="C260" s="135"/>
      <c r="D260" s="42"/>
    </row>
    <row r="261" spans="1:4" ht="20.100000000000001" customHeight="1" x14ac:dyDescent="0.25">
      <c r="B261" s="136" t="s">
        <v>11</v>
      </c>
      <c r="C261" s="137" t="s">
        <v>416</v>
      </c>
      <c r="D261" s="42"/>
    </row>
    <row r="262" spans="1:4" ht="20.100000000000001" customHeight="1" x14ac:dyDescent="0.25">
      <c r="B262" s="136"/>
      <c r="C262" s="137" t="s">
        <v>417</v>
      </c>
      <c r="D262" s="42"/>
    </row>
    <row r="263" spans="1:4" ht="20.100000000000001" customHeight="1" x14ac:dyDescent="0.25">
      <c r="B263" s="136"/>
      <c r="C263" s="137" t="s">
        <v>418</v>
      </c>
      <c r="D263" s="49"/>
    </row>
    <row r="264" spans="1:4" ht="20.100000000000001" customHeight="1" x14ac:dyDescent="0.25">
      <c r="B264" s="136"/>
      <c r="C264" s="137"/>
      <c r="D264" s="49"/>
    </row>
    <row r="265" spans="1:4" ht="20.100000000000001" customHeight="1" x14ac:dyDescent="0.3">
      <c r="B265" s="129"/>
      <c r="C265" s="130"/>
      <c r="D265" s="49"/>
    </row>
    <row r="266" spans="1:4" ht="20.100000000000001" customHeight="1" x14ac:dyDescent="0.2">
      <c r="B266" s="53"/>
      <c r="C266" s="53"/>
      <c r="D266" s="42"/>
    </row>
    <row r="267" spans="1:4" ht="20.100000000000001" customHeight="1" x14ac:dyDescent="0.25">
      <c r="B267" s="53"/>
      <c r="C267" s="53"/>
      <c r="D267" s="49"/>
    </row>
    <row r="268" spans="1:4" ht="20.100000000000001" customHeight="1" thickBot="1" x14ac:dyDescent="0.25">
      <c r="B268" s="42" t="s">
        <v>419</v>
      </c>
      <c r="C268" s="131"/>
      <c r="D268" s="42"/>
    </row>
    <row r="269" spans="1:4" ht="20.100000000000001" customHeight="1" x14ac:dyDescent="0.25">
      <c r="B269"/>
      <c r="C269"/>
      <c r="D269" s="42"/>
    </row>
    <row r="270" spans="1:4" ht="20.100000000000001" customHeight="1" x14ac:dyDescent="0.25">
      <c r="B270"/>
      <c r="C270"/>
      <c r="D270" s="42"/>
    </row>
    <row r="271" spans="1:4" ht="20.100000000000001" customHeight="1" thickBot="1" x14ac:dyDescent="0.25">
      <c r="B271" s="42" t="s">
        <v>420</v>
      </c>
      <c r="C271" s="131"/>
      <c r="D271" s="42"/>
    </row>
    <row r="272" spans="1:4" ht="20.100000000000001" customHeight="1" x14ac:dyDescent="0.25">
      <c r="B272"/>
      <c r="C272"/>
      <c r="D272" s="42"/>
    </row>
    <row r="273" spans="1:4" ht="20.100000000000001" customHeight="1" x14ac:dyDescent="0.25">
      <c r="B273"/>
      <c r="C273"/>
      <c r="D273" s="42"/>
    </row>
    <row r="274" spans="1:4" ht="20.100000000000001" customHeight="1" x14ac:dyDescent="0.25">
      <c r="B274"/>
      <c r="C274"/>
      <c r="D274" s="42"/>
    </row>
    <row r="275" spans="1:4" ht="20.100000000000001" customHeight="1" x14ac:dyDescent="0.25">
      <c r="B275"/>
      <c r="C275"/>
      <c r="D275" s="42"/>
    </row>
    <row r="276" spans="1:4" ht="20.100000000000001" customHeight="1" thickBot="1" x14ac:dyDescent="0.25">
      <c r="B276" s="42" t="s">
        <v>421</v>
      </c>
      <c r="C276" s="131"/>
      <c r="D276" s="42"/>
    </row>
    <row r="277" spans="1:4" ht="20.100000000000001" customHeight="1" x14ac:dyDescent="0.25">
      <c r="B277"/>
      <c r="C277"/>
      <c r="D277" s="42"/>
    </row>
    <row r="278" spans="1:4" ht="20.100000000000001" customHeight="1" x14ac:dyDescent="0.25">
      <c r="A278" s="124"/>
      <c r="B278"/>
      <c r="C278"/>
      <c r="D278" s="42"/>
    </row>
    <row r="279" spans="1:4" ht="20.100000000000001" customHeight="1" thickBot="1" x14ac:dyDescent="0.25">
      <c r="B279" s="42" t="s">
        <v>422</v>
      </c>
      <c r="C279" s="131"/>
      <c r="D279" s="42"/>
    </row>
    <row r="280" spans="1:4" ht="20.100000000000001" customHeight="1" x14ac:dyDescent="0.25">
      <c r="B280"/>
      <c r="C280"/>
      <c r="D280" s="42"/>
    </row>
    <row r="281" spans="1:4" ht="20.100000000000001" customHeight="1" x14ac:dyDescent="0.25">
      <c r="B281"/>
      <c r="C281"/>
      <c r="D281" s="42"/>
    </row>
    <row r="282" spans="1:4" ht="20.100000000000001" customHeight="1" thickBot="1" x14ac:dyDescent="0.25">
      <c r="B282" s="42" t="s">
        <v>423</v>
      </c>
      <c r="C282" s="131"/>
      <c r="D282" s="42"/>
    </row>
  </sheetData>
  <mergeCells count="7">
    <mergeCell ref="B205:C205"/>
    <mergeCell ref="C2:C3"/>
    <mergeCell ref="D2:E2"/>
    <mergeCell ref="C4:C5"/>
    <mergeCell ref="D4:E4"/>
    <mergeCell ref="D5:E5"/>
    <mergeCell ref="A11:B11"/>
  </mergeCells>
  <pageMargins left="0.11811023622047245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2024-01-05T21:53:31Z</cp:lastPrinted>
  <dcterms:created xsi:type="dcterms:W3CDTF">2024-01-05T21:21:36Z</dcterms:created>
  <dcterms:modified xsi:type="dcterms:W3CDTF">2024-01-05T21:55:04Z</dcterms:modified>
</cp:coreProperties>
</file>