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536FD94F-FC8D-4E7E-9109-5A888A6CC76E}" xr6:coauthVersionLast="47" xr6:coauthVersionMax="47" xr10:uidLastSave="{00000000-0000-0000-0000-000000000000}"/>
  <bookViews>
    <workbookView xWindow="-120" yWindow="-120" windowWidth="24240" windowHeight="13140" xr2:uid="{0AAE6F39-228C-42EF-BAF4-AD49E4C5A7F2}"/>
  </bookViews>
  <sheets>
    <sheet name="Hoja1" sheetId="1" r:id="rId1"/>
  </sheets>
  <definedNames>
    <definedName name="_xlnm.Print_Area" localSheetId="0">Hoja1!$A$1:$G$344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1" i="1"/>
  <c r="G42" i="1"/>
  <c r="G4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29" i="1"/>
  <c r="G117" i="1"/>
  <c r="G118" i="1"/>
  <c r="G119" i="1"/>
  <c r="G120" i="1"/>
  <c r="G121" i="1"/>
  <c r="G122" i="1"/>
  <c r="G123" i="1"/>
  <c r="G124" i="1"/>
  <c r="G125" i="1"/>
  <c r="G126" i="1"/>
  <c r="G127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B312" i="1" l="1"/>
  <c r="B305" i="1"/>
  <c r="B296" i="1"/>
  <c r="B287" i="1"/>
  <c r="B278" i="1"/>
  <c r="D219" i="1"/>
  <c r="G203" i="1"/>
  <c r="D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D186" i="1"/>
  <c r="G172" i="1"/>
  <c r="G171" i="1"/>
  <c r="G170" i="1"/>
  <c r="G168" i="1" l="1"/>
  <c r="G167" i="1"/>
  <c r="G166" i="1"/>
  <c r="G165" i="1"/>
  <c r="G164" i="1"/>
  <c r="G163" i="1"/>
  <c r="G161" i="1"/>
  <c r="G160" i="1"/>
  <c r="G144" i="1"/>
  <c r="G116" i="1"/>
  <c r="G114" i="1"/>
  <c r="G113" i="1"/>
  <c r="G112" i="1"/>
  <c r="G111" i="1"/>
  <c r="G110" i="1"/>
  <c r="G109" i="1"/>
  <c r="G108" i="1"/>
  <c r="G107" i="1"/>
  <c r="G106" i="1"/>
  <c r="G105" i="1"/>
  <c r="G103" i="1"/>
  <c r="G102" i="1"/>
  <c r="G86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69" i="1"/>
  <c r="G68" i="1"/>
  <c r="G67" i="1"/>
  <c r="G66" i="1"/>
  <c r="G65" i="1"/>
  <c r="G64" i="1"/>
  <c r="G63" i="1"/>
  <c r="G62" i="1"/>
  <c r="G61" i="1"/>
  <c r="G60" i="1"/>
  <c r="D236" i="1" l="1"/>
  <c r="D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D44" i="1"/>
  <c r="G35" i="1"/>
  <c r="G34" i="1"/>
  <c r="G33" i="1"/>
  <c r="G32" i="1"/>
  <c r="G31" i="1"/>
  <c r="G30" i="1"/>
  <c r="D29" i="1"/>
  <c r="G28" i="1"/>
  <c r="G27" i="1"/>
  <c r="G26" i="1"/>
  <c r="G25" i="1"/>
  <c r="G24" i="1"/>
  <c r="G23" i="1"/>
  <c r="G220" i="1" l="1"/>
  <c r="G221" i="1" s="1"/>
  <c r="G2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9749ED0-BBB7-48CD-AF8F-91D3ECD0B32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38C3DC1-65DA-44A1-AC0E-FB6AE461CFD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986F935-E2C5-4B97-8EA5-273CF031A70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<sst xmlns="http://schemas.openxmlformats.org/spreadsheetml/2006/main" count="676" uniqueCount="578">
  <si>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</si>
  <si>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</si>
  <si>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</si>
  <si>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</si>
  <si>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</si>
  <si>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</si>
  <si>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</si>
  <si>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</si>
  <si>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</si>
  <si>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</si>
  <si>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</si>
  <si>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</si>
  <si>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</si>
  <si>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</si>
  <si>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</si>
  <si>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</si>
  <si>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</si>
  <si>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</si>
  <si>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</si>
  <si>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</si>
  <si>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</si>
  <si>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</si>
  <si>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</si>
  <si>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</si>
  <si>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</si>
  <si>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</si>
  <si>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20-PLRA-107</t>
  </si>
  <si>
    <t>J230904-L004</t>
  </si>
  <si>
    <t>Proximal Radius, Head, Small</t>
  </si>
  <si>
    <t>20-PLRA-109</t>
  </si>
  <si>
    <t>J220823-L050</t>
  </si>
  <si>
    <t>20-PLRA-208</t>
  </si>
  <si>
    <t>J230316-L096</t>
  </si>
  <si>
    <t>Proximal Radius, Head, Large</t>
  </si>
  <si>
    <t>20-PLRA-210</t>
  </si>
  <si>
    <t>J230316-L097</t>
  </si>
  <si>
    <t>20-PLRA-308</t>
  </si>
  <si>
    <t>J211220-L073</t>
  </si>
  <si>
    <t>Proximal Radius, Neck</t>
  </si>
  <si>
    <t>20-PLRA-310</t>
  </si>
  <si>
    <t>J200317-L075</t>
  </si>
  <si>
    <t>20L-SO-008-TA</t>
  </si>
  <si>
    <t>J221205-L027</t>
  </si>
  <si>
    <t>Locking Screw 2.0*8mm</t>
  </si>
  <si>
    <t>20L-SO-010-TA</t>
  </si>
  <si>
    <t>J201019-L014</t>
  </si>
  <si>
    <t>Locking Screw 2.0*10mm</t>
  </si>
  <si>
    <t>20L-SO-012-TA</t>
  </si>
  <si>
    <t>J201019-L015</t>
  </si>
  <si>
    <t>Locking Screw 2.0*12mm</t>
  </si>
  <si>
    <t>20L-SO-014-TA</t>
  </si>
  <si>
    <t>J210804-L047</t>
  </si>
  <si>
    <t>Locking Screw 2.0*14mm</t>
  </si>
  <si>
    <t>20L-SO-016-TA</t>
  </si>
  <si>
    <t>R230907-L005</t>
  </si>
  <si>
    <t>Locking Screw 2.0*16mm</t>
  </si>
  <si>
    <t>20L-SO-018-TA</t>
  </si>
  <si>
    <t>J230316-L151</t>
  </si>
  <si>
    <t>Locking Screw 2.0*18mm</t>
  </si>
  <si>
    <t>J230905-L009</t>
  </si>
  <si>
    <t>20L-SO-020-TA</t>
  </si>
  <si>
    <t>J190701-L063</t>
  </si>
  <si>
    <t>Locking Screw 2.0*20mm</t>
  </si>
  <si>
    <t>J230905-L010</t>
  </si>
  <si>
    <t>20L-SO-022-TA</t>
  </si>
  <si>
    <t>J230804-L068</t>
  </si>
  <si>
    <t>Locking Screw 2.0*22mm</t>
  </si>
  <si>
    <t>20L-SO-024-TA</t>
  </si>
  <si>
    <t>J200728-L071</t>
  </si>
  <si>
    <t>Locking Screw 2.0*24mm</t>
  </si>
  <si>
    <t>20L-SO-026-TA</t>
  </si>
  <si>
    <t>R200305-L030</t>
  </si>
  <si>
    <t>Locking Screw 2.0*26mm</t>
  </si>
  <si>
    <t>20L-SO-028-TA</t>
  </si>
  <si>
    <t>J200317-L061</t>
  </si>
  <si>
    <t>Locking Screw 2.0*28mm</t>
  </si>
  <si>
    <t>20L-SO-030-TA</t>
  </si>
  <si>
    <t>Locking Screw 2.0*30mm</t>
  </si>
  <si>
    <t>20-SO-008-TA</t>
  </si>
  <si>
    <t>J201019-L028</t>
  </si>
  <si>
    <t>Cortical Screw 2.0*8mm</t>
  </si>
  <si>
    <t>20-SO-010-TA</t>
  </si>
  <si>
    <t>J220809-L070</t>
  </si>
  <si>
    <t>Cortical Screw 2.0*10mm</t>
  </si>
  <si>
    <t>20-SO-012-TA</t>
  </si>
  <si>
    <t>J220809-L043</t>
  </si>
  <si>
    <t>Cortical Screw 2.0*12mm</t>
  </si>
  <si>
    <t>20-SO-014-TA</t>
  </si>
  <si>
    <t>J230612-L125</t>
  </si>
  <si>
    <t>Cortical Screw 2.0*14mm</t>
  </si>
  <si>
    <t>20-SO-016-TA</t>
  </si>
  <si>
    <t>J220810-058</t>
  </si>
  <si>
    <t>Cortical Screw 2.0*16mm</t>
  </si>
  <si>
    <t>J230804-L078</t>
  </si>
  <si>
    <t>20-SO-018-TA</t>
  </si>
  <si>
    <t>J230905-L027</t>
  </si>
  <si>
    <t>Cortical Screw 2.0*18mm</t>
  </si>
  <si>
    <t>J221116-L040</t>
  </si>
  <si>
    <t>20-SO-020-TA</t>
  </si>
  <si>
    <t>Cortical Screw 2.0*20mm</t>
  </si>
  <si>
    <t>20-SO-022-TA</t>
  </si>
  <si>
    <t>J201020-L018</t>
  </si>
  <si>
    <t>Cortical Screw 2.0*22mm</t>
  </si>
  <si>
    <t>20-SO-024-TA</t>
  </si>
  <si>
    <t>J200317-L066</t>
  </si>
  <si>
    <t>Cortical Screw 2.0*24mm</t>
  </si>
  <si>
    <t>20-SO-026-TA</t>
  </si>
  <si>
    <t>J201020-L020</t>
  </si>
  <si>
    <t>Cortical Screw 2.0*26mm</t>
  </si>
  <si>
    <t>20-SO-028-TA</t>
  </si>
  <si>
    <t>J200514-L005</t>
  </si>
  <si>
    <t>Cortical Screw 2.0*28mm</t>
  </si>
  <si>
    <t>20-SO-030-TA</t>
  </si>
  <si>
    <t>J200317-L068</t>
  </si>
  <si>
    <t>Cortical Screw 2.0*30mm</t>
  </si>
  <si>
    <t xml:space="preserve">INSTRUMENTAL  CUPULA RADIAL ARIX </t>
  </si>
  <si>
    <t>CODIGO</t>
  </si>
  <si>
    <t>DESCRIPCION</t>
  </si>
  <si>
    <t>CANTIDAD</t>
  </si>
  <si>
    <t>111-261</t>
  </si>
  <si>
    <t>MEDIDOR DE PROFUNDIDAD</t>
  </si>
  <si>
    <t>111-161</t>
  </si>
  <si>
    <t>GUIA DE BROCA DOBLE 1.6</t>
  </si>
  <si>
    <t>114-009</t>
  </si>
  <si>
    <t>PINZA SUJECCION</t>
  </si>
  <si>
    <t>111-262</t>
  </si>
  <si>
    <t>MANGO ATORNILLADOR</t>
  </si>
  <si>
    <t>111-159</t>
  </si>
  <si>
    <t xml:space="preserve">GUIA BLOQUEO </t>
  </si>
  <si>
    <t>111-157</t>
  </si>
  <si>
    <t>DRILL GUIA BLOQUEO ANGULO VARIABLE</t>
  </si>
  <si>
    <t>111-160</t>
  </si>
  <si>
    <t>GUIA BLOQUEO ANGULO VARIABLE</t>
  </si>
  <si>
    <t>113-ST-001</t>
  </si>
  <si>
    <t xml:space="preserve">ATORNILLADOR ANCLAJE RAPIDO </t>
  </si>
  <si>
    <t>112-20-701</t>
  </si>
  <si>
    <t>BROCA 1.6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</si>
  <si>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</si>
  <si>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</si>
  <si>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</si>
  <si>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</si>
  <si>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</si>
  <si>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</si>
  <si>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</si>
  <si>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</si>
  <si>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</si>
  <si>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</si>
  <si>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</si>
  <si>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</si>
  <si>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</si>
  <si>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</si>
  <si>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</si>
  <si>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</si>
  <si>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</si>
  <si>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</si>
  <si>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</si>
  <si>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</si>
  <si>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</si>
  <si>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</si>
  <si>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</si>
  <si>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</si>
  <si>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</si>
  <si>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</si>
  <si>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</si>
  <si>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</si>
  <si>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</si>
  <si>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</si>
  <si>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</si>
  <si>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</si>
  <si>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</si>
  <si>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</si>
  <si>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</si>
  <si>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</si>
  <si>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</si>
  <si>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</si>
  <si>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</si>
  <si>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</si>
  <si>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LOCKING SCREW 1.5*6mm</t>
  </si>
  <si>
    <t>15L-HF-007</t>
  </si>
  <si>
    <t>LOCKING SCREW 1.5*7mm</t>
  </si>
  <si>
    <t>15L-HF-008</t>
  </si>
  <si>
    <t>LOCKING SCREW 1.5*8mm</t>
  </si>
  <si>
    <t>J220819-L012</t>
  </si>
  <si>
    <t>15L-HF-009</t>
  </si>
  <si>
    <t>J210804-L046</t>
  </si>
  <si>
    <t>LOCKING SCREW 1.5*9mm</t>
  </si>
  <si>
    <t>15L-HF-010</t>
  </si>
  <si>
    <t>J211015-L039</t>
  </si>
  <si>
    <t>LOCKING SCREW 1.5*10mm</t>
  </si>
  <si>
    <t>J220913-L067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</si>
  <si>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</si>
  <si>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</si>
  <si>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</si>
  <si>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</si>
  <si>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</si>
  <si>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</si>
  <si>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</si>
  <si>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LOCKING SCREW 1.5*13mm</t>
  </si>
  <si>
    <t>15L-HF-014</t>
  </si>
  <si>
    <t>LOCKING SCREW 1.5*14mm</t>
  </si>
  <si>
    <t>15L-HF-016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</si>
  <si>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</si>
  <si>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</si>
  <si>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</si>
  <si>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</si>
  <si>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</si>
  <si>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</si>
  <si>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 xml:space="preserve">NON-LOCKING SCREWS 1.5*06mm </t>
  </si>
  <si>
    <t>J221212-L035</t>
  </si>
  <si>
    <t>15-HC-007</t>
  </si>
  <si>
    <t>NON-LOCKING SCREWS 1.5*7mm</t>
  </si>
  <si>
    <t>15-HC-008</t>
  </si>
  <si>
    <t xml:space="preserve">NON-LOCKING SCREWS 1.5*8mm </t>
  </si>
  <si>
    <t>15-HC-009</t>
  </si>
  <si>
    <t>J220829-L014</t>
  </si>
  <si>
    <t>NON-LOCKING SCREWS 1.5*9mm</t>
  </si>
  <si>
    <t>15-HC-010</t>
  </si>
  <si>
    <t xml:space="preserve">NON-LOCKING SCREWS 1.5*10mm </t>
  </si>
  <si>
    <t>J221116-L039</t>
  </si>
  <si>
    <t>15-HC-011</t>
  </si>
  <si>
    <t>NON-LOCKING SCREWS 1.5*11mm</t>
  </si>
  <si>
    <t>15-HC-012</t>
  </si>
  <si>
    <t>NON-LOCKING SCREWS 1.5*12mm</t>
  </si>
  <si>
    <t>15-HC-013</t>
  </si>
  <si>
    <t>NON-LOCKING SCREWS 1.5*13mm</t>
  </si>
  <si>
    <t>15-HC-014</t>
  </si>
  <si>
    <t>NON-LOCKING SCREWS 1.5*14mm</t>
  </si>
  <si>
    <t>15-HC-016</t>
  </si>
  <si>
    <t>NON-LOCKING SCREWS 1.5*16mm</t>
  </si>
  <si>
    <t>15-HC-018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</si>
  <si>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</si>
  <si>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</si>
  <si>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</si>
  <si>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</si>
  <si>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</si>
  <si>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</si>
  <si>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</si>
  <si>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</si>
  <si>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</si>
  <si>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</si>
  <si>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</si>
  <si>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</si>
  <si>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</si>
  <si>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</si>
  <si>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</si>
  <si>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</si>
  <si>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</si>
  <si>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</si>
  <si>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</si>
  <si>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</si>
  <si>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</si>
  <si>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</si>
  <si>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</si>
  <si>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</si>
  <si>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</si>
  <si>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</si>
  <si>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</si>
  <si>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</si>
  <si>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</si>
  <si>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</si>
  <si>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</si>
  <si>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</si>
  <si>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</si>
  <si>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</si>
  <si>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</si>
  <si>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</si>
  <si>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</si>
  <si>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</si>
  <si>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</si>
  <si>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</si>
  <si>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</si>
  <si>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</si>
  <si>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</si>
  <si>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</si>
  <si>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</si>
  <si>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</si>
  <si>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</si>
  <si>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</si>
  <si>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</si>
  <si>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</si>
  <si>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</si>
  <si>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</si>
  <si>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</si>
  <si>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</si>
  <si>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</si>
  <si>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</si>
  <si>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</si>
  <si>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</si>
  <si>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</si>
  <si>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</si>
  <si>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</si>
  <si>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</si>
  <si>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</si>
  <si>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</si>
  <si>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</si>
  <si>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</si>
  <si>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</si>
  <si>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</si>
  <si>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</si>
  <si>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</si>
  <si>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</si>
  <si>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</si>
  <si>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</si>
  <si>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</si>
  <si>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</si>
  <si>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</si>
  <si>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</si>
  <si>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</si>
  <si>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</si>
  <si>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</si>
  <si>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</si>
  <si>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</si>
  <si>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</si>
  <si>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</si>
  <si>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</si>
  <si>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</si>
  <si>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</si>
  <si>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</si>
  <si>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</si>
  <si>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</si>
  <si>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</si>
  <si>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</si>
  <si>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</si>
  <si>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</si>
  <si>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</si>
  <si>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</si>
  <si>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</si>
  <si>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</si>
  <si>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</si>
  <si>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</si>
  <si>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</si>
  <si>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</si>
  <si>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</si>
  <si>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</si>
  <si>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</si>
  <si>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</si>
  <si>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</si>
  <si>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</si>
  <si>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</si>
  <si>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</si>
  <si>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</si>
  <si>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</si>
  <si>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</si>
  <si>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</si>
  <si>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</si>
  <si>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</si>
  <si>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</si>
  <si>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</si>
  <si>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</si>
  <si>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</si>
  <si>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</si>
  <si>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</si>
  <si>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</si>
  <si>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</si>
  <si>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</si>
  <si>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</si>
  <si>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</si>
  <si>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</si>
  <si>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</si>
  <si>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</si>
  <si>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</si>
  <si>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</si>
  <si>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</si>
  <si>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</si>
  <si>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</si>
  <si>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</si>
  <si>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</si>
  <si>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</si>
  <si>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</si>
  <si>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</si>
  <si>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</si>
  <si>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</si>
  <si>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</si>
  <si>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</si>
  <si>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</si>
  <si>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</si>
  <si>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</si>
  <si>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</si>
  <si>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</si>
  <si>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</si>
  <si>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</si>
  <si>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</si>
  <si>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</si>
  <si>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</si>
  <si>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</si>
  <si>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</si>
  <si>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</si>
  <si>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</si>
  <si>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</si>
  <si>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</si>
  <si>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</si>
  <si>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</si>
  <si>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</si>
  <si>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</si>
  <si>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</si>
  <si>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</si>
  <si>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</si>
  <si>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</si>
  <si>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</si>
  <si>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</si>
  <si>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</si>
  <si>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</si>
  <si>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</si>
  <si>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</si>
  <si>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</si>
  <si>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</si>
  <si>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</si>
  <si>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</si>
  <si>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</si>
  <si>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</si>
  <si>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</si>
  <si>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</si>
  <si>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</si>
  <si>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</si>
  <si>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</si>
  <si>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</si>
  <si>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</si>
  <si>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</si>
  <si>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</si>
  <si>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</si>
  <si>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</si>
  <si>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</si>
  <si>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</si>
  <si>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</si>
  <si>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</si>
  <si>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</si>
  <si>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</si>
  <si>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</si>
  <si>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</si>
  <si>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</si>
  <si>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</si>
  <si>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</si>
  <si>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</si>
  <si>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</si>
  <si>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</si>
  <si>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</si>
  <si>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</si>
  <si>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</si>
  <si>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</si>
  <si>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</si>
  <si>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</si>
  <si>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</si>
  <si>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</si>
  <si>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</si>
  <si>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</si>
  <si>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</si>
  <si>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</si>
  <si>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</si>
  <si>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</si>
  <si>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</si>
  <si>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</si>
  <si>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</si>
  <si>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</si>
  <si>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</si>
  <si>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</si>
  <si>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</si>
  <si>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</si>
  <si>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</si>
  <si>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</si>
  <si>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</si>
  <si>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</si>
  <si>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</si>
  <si>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</si>
  <si>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</si>
  <si>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</si>
  <si>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</si>
  <si>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</si>
  <si>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</si>
  <si>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</si>
  <si>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</si>
  <si>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2200111910</t>
  </si>
  <si>
    <t>T52073538</t>
  </si>
  <si>
    <t>2200040225</t>
  </si>
  <si>
    <t xml:space="preserve">TORNILLO DE COMPRESION ACUTEC™ 3.5*38mm TITANIO </t>
  </si>
  <si>
    <t>2300014705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</si>
  <si>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</si>
  <si>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</si>
  <si>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</si>
  <si>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</si>
  <si>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</si>
  <si>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</si>
  <si>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</si>
  <si>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</si>
  <si>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</si>
  <si>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</si>
  <si>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</si>
  <si>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</si>
  <si>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</si>
  <si>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</si>
  <si>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</si>
  <si>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</si>
  <si>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</si>
  <si>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</si>
  <si>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</si>
  <si>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</si>
  <si>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</si>
  <si>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</si>
  <si>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</si>
  <si>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</si>
  <si>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</si>
  <si>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</si>
  <si>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</si>
  <si>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</si>
  <si>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</si>
  <si>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</si>
  <si>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</si>
  <si>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</si>
  <si>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</si>
  <si>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</si>
  <si>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</si>
  <si>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</si>
  <si>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</si>
  <si>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</si>
  <si>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</si>
  <si>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</si>
  <si>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</si>
  <si>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</si>
  <si>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</si>
  <si>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</si>
  <si>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</si>
  <si>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</si>
  <si>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</si>
  <si>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</si>
  <si>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</si>
  <si>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Subtotal</t>
  </si>
  <si>
    <t>12% IVA</t>
  </si>
  <si>
    <t>Total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</si>
  <si>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</si>
  <si>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</si>
  <si>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</si>
  <si>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</si>
  <si>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</si>
  <si>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</si>
  <si>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</si>
  <si>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</si>
  <si>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</si>
  <si>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</si>
  <si>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</si>
  <si>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</si>
  <si>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</si>
  <si>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</si>
  <si>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</si>
  <si>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</si>
  <si>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</si>
  <si>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</si>
  <si>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</si>
  <si>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</si>
  <si>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</si>
  <si>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</si>
  <si>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</si>
  <si>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</si>
  <si>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</si>
  <si>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</si>
  <si>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</si>
  <si>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</si>
  <si>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</si>
  <si>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</si>
  <si>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</si>
  <si>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</si>
  <si>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</si>
  <si>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</si>
  <si>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</si>
  <si>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</si>
  <si>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</si>
  <si>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</si>
  <si>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</si>
  <si>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MOTRO ACCULAN # 1</t>
  </si>
  <si>
    <t>ADAPTADORES ANCLAJE RAPIDO</t>
  </si>
  <si>
    <t>LLAVE JACOBS</t>
  </si>
  <si>
    <t>INTERCAMBIADOR BATERIA</t>
  </si>
  <si>
    <t>BATERIAS ACCULAN # 1 # 2</t>
  </si>
  <si>
    <t>0990050368001</t>
  </si>
  <si>
    <t>URBANIZACION TORNERO 3MZ6 SOLAR 15-16-17</t>
  </si>
  <si>
    <t>CLINICA UEES</t>
  </si>
  <si>
    <t>VENTA -CIRUGÍA</t>
  </si>
  <si>
    <t>9:00AM</t>
  </si>
  <si>
    <t>INQ</t>
  </si>
  <si>
    <t>DR.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</si>
</sst>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&quot;$&quot;#,##0.00"/>
    <numFmt numFmtId="166" formatCode="_ &quot;$&quot;* #,##0_ ;_ &quot;$&quot;* \-#,##0_ ;_ &quot;$&quot;* &quot;-&quot;_ ;_ @_ "/>
    <numFmt numFmtId="167" formatCode="_-[$$-240A]\ * #,##0.00_-;\-[$$-240A]\ * #,##0.00_-;_-[$$-240A]\ * &quot;-&quot;??_-;_-@_-"/>
    <numFmt numFmtId="168" formatCode="_(&quot;$&quot;* #,##0.00_);_(&quot;$&quot;* \(#,##0.00\);_(&quot;$&quot;* &quot;-&quot;??_);_(@_)"/>
    <numFmt numFmtId="171" formatCode="_-* #,##0.00\ &quot;€&quot;_-;\-* #,##0.00\ &quot;€&quot;_-;_-* &quot;-&quot;??\ &quot;€&quot;_-;_-@_-"/>
  </numFmts>
  <fonts count="2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166" fontId="1" fillId="0" borderId="0" applyFont="0" applyFill="0" applyBorder="0" applyAlignment="0" applyProtection="0"/>
    <xf numFmtId="168" fontId="6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1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10" xfId="1" applyFont="1" applyBorder="1"/>
    <xf numFmtId="0" fontId="7" fillId="0" borderId="11" xfId="1" applyFont="1" applyBorder="1"/>
    <xf numFmtId="0" fontId="8" fillId="0" borderId="0" xfId="1" applyFont="1"/>
    <xf numFmtId="0" fontId="9" fillId="0" borderId="0" xfId="0" applyFont="1" applyAlignment="1">
      <alignment horizontal="center" vertical="center"/>
    </xf>
    <xf numFmtId="0" fontId="7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 applyProtection="1">
      <alignment horizontal="center" vertical="center" wrapText="1" readingOrder="1"/>
      <protection locked="0"/>
    </xf>
    <xf numFmtId="0" fontId="2" fillId="0" borderId="14" xfId="0" applyFont="1" applyBorder="1" applyAlignment="1">
      <alignment horizontal="center" wrapText="1"/>
    </xf>
    <xf numFmtId="49" fontId="2" fillId="6" borderId="12" xfId="0" applyNumberFormat="1" applyFont="1" applyFill="1" applyBorder="1" applyAlignment="1">
      <alignment horizontal="center"/>
    </xf>
    <xf numFmtId="0" fontId="2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top" wrapText="1"/>
    </xf>
    <xf numFmtId="0" fontId="13" fillId="0" borderId="12" xfId="1" applyFont="1" applyBorder="1" applyAlignment="1">
      <alignment wrapText="1"/>
    </xf>
    <xf numFmtId="165" fontId="13" fillId="0" borderId="12" xfId="0" applyNumberFormat="1" applyFont="1" applyBorder="1"/>
    <xf numFmtId="167" fontId="2" fillId="0" borderId="12" xfId="2" applyNumberFormat="1" applyFont="1" applyFill="1" applyBorder="1" applyAlignment="1"/>
    <xf numFmtId="49" fontId="2" fillId="2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13" fillId="0" borderId="15" xfId="1" applyFont="1" applyBorder="1" applyAlignment="1">
      <alignment wrapText="1"/>
    </xf>
    <xf numFmtId="0" fontId="2" fillId="0" borderId="12" xfId="0" applyFont="1" applyBorder="1" applyAlignment="1">
      <alignment horizontal="left" wrapText="1"/>
    </xf>
    <xf numFmtId="0" fontId="2" fillId="2" borderId="12" xfId="0" applyFont="1" applyFill="1" applyBorder="1" applyAlignment="1">
      <alignment horizontal="center"/>
    </xf>
    <xf numFmtId="0" fontId="2" fillId="0" borderId="12" xfId="0" applyFont="1" applyBorder="1"/>
    <xf numFmtId="0" fontId="14" fillId="0" borderId="12" xfId="0" applyFont="1" applyBorder="1" applyAlignment="1">
      <alignment horizontal="left" vertical="top"/>
    </xf>
    <xf numFmtId="0" fontId="3" fillId="0" borderId="12" xfId="0" applyFont="1" applyBorder="1" applyAlignment="1">
      <alignment horizontal="center"/>
    </xf>
    <xf numFmtId="49" fontId="13" fillId="6" borderId="0" xfId="0" applyNumberFormat="1" applyFont="1" applyFill="1" applyAlignment="1">
      <alignment horizontal="center"/>
    </xf>
    <xf numFmtId="0" fontId="9" fillId="0" borderId="15" xfId="0" applyFont="1" applyBorder="1" applyAlignment="1">
      <alignment horizontal="center"/>
    </xf>
    <xf numFmtId="49" fontId="9" fillId="0" borderId="16" xfId="0" applyNumberFormat="1" applyFont="1" applyBorder="1" applyAlignment="1">
      <alignment horizontal="center"/>
    </xf>
    <xf numFmtId="49" fontId="9" fillId="0" borderId="17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left"/>
    </xf>
    <xf numFmtId="0" fontId="16" fillId="0" borderId="0" xfId="0" applyFont="1"/>
    <xf numFmtId="0" fontId="15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18" xfId="0" applyFont="1" applyBorder="1"/>
    <xf numFmtId="0" fontId="1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2" fillId="0" borderId="0" xfId="0" applyFont="1" applyBorder="1"/>
    <xf numFmtId="0" fontId="14" fillId="0" borderId="0" xfId="0" applyFont="1" applyBorder="1" applyAlignment="1">
      <alignment horizontal="left" vertical="top"/>
    </xf>
    <xf numFmtId="0" fontId="13" fillId="0" borderId="12" xfId="0" applyFont="1" applyBorder="1" applyAlignment="1">
      <alignment horizontal="center"/>
    </xf>
    <xf numFmtId="0" fontId="13" fillId="0" borderId="12" xfId="0" applyFont="1" applyBorder="1"/>
    <xf numFmtId="167" fontId="13" fillId="0" borderId="12" xfId="0" applyNumberFormat="1" applyFont="1" applyBorder="1"/>
    <xf numFmtId="49" fontId="14" fillId="0" borderId="12" xfId="0" applyNumberFormat="1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49" fontId="13" fillId="0" borderId="12" xfId="0" applyNumberFormat="1" applyFont="1" applyBorder="1" applyAlignment="1">
      <alignment horizontal="center" wrapText="1"/>
    </xf>
    <xf numFmtId="0" fontId="13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6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/>
    <xf numFmtId="0" fontId="2" fillId="2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9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9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" fontId="21" fillId="0" borderId="0" xfId="0" applyNumberFormat="1" applyFont="1" applyAlignment="1">
      <alignment horizontal="center"/>
    </xf>
    <xf numFmtId="0" fontId="15" fillId="0" borderId="12" xfId="0" applyFont="1" applyBorder="1" applyAlignment="1">
      <alignment horizontal="right"/>
    </xf>
    <xf numFmtId="165" fontId="21" fillId="0" borderId="12" xfId="3" applyNumberFormat="1" applyFont="1" applyBorder="1"/>
    <xf numFmtId="0" fontId="22" fillId="0" borderId="0" xfId="0" applyFont="1" applyAlignment="1">
      <alignment horizontal="left" vertical="top"/>
    </xf>
    <xf numFmtId="0" fontId="1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3" fillId="8" borderId="19" xfId="0" applyFont="1" applyFill="1" applyBorder="1" applyAlignment="1">
      <alignment horizontal="center"/>
    </xf>
    <xf numFmtId="0" fontId="23" fillId="8" borderId="20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/>
    </xf>
    <xf numFmtId="0" fontId="23" fillId="8" borderId="12" xfId="0" applyFont="1" applyFill="1" applyBorder="1" applyAlignment="1">
      <alignment horizontal="center"/>
    </xf>
    <xf numFmtId="0" fontId="23" fillId="8" borderId="15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13" fillId="0" borderId="12" xfId="0" applyNumberFormat="1" applyFont="1" applyBorder="1" applyAlignment="1">
      <alignment horizontal="right" vertical="center"/>
    </xf>
    <xf numFmtId="165" fontId="2" fillId="0" borderId="12" xfId="3" applyNumberFormat="1" applyFont="1" applyBorder="1" applyAlignment="1">
      <alignment horizontal="right"/>
    </xf>
    <xf numFmtId="0" fontId="23" fillId="9" borderId="21" xfId="0" applyFont="1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4" fillId="0" borderId="12" xfId="0" applyFont="1" applyBorder="1" applyAlignment="1">
      <alignment horizontal="center" vertical="top"/>
    </xf>
    <xf numFmtId="0" fontId="24" fillId="0" borderId="12" xfId="0" applyFont="1" applyBorder="1" applyAlignment="1">
      <alignment horizontal="left"/>
    </xf>
    <xf numFmtId="49" fontId="11" fillId="0" borderId="12" xfId="0" applyNumberFormat="1" applyFont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11" fillId="2" borderId="12" xfId="0" applyFont="1" applyFill="1" applyBorder="1" applyAlignment="1">
      <alignment vertical="center"/>
    </xf>
    <xf numFmtId="0" fontId="25" fillId="0" borderId="9" xfId="0" applyFont="1" applyBorder="1" applyAlignment="1">
      <alignment vertical="center" wrapText="1"/>
    </xf>
    <xf numFmtId="0" fontId="11" fillId="2" borderId="12" xfId="0" applyFont="1" applyFill="1" applyBorder="1" applyAlignment="1">
      <alignment vertical="center"/>
    </xf>
    <xf numFmtId="0" fontId="25" fillId="0" borderId="4" xfId="0" applyFont="1" applyBorder="1" applyAlignment="1">
      <alignment vertical="center" wrapText="1"/>
    </xf>
    <xf numFmtId="0" fontId="11" fillId="0" borderId="12" xfId="0" applyFont="1" applyBorder="1" applyAlignment="1">
      <alignment vertical="center"/>
    </xf>
    <xf numFmtId="0" fontId="25" fillId="0" borderId="4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9">
    <cellStyle name="Moneda [0] 2" xfId="2" xr:uid="{17A83150-C23E-4ABA-8767-21E55F2423E7}"/>
    <cellStyle name="Moneda 2" xfId="5" xr:uid="{6BD7945A-A963-4B3C-8E52-2C31F7340335}"/>
    <cellStyle name="Moneda 3" xfId="4" xr:uid="{C0CFDD52-2471-4B44-A7B7-6C69009CB172}"/>
    <cellStyle name="Moneda 3 2" xfId="3" xr:uid="{C041F74D-F580-4B82-ABA3-0670BE89A293}"/>
    <cellStyle name="Moneda 4" xfId="6" xr:uid="{2EE01BD9-FC1F-4165-8E09-58A4287A9671}"/>
    <cellStyle name="Moneda 5" xfId="7" xr:uid="{18609379-725C-4163-9967-0C298E2FCE5B}"/>
    <cellStyle name="Moneda 6" xfId="8" xr:uid="{B76F3365-042A-4E33-A7EF-78B56C75CB26}"/>
    <cellStyle name="Normal" xfId="0" builtinId="0"/>
    <cellStyle name="Normal 2" xfId="1" xr:uid="{0D425976-326E-4672-9233-A2D1B5698B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795597</xdr:colOff>
      <xdr:row>1</xdr:row>
      <xdr:rowOff>156695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E66FAA9-251B-448E-8570-946780B372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795597" y="4106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11FE-4C8C-4AB3-AA04-A70582E38501}">
  <dimension ref="A1:I344"/>
  <sheetViews>
    <sheetView tabSelected="1" view="pageBreakPreview" zoomScale="60" zoomScaleNormal="100" workbookViewId="0">
      <selection activeCell="C4" sqref="C4:C5"/>
    </sheetView>
  </sheetViews>
  <sheetFormatPr baseColWidth="10" defaultColWidth="11.42578125" defaultRowHeight="20.100000000000001" customHeight="1" x14ac:dyDescent="0.2"/>
  <cols>
    <col min="1" max="1" width="21.28515625" style="1" customWidth="1"/>
    <col min="2" max="2" width="18.7109375" style="2" customWidth="1"/>
    <col min="3" max="3" width="84.5703125" style="3" customWidth="1"/>
    <col min="4" max="4" width="23.140625" style="3" customWidth="1"/>
    <col min="5" max="5" width="28" style="3" customWidth="1"/>
    <col min="6" max="6" width="14" style="1" customWidth="1"/>
    <col min="7" max="7" width="17.28515625" style="1" customWidth="1"/>
    <col min="8" max="8" width="33.7109375" style="1" bestFit="1" customWidth="1"/>
    <col min="9" max="9" width="17.7109375" style="1" bestFit="1" customWidth="1"/>
    <col min="10" max="10" width="11.42578125" style="1"/>
    <col min="11" max="11" width="22.28515625" style="1" bestFit="1" customWidth="1"/>
    <col min="12" max="12" width="11.42578125" style="1"/>
    <col min="13" max="13" width="13.42578125" style="1" bestFit="1" customWidth="1"/>
    <col min="14" max="14" width="4.140625" style="1" customWidth="1"/>
    <col min="15" max="15" width="36.85546875" style="1" customWidth="1"/>
    <col min="16" max="253" width="11.42578125" style="1"/>
    <col min="254" max="254" width="13.140625" style="1" customWidth="1"/>
    <col min="255" max="255" width="15.140625" style="1" customWidth="1"/>
    <col min="256" max="256" width="42" style="1" customWidth="1"/>
    <col min="257" max="257" width="11.42578125" style="1"/>
    <col min="258" max="258" width="13.140625" style="1" customWidth="1"/>
    <col min="259" max="509" width="11.42578125" style="1"/>
    <col min="510" max="510" width="13.140625" style="1" customWidth="1"/>
    <col min="511" max="511" width="15.140625" style="1" customWidth="1"/>
    <col min="512" max="512" width="42" style="1" customWidth="1"/>
    <col min="513" max="513" width="11.42578125" style="1"/>
    <col min="514" max="514" width="13.140625" style="1" customWidth="1"/>
    <col min="515" max="765" width="11.42578125" style="1"/>
    <col min="766" max="766" width="13.140625" style="1" customWidth="1"/>
    <col min="767" max="767" width="15.140625" style="1" customWidth="1"/>
    <col min="768" max="768" width="42" style="1" customWidth="1"/>
    <col min="769" max="769" width="11.42578125" style="1"/>
    <col min="770" max="770" width="13.140625" style="1" customWidth="1"/>
    <col min="771" max="1021" width="11.42578125" style="1"/>
    <col min="1022" max="1022" width="13.140625" style="1" customWidth="1"/>
    <col min="1023" max="1023" width="15.140625" style="1" customWidth="1"/>
    <col min="1024" max="1024" width="42" style="1" customWidth="1"/>
    <col min="1025" max="1025" width="11.42578125" style="1"/>
    <col min="1026" max="1026" width="13.140625" style="1" customWidth="1"/>
    <col min="1027" max="1277" width="11.42578125" style="1"/>
    <col min="1278" max="1278" width="13.140625" style="1" customWidth="1"/>
    <col min="1279" max="1279" width="15.140625" style="1" customWidth="1"/>
    <col min="1280" max="1280" width="42" style="1" customWidth="1"/>
    <col min="1281" max="1281" width="11.42578125" style="1"/>
    <col min="1282" max="1282" width="13.140625" style="1" customWidth="1"/>
    <col min="1283" max="1533" width="11.42578125" style="1"/>
    <col min="1534" max="1534" width="13.140625" style="1" customWidth="1"/>
    <col min="1535" max="1535" width="15.140625" style="1" customWidth="1"/>
    <col min="1536" max="1536" width="42" style="1" customWidth="1"/>
    <col min="1537" max="1537" width="11.42578125" style="1"/>
    <col min="1538" max="1538" width="13.140625" style="1" customWidth="1"/>
    <col min="1539" max="1789" width="11.42578125" style="1"/>
    <col min="1790" max="1790" width="13.140625" style="1" customWidth="1"/>
    <col min="1791" max="1791" width="15.140625" style="1" customWidth="1"/>
    <col min="1792" max="1792" width="42" style="1" customWidth="1"/>
    <col min="1793" max="1793" width="11.42578125" style="1"/>
    <col min="1794" max="1794" width="13.140625" style="1" customWidth="1"/>
    <col min="1795" max="2045" width="11.42578125" style="1"/>
    <col min="2046" max="2046" width="13.140625" style="1" customWidth="1"/>
    <col min="2047" max="2047" width="15.140625" style="1" customWidth="1"/>
    <col min="2048" max="2048" width="42" style="1" customWidth="1"/>
    <col min="2049" max="2049" width="11.42578125" style="1"/>
    <col min="2050" max="2050" width="13.140625" style="1" customWidth="1"/>
    <col min="2051" max="2301" width="11.42578125" style="1"/>
    <col min="2302" max="2302" width="13.140625" style="1" customWidth="1"/>
    <col min="2303" max="2303" width="15.140625" style="1" customWidth="1"/>
    <col min="2304" max="2304" width="42" style="1" customWidth="1"/>
    <col min="2305" max="2305" width="11.42578125" style="1"/>
    <col min="2306" max="2306" width="13.140625" style="1" customWidth="1"/>
    <col min="2307" max="2557" width="11.42578125" style="1"/>
    <col min="2558" max="2558" width="13.140625" style="1" customWidth="1"/>
    <col min="2559" max="2559" width="15.140625" style="1" customWidth="1"/>
    <col min="2560" max="2560" width="42" style="1" customWidth="1"/>
    <col min="2561" max="2561" width="11.42578125" style="1"/>
    <col min="2562" max="2562" width="13.140625" style="1" customWidth="1"/>
    <col min="2563" max="2813" width="11.42578125" style="1"/>
    <col min="2814" max="2814" width="13.140625" style="1" customWidth="1"/>
    <col min="2815" max="2815" width="15.140625" style="1" customWidth="1"/>
    <col min="2816" max="2816" width="42" style="1" customWidth="1"/>
    <col min="2817" max="2817" width="11.42578125" style="1"/>
    <col min="2818" max="2818" width="13.140625" style="1" customWidth="1"/>
    <col min="2819" max="3069" width="11.42578125" style="1"/>
    <col min="3070" max="3070" width="13.140625" style="1" customWidth="1"/>
    <col min="3071" max="3071" width="15.140625" style="1" customWidth="1"/>
    <col min="3072" max="3072" width="42" style="1" customWidth="1"/>
    <col min="3073" max="3073" width="11.42578125" style="1"/>
    <col min="3074" max="3074" width="13.140625" style="1" customWidth="1"/>
    <col min="3075" max="3325" width="11.42578125" style="1"/>
    <col min="3326" max="3326" width="13.140625" style="1" customWidth="1"/>
    <col min="3327" max="3327" width="15.140625" style="1" customWidth="1"/>
    <col min="3328" max="3328" width="42" style="1" customWidth="1"/>
    <col min="3329" max="3329" width="11.42578125" style="1"/>
    <col min="3330" max="3330" width="13.140625" style="1" customWidth="1"/>
    <col min="3331" max="3581" width="11.42578125" style="1"/>
    <col min="3582" max="3582" width="13.140625" style="1" customWidth="1"/>
    <col min="3583" max="3583" width="15.140625" style="1" customWidth="1"/>
    <col min="3584" max="3584" width="42" style="1" customWidth="1"/>
    <col min="3585" max="3585" width="11.42578125" style="1"/>
    <col min="3586" max="3586" width="13.140625" style="1" customWidth="1"/>
    <col min="3587" max="3837" width="11.42578125" style="1"/>
    <col min="3838" max="3838" width="13.140625" style="1" customWidth="1"/>
    <col min="3839" max="3839" width="15.140625" style="1" customWidth="1"/>
    <col min="3840" max="3840" width="42" style="1" customWidth="1"/>
    <col min="3841" max="3841" width="11.42578125" style="1"/>
    <col min="3842" max="3842" width="13.140625" style="1" customWidth="1"/>
    <col min="3843" max="4093" width="11.42578125" style="1"/>
    <col min="4094" max="4094" width="13.140625" style="1" customWidth="1"/>
    <col min="4095" max="4095" width="15.140625" style="1" customWidth="1"/>
    <col min="4096" max="4096" width="42" style="1" customWidth="1"/>
    <col min="4097" max="4097" width="11.42578125" style="1"/>
    <col min="4098" max="4098" width="13.140625" style="1" customWidth="1"/>
    <col min="4099" max="4349" width="11.42578125" style="1"/>
    <col min="4350" max="4350" width="13.140625" style="1" customWidth="1"/>
    <col min="4351" max="4351" width="15.140625" style="1" customWidth="1"/>
    <col min="4352" max="4352" width="42" style="1" customWidth="1"/>
    <col min="4353" max="4353" width="11.42578125" style="1"/>
    <col min="4354" max="4354" width="13.140625" style="1" customWidth="1"/>
    <col min="4355" max="4605" width="11.42578125" style="1"/>
    <col min="4606" max="4606" width="13.140625" style="1" customWidth="1"/>
    <col min="4607" max="4607" width="15.140625" style="1" customWidth="1"/>
    <col min="4608" max="4608" width="42" style="1" customWidth="1"/>
    <col min="4609" max="4609" width="11.42578125" style="1"/>
    <col min="4610" max="4610" width="13.140625" style="1" customWidth="1"/>
    <col min="4611" max="4861" width="11.42578125" style="1"/>
    <col min="4862" max="4862" width="13.140625" style="1" customWidth="1"/>
    <col min="4863" max="4863" width="15.140625" style="1" customWidth="1"/>
    <col min="4864" max="4864" width="42" style="1" customWidth="1"/>
    <col min="4865" max="4865" width="11.42578125" style="1"/>
    <col min="4866" max="4866" width="13.140625" style="1" customWidth="1"/>
    <col min="4867" max="5117" width="11.42578125" style="1"/>
    <col min="5118" max="5118" width="13.140625" style="1" customWidth="1"/>
    <col min="5119" max="5119" width="15.140625" style="1" customWidth="1"/>
    <col min="5120" max="5120" width="42" style="1" customWidth="1"/>
    <col min="5121" max="5121" width="11.42578125" style="1"/>
    <col min="5122" max="5122" width="13.140625" style="1" customWidth="1"/>
    <col min="5123" max="5373" width="11.42578125" style="1"/>
    <col min="5374" max="5374" width="13.140625" style="1" customWidth="1"/>
    <col min="5375" max="5375" width="15.140625" style="1" customWidth="1"/>
    <col min="5376" max="5376" width="42" style="1" customWidth="1"/>
    <col min="5377" max="5377" width="11.42578125" style="1"/>
    <col min="5378" max="5378" width="13.140625" style="1" customWidth="1"/>
    <col min="5379" max="5629" width="11.42578125" style="1"/>
    <col min="5630" max="5630" width="13.140625" style="1" customWidth="1"/>
    <col min="5631" max="5631" width="15.140625" style="1" customWidth="1"/>
    <col min="5632" max="5632" width="42" style="1" customWidth="1"/>
    <col min="5633" max="5633" width="11.42578125" style="1"/>
    <col min="5634" max="5634" width="13.140625" style="1" customWidth="1"/>
    <col min="5635" max="5885" width="11.42578125" style="1"/>
    <col min="5886" max="5886" width="13.140625" style="1" customWidth="1"/>
    <col min="5887" max="5887" width="15.140625" style="1" customWidth="1"/>
    <col min="5888" max="5888" width="42" style="1" customWidth="1"/>
    <col min="5889" max="5889" width="11.42578125" style="1"/>
    <col min="5890" max="5890" width="13.140625" style="1" customWidth="1"/>
    <col min="5891" max="6141" width="11.42578125" style="1"/>
    <col min="6142" max="6142" width="13.140625" style="1" customWidth="1"/>
    <col min="6143" max="6143" width="15.140625" style="1" customWidth="1"/>
    <col min="6144" max="6144" width="42" style="1" customWidth="1"/>
    <col min="6145" max="6145" width="11.42578125" style="1"/>
    <col min="6146" max="6146" width="13.140625" style="1" customWidth="1"/>
    <col min="6147" max="6397" width="11.42578125" style="1"/>
    <col min="6398" max="6398" width="13.140625" style="1" customWidth="1"/>
    <col min="6399" max="6399" width="15.140625" style="1" customWidth="1"/>
    <col min="6400" max="6400" width="42" style="1" customWidth="1"/>
    <col min="6401" max="6401" width="11.42578125" style="1"/>
    <col min="6402" max="6402" width="13.140625" style="1" customWidth="1"/>
    <col min="6403" max="6653" width="11.42578125" style="1"/>
    <col min="6654" max="6654" width="13.140625" style="1" customWidth="1"/>
    <col min="6655" max="6655" width="15.140625" style="1" customWidth="1"/>
    <col min="6656" max="6656" width="42" style="1" customWidth="1"/>
    <col min="6657" max="6657" width="11.42578125" style="1"/>
    <col min="6658" max="6658" width="13.140625" style="1" customWidth="1"/>
    <col min="6659" max="6909" width="11.42578125" style="1"/>
    <col min="6910" max="6910" width="13.140625" style="1" customWidth="1"/>
    <col min="6911" max="6911" width="15.140625" style="1" customWidth="1"/>
    <col min="6912" max="6912" width="42" style="1" customWidth="1"/>
    <col min="6913" max="6913" width="11.42578125" style="1"/>
    <col min="6914" max="6914" width="13.140625" style="1" customWidth="1"/>
    <col min="6915" max="7165" width="11.42578125" style="1"/>
    <col min="7166" max="7166" width="13.140625" style="1" customWidth="1"/>
    <col min="7167" max="7167" width="15.140625" style="1" customWidth="1"/>
    <col min="7168" max="7168" width="42" style="1" customWidth="1"/>
    <col min="7169" max="7169" width="11.42578125" style="1"/>
    <col min="7170" max="7170" width="13.140625" style="1" customWidth="1"/>
    <col min="7171" max="7421" width="11.42578125" style="1"/>
    <col min="7422" max="7422" width="13.140625" style="1" customWidth="1"/>
    <col min="7423" max="7423" width="15.140625" style="1" customWidth="1"/>
    <col min="7424" max="7424" width="42" style="1" customWidth="1"/>
    <col min="7425" max="7425" width="11.42578125" style="1"/>
    <col min="7426" max="7426" width="13.140625" style="1" customWidth="1"/>
    <col min="7427" max="7677" width="11.42578125" style="1"/>
    <col min="7678" max="7678" width="13.140625" style="1" customWidth="1"/>
    <col min="7679" max="7679" width="15.140625" style="1" customWidth="1"/>
    <col min="7680" max="7680" width="42" style="1" customWidth="1"/>
    <col min="7681" max="7681" width="11.42578125" style="1"/>
    <col min="7682" max="7682" width="13.140625" style="1" customWidth="1"/>
    <col min="7683" max="7933" width="11.42578125" style="1"/>
    <col min="7934" max="7934" width="13.140625" style="1" customWidth="1"/>
    <col min="7935" max="7935" width="15.140625" style="1" customWidth="1"/>
    <col min="7936" max="7936" width="42" style="1" customWidth="1"/>
    <col min="7937" max="7937" width="11.42578125" style="1"/>
    <col min="7938" max="7938" width="13.140625" style="1" customWidth="1"/>
    <col min="7939" max="8189" width="11.42578125" style="1"/>
    <col min="8190" max="8190" width="13.140625" style="1" customWidth="1"/>
    <col min="8191" max="8191" width="15.140625" style="1" customWidth="1"/>
    <col min="8192" max="8192" width="42" style="1" customWidth="1"/>
    <col min="8193" max="8193" width="11.42578125" style="1"/>
    <col min="8194" max="8194" width="13.140625" style="1" customWidth="1"/>
    <col min="8195" max="8445" width="11.42578125" style="1"/>
    <col min="8446" max="8446" width="13.140625" style="1" customWidth="1"/>
    <col min="8447" max="8447" width="15.140625" style="1" customWidth="1"/>
    <col min="8448" max="8448" width="42" style="1" customWidth="1"/>
    <col min="8449" max="8449" width="11.42578125" style="1"/>
    <col min="8450" max="8450" width="13.140625" style="1" customWidth="1"/>
    <col min="8451" max="8701" width="11.42578125" style="1"/>
    <col min="8702" max="8702" width="13.140625" style="1" customWidth="1"/>
    <col min="8703" max="8703" width="15.140625" style="1" customWidth="1"/>
    <col min="8704" max="8704" width="42" style="1" customWidth="1"/>
    <col min="8705" max="8705" width="11.42578125" style="1"/>
    <col min="8706" max="8706" width="13.140625" style="1" customWidth="1"/>
    <col min="8707" max="8957" width="11.42578125" style="1"/>
    <col min="8958" max="8958" width="13.140625" style="1" customWidth="1"/>
    <col min="8959" max="8959" width="15.140625" style="1" customWidth="1"/>
    <col min="8960" max="8960" width="42" style="1" customWidth="1"/>
    <col min="8961" max="8961" width="11.42578125" style="1"/>
    <col min="8962" max="8962" width="13.140625" style="1" customWidth="1"/>
    <col min="8963" max="9213" width="11.42578125" style="1"/>
    <col min="9214" max="9214" width="13.140625" style="1" customWidth="1"/>
    <col min="9215" max="9215" width="15.140625" style="1" customWidth="1"/>
    <col min="9216" max="9216" width="42" style="1" customWidth="1"/>
    <col min="9217" max="9217" width="11.42578125" style="1"/>
    <col min="9218" max="9218" width="13.140625" style="1" customWidth="1"/>
    <col min="9219" max="9469" width="11.42578125" style="1"/>
    <col min="9470" max="9470" width="13.140625" style="1" customWidth="1"/>
    <col min="9471" max="9471" width="15.140625" style="1" customWidth="1"/>
    <col min="9472" max="9472" width="42" style="1" customWidth="1"/>
    <col min="9473" max="9473" width="11.42578125" style="1"/>
    <col min="9474" max="9474" width="13.140625" style="1" customWidth="1"/>
    <col min="9475" max="9725" width="11.42578125" style="1"/>
    <col min="9726" max="9726" width="13.140625" style="1" customWidth="1"/>
    <col min="9727" max="9727" width="15.140625" style="1" customWidth="1"/>
    <col min="9728" max="9728" width="42" style="1" customWidth="1"/>
    <col min="9729" max="9729" width="11.42578125" style="1"/>
    <col min="9730" max="9730" width="13.140625" style="1" customWidth="1"/>
    <col min="9731" max="9981" width="11.42578125" style="1"/>
    <col min="9982" max="9982" width="13.140625" style="1" customWidth="1"/>
    <col min="9983" max="9983" width="15.140625" style="1" customWidth="1"/>
    <col min="9984" max="9984" width="42" style="1" customWidth="1"/>
    <col min="9985" max="9985" width="11.42578125" style="1"/>
    <col min="9986" max="9986" width="13.140625" style="1" customWidth="1"/>
    <col min="9987" max="10237" width="11.42578125" style="1"/>
    <col min="10238" max="10238" width="13.140625" style="1" customWidth="1"/>
    <col min="10239" max="10239" width="15.140625" style="1" customWidth="1"/>
    <col min="10240" max="10240" width="42" style="1" customWidth="1"/>
    <col min="10241" max="10241" width="11.42578125" style="1"/>
    <col min="10242" max="10242" width="13.140625" style="1" customWidth="1"/>
    <col min="10243" max="10493" width="11.42578125" style="1"/>
    <col min="10494" max="10494" width="13.140625" style="1" customWidth="1"/>
    <col min="10495" max="10495" width="15.140625" style="1" customWidth="1"/>
    <col min="10496" max="10496" width="42" style="1" customWidth="1"/>
    <col min="10497" max="10497" width="11.42578125" style="1"/>
    <col min="10498" max="10498" width="13.140625" style="1" customWidth="1"/>
    <col min="10499" max="10749" width="11.42578125" style="1"/>
    <col min="10750" max="10750" width="13.140625" style="1" customWidth="1"/>
    <col min="10751" max="10751" width="15.140625" style="1" customWidth="1"/>
    <col min="10752" max="10752" width="42" style="1" customWidth="1"/>
    <col min="10753" max="10753" width="11.42578125" style="1"/>
    <col min="10754" max="10754" width="13.140625" style="1" customWidth="1"/>
    <col min="10755" max="11005" width="11.42578125" style="1"/>
    <col min="11006" max="11006" width="13.140625" style="1" customWidth="1"/>
    <col min="11007" max="11007" width="15.140625" style="1" customWidth="1"/>
    <col min="11008" max="11008" width="42" style="1" customWidth="1"/>
    <col min="11009" max="11009" width="11.42578125" style="1"/>
    <col min="11010" max="11010" width="13.140625" style="1" customWidth="1"/>
    <col min="11011" max="11261" width="11.42578125" style="1"/>
    <col min="11262" max="11262" width="13.140625" style="1" customWidth="1"/>
    <col min="11263" max="11263" width="15.140625" style="1" customWidth="1"/>
    <col min="11264" max="11264" width="42" style="1" customWidth="1"/>
    <col min="11265" max="11265" width="11.42578125" style="1"/>
    <col min="11266" max="11266" width="13.140625" style="1" customWidth="1"/>
    <col min="11267" max="11517" width="11.42578125" style="1"/>
    <col min="11518" max="11518" width="13.140625" style="1" customWidth="1"/>
    <col min="11519" max="11519" width="15.140625" style="1" customWidth="1"/>
    <col min="11520" max="11520" width="42" style="1" customWidth="1"/>
    <col min="11521" max="11521" width="11.42578125" style="1"/>
    <col min="11522" max="11522" width="13.140625" style="1" customWidth="1"/>
    <col min="11523" max="11773" width="11.42578125" style="1"/>
    <col min="11774" max="11774" width="13.140625" style="1" customWidth="1"/>
    <col min="11775" max="11775" width="15.140625" style="1" customWidth="1"/>
    <col min="11776" max="11776" width="42" style="1" customWidth="1"/>
    <col min="11777" max="11777" width="11.42578125" style="1"/>
    <col min="11778" max="11778" width="13.140625" style="1" customWidth="1"/>
    <col min="11779" max="12029" width="11.42578125" style="1"/>
    <col min="12030" max="12030" width="13.140625" style="1" customWidth="1"/>
    <col min="12031" max="12031" width="15.140625" style="1" customWidth="1"/>
    <col min="12032" max="12032" width="42" style="1" customWidth="1"/>
    <col min="12033" max="12033" width="11.42578125" style="1"/>
    <col min="12034" max="12034" width="13.140625" style="1" customWidth="1"/>
    <col min="12035" max="12285" width="11.42578125" style="1"/>
    <col min="12286" max="12286" width="13.140625" style="1" customWidth="1"/>
    <col min="12287" max="12287" width="15.140625" style="1" customWidth="1"/>
    <col min="12288" max="12288" width="42" style="1" customWidth="1"/>
    <col min="12289" max="12289" width="11.42578125" style="1"/>
    <col min="12290" max="12290" width="13.140625" style="1" customWidth="1"/>
    <col min="12291" max="12541" width="11.42578125" style="1"/>
    <col min="12542" max="12542" width="13.140625" style="1" customWidth="1"/>
    <col min="12543" max="12543" width="15.140625" style="1" customWidth="1"/>
    <col min="12544" max="12544" width="42" style="1" customWidth="1"/>
    <col min="12545" max="12545" width="11.42578125" style="1"/>
    <col min="12546" max="12546" width="13.140625" style="1" customWidth="1"/>
    <col min="12547" max="12797" width="11.42578125" style="1"/>
    <col min="12798" max="12798" width="13.140625" style="1" customWidth="1"/>
    <col min="12799" max="12799" width="15.140625" style="1" customWidth="1"/>
    <col min="12800" max="12800" width="42" style="1" customWidth="1"/>
    <col min="12801" max="12801" width="11.42578125" style="1"/>
    <col min="12802" max="12802" width="13.140625" style="1" customWidth="1"/>
    <col min="12803" max="13053" width="11.42578125" style="1"/>
    <col min="13054" max="13054" width="13.140625" style="1" customWidth="1"/>
    <col min="13055" max="13055" width="15.140625" style="1" customWidth="1"/>
    <col min="13056" max="13056" width="42" style="1" customWidth="1"/>
    <col min="13057" max="13057" width="11.42578125" style="1"/>
    <col min="13058" max="13058" width="13.140625" style="1" customWidth="1"/>
    <col min="13059" max="13309" width="11.42578125" style="1"/>
    <col min="13310" max="13310" width="13.140625" style="1" customWidth="1"/>
    <col min="13311" max="13311" width="15.140625" style="1" customWidth="1"/>
    <col min="13312" max="13312" width="42" style="1" customWidth="1"/>
    <col min="13313" max="13313" width="11.42578125" style="1"/>
    <col min="13314" max="13314" width="13.140625" style="1" customWidth="1"/>
    <col min="13315" max="13565" width="11.42578125" style="1"/>
    <col min="13566" max="13566" width="13.140625" style="1" customWidth="1"/>
    <col min="13567" max="13567" width="15.140625" style="1" customWidth="1"/>
    <col min="13568" max="13568" width="42" style="1" customWidth="1"/>
    <col min="13569" max="13569" width="11.42578125" style="1"/>
    <col min="13570" max="13570" width="13.140625" style="1" customWidth="1"/>
    <col min="13571" max="13821" width="11.42578125" style="1"/>
    <col min="13822" max="13822" width="13.140625" style="1" customWidth="1"/>
    <col min="13823" max="13823" width="15.140625" style="1" customWidth="1"/>
    <col min="13824" max="13824" width="42" style="1" customWidth="1"/>
    <col min="13825" max="13825" width="11.42578125" style="1"/>
    <col min="13826" max="13826" width="13.140625" style="1" customWidth="1"/>
    <col min="13827" max="14077" width="11.42578125" style="1"/>
    <col min="14078" max="14078" width="13.140625" style="1" customWidth="1"/>
    <col min="14079" max="14079" width="15.140625" style="1" customWidth="1"/>
    <col min="14080" max="14080" width="42" style="1" customWidth="1"/>
    <col min="14081" max="14081" width="11.42578125" style="1"/>
    <col min="14082" max="14082" width="13.140625" style="1" customWidth="1"/>
    <col min="14083" max="14333" width="11.42578125" style="1"/>
    <col min="14334" max="14334" width="13.140625" style="1" customWidth="1"/>
    <col min="14335" max="14335" width="15.140625" style="1" customWidth="1"/>
    <col min="14336" max="14336" width="42" style="1" customWidth="1"/>
    <col min="14337" max="14337" width="11.42578125" style="1"/>
    <col min="14338" max="14338" width="13.140625" style="1" customWidth="1"/>
    <col min="14339" max="14589" width="11.42578125" style="1"/>
    <col min="14590" max="14590" width="13.140625" style="1" customWidth="1"/>
    <col min="14591" max="14591" width="15.140625" style="1" customWidth="1"/>
    <col min="14592" max="14592" width="42" style="1" customWidth="1"/>
    <col min="14593" max="14593" width="11.42578125" style="1"/>
    <col min="14594" max="14594" width="13.140625" style="1" customWidth="1"/>
    <col min="14595" max="14845" width="11.42578125" style="1"/>
    <col min="14846" max="14846" width="13.140625" style="1" customWidth="1"/>
    <col min="14847" max="14847" width="15.140625" style="1" customWidth="1"/>
    <col min="14848" max="14848" width="42" style="1" customWidth="1"/>
    <col min="14849" max="14849" width="11.42578125" style="1"/>
    <col min="14850" max="14850" width="13.140625" style="1" customWidth="1"/>
    <col min="14851" max="15101" width="11.42578125" style="1"/>
    <col min="15102" max="15102" width="13.140625" style="1" customWidth="1"/>
    <col min="15103" max="15103" width="15.140625" style="1" customWidth="1"/>
    <col min="15104" max="15104" width="42" style="1" customWidth="1"/>
    <col min="15105" max="15105" width="11.42578125" style="1"/>
    <col min="15106" max="15106" width="13.140625" style="1" customWidth="1"/>
    <col min="15107" max="15357" width="11.42578125" style="1"/>
    <col min="15358" max="15358" width="13.140625" style="1" customWidth="1"/>
    <col min="15359" max="15359" width="15.140625" style="1" customWidth="1"/>
    <col min="15360" max="15360" width="42" style="1" customWidth="1"/>
    <col min="15361" max="15361" width="11.42578125" style="1"/>
    <col min="15362" max="15362" width="13.140625" style="1" customWidth="1"/>
    <col min="15363" max="15613" width="11.42578125" style="1"/>
    <col min="15614" max="15614" width="13.140625" style="1" customWidth="1"/>
    <col min="15615" max="15615" width="15.140625" style="1" customWidth="1"/>
    <col min="15616" max="15616" width="42" style="1" customWidth="1"/>
    <col min="15617" max="15617" width="11.42578125" style="1"/>
    <col min="15618" max="15618" width="13.140625" style="1" customWidth="1"/>
    <col min="15619" max="15869" width="11.42578125" style="1"/>
    <col min="15870" max="15870" width="13.140625" style="1" customWidth="1"/>
    <col min="15871" max="15871" width="15.140625" style="1" customWidth="1"/>
    <col min="15872" max="15872" width="42" style="1" customWidth="1"/>
    <col min="15873" max="15873" width="11.42578125" style="1"/>
    <col min="15874" max="15874" width="13.140625" style="1" customWidth="1"/>
    <col min="15875" max="16125" width="11.42578125" style="1"/>
    <col min="16126" max="16126" width="13.140625" style="1" customWidth="1"/>
    <col min="16127" max="16127" width="15.140625" style="1" customWidth="1"/>
    <col min="16128" max="16128" width="42" style="1" customWidth="1"/>
    <col min="16129" max="16129" width="11.42578125" style="1"/>
    <col min="16130" max="16130" width="13.140625" style="1" customWidth="1"/>
    <col min="16131" max="16384" width="11.42578125" style="1"/>
  </cols>
  <sheetData>
    <row r="1" spans="1:9" ht="20.100000000000001" customHeight="1" thickBot="1" x14ac:dyDescent="0.25"/>
    <row r="2" spans="1:9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</row>
    <row r="3" spans="1:9" customFormat="1" ht="20.100000000000001" customHeight="1" thickBot="1" x14ac:dyDescent="0.3">
      <c r="A3" s="10"/>
      <c r="B3" s="11"/>
      <c r="C3" s="12"/>
      <c r="D3" s="127" t="s">
        <v>2</v>
      </c>
      <c r="E3" s="125"/>
      <c r="F3" s="9"/>
    </row>
    <row r="4" spans="1:9" customFormat="1" ht="20.100000000000001" customHeight="1" thickBot="1" x14ac:dyDescent="0.3">
      <c r="A4" s="10"/>
      <c r="B4" s="11"/>
      <c r="C4" s="133" t="s">
        <v>3</v>
      </c>
      <c r="D4" s="129" t="s">
        <v>4</v>
      </c>
      <c r="E4" s="130"/>
      <c r="F4" s="9"/>
    </row>
    <row r="5" spans="1:9" customFormat="1" ht="20.100000000000001" customHeight="1" thickBot="1" x14ac:dyDescent="0.4">
      <c r="A5" s="13"/>
      <c r="B5" s="14"/>
      <c r="C5" s="134"/>
      <c r="D5" s="131" t="s">
        <v>5</v>
      </c>
      <c r="E5" s="132"/>
      <c r="F5" s="15"/>
      <c r="G5" s="16"/>
      <c r="H5" s="16"/>
      <c r="I5" s="1"/>
    </row>
    <row r="6" spans="1:9" ht="20.100000000000001" customHeight="1" x14ac:dyDescent="0.25">
      <c r="A6" s="17"/>
      <c r="B6" s="17"/>
      <c r="C6" s="17"/>
      <c r="D6" s="17"/>
      <c r="E6" s="17"/>
      <c r="G6" s="16"/>
      <c r="H6" s="16"/>
    </row>
    <row r="7" spans="1:9" ht="20.100000000000001" customHeight="1" x14ac:dyDescent="0.2">
      <c r="A7" s="18" t="s">
        <v>6</v>
      </c>
      <c r="B7" s="18"/>
      <c r="C7" s="19">
        <v>45304</v>
      </c>
      <c r="D7" s="18" t="s">
        <v>7</v>
      </c>
      <c r="E7" s="20">
        <v>20240100062</v>
      </c>
      <c r="G7" s="21"/>
      <c r="H7" s="21"/>
    </row>
    <row r="8" spans="1:9" ht="20.100000000000001" customHeight="1" x14ac:dyDescent="0.25">
      <c r="A8" s="22"/>
      <c r="B8" s="22"/>
      <c r="C8" s="22"/>
      <c r="D8" s="22"/>
      <c r="E8" s="22"/>
      <c r="G8" s="21"/>
      <c r="H8" s="21"/>
    </row>
    <row r="9" spans="1:9" ht="20.100000000000001" customHeight="1" x14ac:dyDescent="0.2">
      <c r="A9" s="18" t="s">
        <v>8</v>
      </c>
      <c r="B9" s="18"/>
      <c r="C9" s="124" t="s">
        <v>573</v>
      </c>
      <c r="D9" s="23" t="s">
        <v>9</v>
      </c>
      <c r="E9" s="122" t="s">
        <v>571</v>
      </c>
      <c r="G9" s="21"/>
      <c r="H9" s="21"/>
    </row>
    <row r="10" spans="1:9" ht="20.100000000000001" customHeight="1" x14ac:dyDescent="0.25">
      <c r="A10" s="22"/>
      <c r="B10" s="22"/>
      <c r="C10" s="22"/>
      <c r="D10" s="22"/>
      <c r="E10" s="22"/>
      <c r="G10" s="21"/>
      <c r="H10" s="21"/>
    </row>
    <row r="11" spans="1:9" ht="20.100000000000001" customHeight="1" x14ac:dyDescent="0.2">
      <c r="A11" s="24" t="s">
        <v>10</v>
      </c>
      <c r="B11" s="25"/>
      <c r="C11" s="126" t="s">
        <v>573</v>
      </c>
      <c r="D11" s="23" t="s">
        <v>11</v>
      </c>
      <c r="E11" s="27" t="s">
        <v>576</v>
      </c>
      <c r="G11" s="21"/>
      <c r="H11" s="21"/>
    </row>
    <row r="12" spans="1:9" ht="20.100000000000001" customHeight="1" x14ac:dyDescent="0.25">
      <c r="A12" s="22"/>
      <c r="B12" s="22"/>
      <c r="C12" s="22"/>
      <c r="D12" s="22"/>
      <c r="E12" s="22"/>
      <c r="G12" s="21"/>
      <c r="H12" s="21"/>
    </row>
    <row r="13" spans="1:9" ht="20.100000000000001" customHeight="1" x14ac:dyDescent="0.2">
      <c r="A13" s="18" t="s">
        <v>12</v>
      </c>
      <c r="B13" s="18"/>
      <c r="C13" s="123" t="s">
        <v>572</v>
      </c>
      <c r="D13" s="23" t="s">
        <v>13</v>
      </c>
      <c r="E13" s="128" t="s">
        <v>574</v>
      </c>
      <c r="G13" s="21"/>
      <c r="H13" s="21"/>
    </row>
    <row r="14" spans="1:9" ht="20.100000000000001" customHeight="1" x14ac:dyDescent="0.25">
      <c r="A14" s="22"/>
      <c r="B14" s="22"/>
      <c r="C14" s="22"/>
      <c r="D14" s="22"/>
      <c r="E14" s="22"/>
      <c r="G14" s="21"/>
      <c r="H14" s="21"/>
    </row>
    <row r="15" spans="1:9" ht="20.100000000000001" customHeight="1" x14ac:dyDescent="0.2">
      <c r="A15" s="18" t="s">
        <v>14</v>
      </c>
      <c r="B15" s="18"/>
      <c r="C15" s="19">
        <v>45305</v>
      </c>
      <c r="D15" s="23" t="s">
        <v>15</v>
      </c>
      <c r="E15" s="28" t="s">
        <v>575</v>
      </c>
      <c r="G15" s="21"/>
      <c r="H15" s="21"/>
    </row>
    <row r="16" spans="1:9" ht="20.100000000000001" customHeight="1" x14ac:dyDescent="0.25">
      <c r="A16" s="22"/>
      <c r="B16" s="22"/>
      <c r="C16" s="22"/>
      <c r="D16" s="22"/>
      <c r="E16" s="22"/>
      <c r="G16" s="21"/>
      <c r="H16" s="21"/>
    </row>
    <row r="17" spans="1:8" ht="20.100000000000001" customHeight="1" x14ac:dyDescent="0.2">
      <c r="A17" s="18" t="s">
        <v>16</v>
      </c>
      <c r="B17" s="18"/>
      <c r="C17" s="26" t="s">
        <v>577</v>
      </c>
      <c r="D17" s="29"/>
      <c r="E17" s="30"/>
      <c r="G17" s="21"/>
      <c r="H17" s="21"/>
    </row>
    <row r="18" spans="1:8" ht="20.100000000000001" customHeight="1" x14ac:dyDescent="0.25">
      <c r="A18" s="22"/>
      <c r="B18" s="22"/>
      <c r="C18" s="22"/>
      <c r="D18" s="22"/>
      <c r="E18" s="22"/>
      <c r="G18" s="21"/>
      <c r="H18" s="21"/>
    </row>
    <row r="19" spans="1:8" ht="20.100000000000001" customHeight="1" x14ac:dyDescent="0.2">
      <c r="A19" s="18" t="s">
        <v>17</v>
      </c>
      <c r="B19" s="18"/>
      <c r="C19" s="26"/>
      <c r="D19" s="23" t="s">
        <v>18</v>
      </c>
      <c r="E19" s="28"/>
      <c r="G19" s="21"/>
      <c r="H19" s="21"/>
    </row>
    <row r="20" spans="1:8" ht="20.100000000000001" customHeight="1" x14ac:dyDescent="0.25">
      <c r="A20" s="22"/>
      <c r="B20" s="22"/>
      <c r="C20" s="22"/>
      <c r="D20" s="22"/>
      <c r="E20" s="22"/>
      <c r="G20" s="21"/>
      <c r="H20" s="21"/>
    </row>
    <row r="21" spans="1:8" ht="20.100000000000001" customHeight="1" x14ac:dyDescent="0.2">
      <c r="A21" s="31"/>
      <c r="B21" s="32"/>
      <c r="C21" s="31"/>
      <c r="D21" s="31"/>
      <c r="E21" s="31"/>
      <c r="G21" s="33"/>
      <c r="H21" s="33"/>
    </row>
    <row r="22" spans="1:8" ht="30.75" customHeight="1" x14ac:dyDescent="0.2">
      <c r="A22" s="34" t="s">
        <v>19</v>
      </c>
      <c r="B22" s="34" t="s">
        <v>20</v>
      </c>
      <c r="C22" s="34" t="s">
        <v>21</v>
      </c>
      <c r="D22" s="34" t="s">
        <v>22</v>
      </c>
      <c r="E22" s="34" t="s">
        <v>23</v>
      </c>
      <c r="F22" s="35" t="s">
        <v>24</v>
      </c>
      <c r="G22" s="35" t="s">
        <v>25</v>
      </c>
      <c r="H22" s="33"/>
    </row>
    <row r="23" spans="1:8" ht="20.100000000000001" customHeight="1" x14ac:dyDescent="0.2">
      <c r="A23" s="36" t="s">
        <v>26</v>
      </c>
      <c r="B23" s="37" t="s">
        <v>27</v>
      </c>
      <c r="C23" s="38" t="s">
        <v>28</v>
      </c>
      <c r="D23" s="39">
        <v>1</v>
      </c>
      <c r="E23" s="40"/>
      <c r="F23" s="41">
        <v>1200</v>
      </c>
      <c r="G23" s="42">
        <f>F23*D23</f>
        <v>1200</v>
      </c>
      <c r="H23" s="33"/>
    </row>
    <row r="24" spans="1:8" ht="20.100000000000001" customHeight="1" x14ac:dyDescent="0.2">
      <c r="A24" s="36" t="s">
        <v>29</v>
      </c>
      <c r="B24" s="43" t="s">
        <v>30</v>
      </c>
      <c r="C24" s="38" t="s">
        <v>28</v>
      </c>
      <c r="D24" s="39">
        <v>1</v>
      </c>
      <c r="E24" s="40"/>
      <c r="F24" s="41">
        <v>1200</v>
      </c>
      <c r="G24" s="42">
        <f t="shared" ref="G24:G58" si="0">F24*D24</f>
        <v>1200</v>
      </c>
      <c r="H24" s="33"/>
    </row>
    <row r="25" spans="1:8" ht="20.100000000000001" customHeight="1" x14ac:dyDescent="0.2">
      <c r="A25" s="36" t="s">
        <v>31</v>
      </c>
      <c r="B25" s="43" t="s">
        <v>32</v>
      </c>
      <c r="C25" s="38" t="s">
        <v>33</v>
      </c>
      <c r="D25" s="39">
        <v>1</v>
      </c>
      <c r="E25" s="40"/>
      <c r="F25" s="41">
        <v>1200</v>
      </c>
      <c r="G25" s="42">
        <f t="shared" si="0"/>
        <v>1200</v>
      </c>
      <c r="H25" s="33"/>
    </row>
    <row r="26" spans="1:8" ht="20.100000000000001" customHeight="1" x14ac:dyDescent="0.2">
      <c r="A26" s="36" t="s">
        <v>34</v>
      </c>
      <c r="B26" s="43" t="s">
        <v>35</v>
      </c>
      <c r="C26" s="38" t="s">
        <v>33</v>
      </c>
      <c r="D26" s="39">
        <v>1</v>
      </c>
      <c r="E26" s="40"/>
      <c r="F26" s="41">
        <v>1200</v>
      </c>
      <c r="G26" s="42">
        <f t="shared" si="0"/>
        <v>1200</v>
      </c>
      <c r="H26" s="33"/>
    </row>
    <row r="27" spans="1:8" ht="20.100000000000001" customHeight="1" x14ac:dyDescent="0.2">
      <c r="A27" s="36" t="s">
        <v>36</v>
      </c>
      <c r="B27" s="43" t="s">
        <v>37</v>
      </c>
      <c r="C27" s="38" t="s">
        <v>38</v>
      </c>
      <c r="D27" s="39">
        <v>1</v>
      </c>
      <c r="E27" s="40"/>
      <c r="F27" s="41">
        <v>1200</v>
      </c>
      <c r="G27" s="42">
        <f t="shared" si="0"/>
        <v>1200</v>
      </c>
      <c r="H27" s="33"/>
    </row>
    <row r="28" spans="1:8" ht="20.100000000000001" customHeight="1" x14ac:dyDescent="0.2">
      <c r="A28" s="36" t="s">
        <v>39</v>
      </c>
      <c r="B28" s="43" t="s">
        <v>40</v>
      </c>
      <c r="C28" s="38" t="s">
        <v>38</v>
      </c>
      <c r="D28" s="39">
        <v>1</v>
      </c>
      <c r="E28" s="40"/>
      <c r="F28" s="41">
        <v>1200</v>
      </c>
      <c r="G28" s="42">
        <f t="shared" si="0"/>
        <v>1200</v>
      </c>
      <c r="H28" s="33"/>
    </row>
    <row r="29" spans="1:8" ht="20.100000000000001" customHeight="1" x14ac:dyDescent="0.25">
      <c r="A29" s="44"/>
      <c r="B29" s="43"/>
      <c r="C29" s="38"/>
      <c r="D29" s="45">
        <f>SUM(D23:D28)</f>
        <v>6</v>
      </c>
      <c r="E29" s="40"/>
      <c r="F29" s="41"/>
      <c r="G29" s="42"/>
      <c r="H29" s="33"/>
    </row>
    <row r="30" spans="1:8" ht="20.100000000000001" customHeight="1" x14ac:dyDescent="0.2">
      <c r="A30" s="37" t="s">
        <v>41</v>
      </c>
      <c r="B30" s="43" t="s">
        <v>42</v>
      </c>
      <c r="C30" s="38" t="s">
        <v>43</v>
      </c>
      <c r="D30" s="46">
        <v>5</v>
      </c>
      <c r="E30" s="40"/>
      <c r="F30" s="41">
        <v>60</v>
      </c>
      <c r="G30" s="42">
        <f t="shared" ref="G30" si="1">F30*D30</f>
        <v>300</v>
      </c>
      <c r="H30" s="33"/>
    </row>
    <row r="31" spans="1:8" ht="20.100000000000001" customHeight="1" x14ac:dyDescent="0.2">
      <c r="A31" s="43" t="s">
        <v>44</v>
      </c>
      <c r="B31" s="43" t="s">
        <v>45</v>
      </c>
      <c r="C31" s="38" t="s">
        <v>46</v>
      </c>
      <c r="D31" s="46">
        <v>5</v>
      </c>
      <c r="E31" s="40"/>
      <c r="F31" s="41">
        <v>60</v>
      </c>
      <c r="G31" s="42">
        <f t="shared" si="0"/>
        <v>300</v>
      </c>
      <c r="H31" s="33"/>
    </row>
    <row r="32" spans="1:8" ht="20.100000000000001" customHeight="1" x14ac:dyDescent="0.2">
      <c r="A32" s="37" t="s">
        <v>47</v>
      </c>
      <c r="B32" s="43" t="s">
        <v>48</v>
      </c>
      <c r="C32" s="38" t="s">
        <v>49</v>
      </c>
      <c r="D32" s="46">
        <v>4</v>
      </c>
      <c r="E32" s="40"/>
      <c r="F32" s="41">
        <v>60</v>
      </c>
      <c r="G32" s="42">
        <f t="shared" si="0"/>
        <v>240</v>
      </c>
      <c r="H32" s="33"/>
    </row>
    <row r="33" spans="1:8" ht="20.100000000000001" customHeight="1" x14ac:dyDescent="0.2">
      <c r="A33" s="43" t="s">
        <v>50</v>
      </c>
      <c r="B33" s="43" t="s">
        <v>51</v>
      </c>
      <c r="C33" s="38" t="s">
        <v>52</v>
      </c>
      <c r="D33" s="46">
        <v>2</v>
      </c>
      <c r="E33" s="40"/>
      <c r="F33" s="41">
        <v>60</v>
      </c>
      <c r="G33" s="42">
        <f t="shared" si="0"/>
        <v>120</v>
      </c>
      <c r="H33" s="33"/>
    </row>
    <row r="34" spans="1:8" ht="20.100000000000001" customHeight="1" x14ac:dyDescent="0.2">
      <c r="A34" s="37" t="s">
        <v>53</v>
      </c>
      <c r="B34" s="37" t="s">
        <v>54</v>
      </c>
      <c r="C34" s="38" t="s">
        <v>55</v>
      </c>
      <c r="D34" s="46">
        <v>5</v>
      </c>
      <c r="E34" s="40"/>
      <c r="F34" s="41">
        <v>60</v>
      </c>
      <c r="G34" s="42">
        <f t="shared" si="0"/>
        <v>300</v>
      </c>
      <c r="H34" s="33"/>
    </row>
    <row r="35" spans="1:8" ht="20.100000000000001" customHeight="1" x14ac:dyDescent="0.2">
      <c r="A35" s="43" t="s">
        <v>56</v>
      </c>
      <c r="B35" s="43" t="s">
        <v>57</v>
      </c>
      <c r="C35" s="38" t="s">
        <v>58</v>
      </c>
      <c r="D35" s="46">
        <v>3</v>
      </c>
      <c r="E35" s="40"/>
      <c r="F35" s="41">
        <v>60</v>
      </c>
      <c r="G35" s="42">
        <f t="shared" si="0"/>
        <v>180</v>
      </c>
      <c r="H35" s="33"/>
    </row>
    <row r="36" spans="1:8" ht="20.100000000000001" customHeight="1" x14ac:dyDescent="0.2">
      <c r="A36" s="43" t="s">
        <v>56</v>
      </c>
      <c r="B36" s="43" t="s">
        <v>59</v>
      </c>
      <c r="C36" s="38" t="s">
        <v>58</v>
      </c>
      <c r="D36" s="46">
        <v>2</v>
      </c>
      <c r="E36" s="40"/>
      <c r="F36" s="41">
        <v>60</v>
      </c>
      <c r="G36" s="42">
        <f t="shared" si="0"/>
        <v>120</v>
      </c>
      <c r="H36" s="33"/>
    </row>
    <row r="37" spans="1:8" ht="20.100000000000001" customHeight="1" x14ac:dyDescent="0.2">
      <c r="A37" s="43" t="s">
        <v>60</v>
      </c>
      <c r="B37" s="43" t="s">
        <v>61</v>
      </c>
      <c r="C37" s="38" t="s">
        <v>62</v>
      </c>
      <c r="D37" s="46">
        <v>2</v>
      </c>
      <c r="E37" s="40"/>
      <c r="F37" s="41">
        <v>60</v>
      </c>
      <c r="G37" s="42">
        <f t="shared" si="0"/>
        <v>120</v>
      </c>
      <c r="H37" s="33"/>
    </row>
    <row r="38" spans="1:8" ht="20.100000000000001" customHeight="1" x14ac:dyDescent="0.2">
      <c r="A38" s="37" t="s">
        <v>60</v>
      </c>
      <c r="B38" s="37" t="s">
        <v>63</v>
      </c>
      <c r="C38" s="38" t="s">
        <v>62</v>
      </c>
      <c r="D38" s="46">
        <v>3</v>
      </c>
      <c r="E38" s="40"/>
      <c r="F38" s="41">
        <v>60</v>
      </c>
      <c r="G38" s="42">
        <f t="shared" si="0"/>
        <v>180</v>
      </c>
      <c r="H38" s="33"/>
    </row>
    <row r="39" spans="1:8" ht="20.100000000000001" customHeight="1" x14ac:dyDescent="0.2">
      <c r="A39" s="43" t="s">
        <v>64</v>
      </c>
      <c r="B39" s="43" t="s">
        <v>65</v>
      </c>
      <c r="C39" s="38" t="s">
        <v>66</v>
      </c>
      <c r="D39" s="46">
        <v>5</v>
      </c>
      <c r="E39" s="40"/>
      <c r="F39" s="41">
        <v>60</v>
      </c>
      <c r="G39" s="42">
        <f t="shared" si="0"/>
        <v>300</v>
      </c>
      <c r="H39" s="33"/>
    </row>
    <row r="40" spans="1:8" ht="20.100000000000001" customHeight="1" x14ac:dyDescent="0.2">
      <c r="A40" s="37" t="s">
        <v>67</v>
      </c>
      <c r="B40" s="43" t="s">
        <v>68</v>
      </c>
      <c r="C40" s="38" t="s">
        <v>69</v>
      </c>
      <c r="D40" s="46">
        <v>5</v>
      </c>
      <c r="E40" s="40"/>
      <c r="F40" s="41">
        <v>60</v>
      </c>
      <c r="G40" s="42">
        <f t="shared" si="0"/>
        <v>300</v>
      </c>
      <c r="H40" s="33"/>
    </row>
    <row r="41" spans="1:8" ht="20.100000000000001" customHeight="1" x14ac:dyDescent="0.2">
      <c r="A41" s="37" t="s">
        <v>70</v>
      </c>
      <c r="B41" s="43" t="s">
        <v>71</v>
      </c>
      <c r="C41" s="38" t="s">
        <v>72</v>
      </c>
      <c r="D41" s="46">
        <v>5</v>
      </c>
      <c r="E41" s="40"/>
      <c r="F41" s="41">
        <v>60</v>
      </c>
      <c r="G41" s="42">
        <f t="shared" si="0"/>
        <v>300</v>
      </c>
      <c r="H41" s="33"/>
    </row>
    <row r="42" spans="1:8" ht="20.100000000000001" customHeight="1" x14ac:dyDescent="0.2">
      <c r="A42" s="43" t="s">
        <v>73</v>
      </c>
      <c r="B42" s="43" t="s">
        <v>74</v>
      </c>
      <c r="C42" s="38" t="s">
        <v>75</v>
      </c>
      <c r="D42" s="46">
        <v>5</v>
      </c>
      <c r="E42" s="40"/>
      <c r="F42" s="41">
        <v>60</v>
      </c>
      <c r="G42" s="42">
        <f t="shared" si="0"/>
        <v>300</v>
      </c>
      <c r="H42" s="33"/>
    </row>
    <row r="43" spans="1:8" ht="20.100000000000001" customHeight="1" x14ac:dyDescent="0.2">
      <c r="A43" s="37" t="s">
        <v>76</v>
      </c>
      <c r="B43" s="43" t="s">
        <v>74</v>
      </c>
      <c r="C43" s="38" t="s">
        <v>77</v>
      </c>
      <c r="D43" s="46">
        <v>5</v>
      </c>
      <c r="E43" s="40"/>
      <c r="F43" s="41">
        <v>60</v>
      </c>
      <c r="G43" s="42">
        <f t="shared" si="0"/>
        <v>300</v>
      </c>
      <c r="H43" s="33"/>
    </row>
    <row r="44" spans="1:8" ht="20.100000000000001" customHeight="1" x14ac:dyDescent="0.25">
      <c r="A44" s="37"/>
      <c r="B44" s="43"/>
      <c r="C44" s="38"/>
      <c r="D44" s="45">
        <f>SUM(D30:D43)</f>
        <v>56</v>
      </c>
      <c r="E44" s="40"/>
      <c r="F44" s="41"/>
      <c r="G44" s="42"/>
      <c r="H44" s="33"/>
    </row>
    <row r="45" spans="1:8" ht="20.100000000000001" customHeight="1" x14ac:dyDescent="0.2">
      <c r="A45" s="43" t="s">
        <v>78</v>
      </c>
      <c r="B45" s="43" t="s">
        <v>79</v>
      </c>
      <c r="C45" s="38" t="s">
        <v>80</v>
      </c>
      <c r="D45" s="46">
        <v>5</v>
      </c>
      <c r="E45" s="40"/>
      <c r="F45" s="41">
        <v>60</v>
      </c>
      <c r="G45" s="42">
        <f t="shared" si="0"/>
        <v>300</v>
      </c>
      <c r="H45" s="33"/>
    </row>
    <row r="46" spans="1:8" ht="20.100000000000001" customHeight="1" x14ac:dyDescent="0.2">
      <c r="A46" s="37" t="s">
        <v>81</v>
      </c>
      <c r="B46" s="43" t="s">
        <v>82</v>
      </c>
      <c r="C46" s="38" t="s">
        <v>83</v>
      </c>
      <c r="D46" s="46">
        <v>5</v>
      </c>
      <c r="E46" s="40"/>
      <c r="F46" s="41">
        <v>60</v>
      </c>
      <c r="G46" s="42">
        <f t="shared" si="0"/>
        <v>300</v>
      </c>
      <c r="H46" s="33"/>
    </row>
    <row r="47" spans="1:8" ht="20.100000000000001" customHeight="1" x14ac:dyDescent="0.2">
      <c r="A47" s="43" t="s">
        <v>84</v>
      </c>
      <c r="B47" s="43" t="s">
        <v>85</v>
      </c>
      <c r="C47" s="38" t="s">
        <v>86</v>
      </c>
      <c r="D47" s="46">
        <v>5</v>
      </c>
      <c r="E47" s="40"/>
      <c r="F47" s="41">
        <v>60</v>
      </c>
      <c r="G47" s="42">
        <f t="shared" si="0"/>
        <v>300</v>
      </c>
      <c r="H47" s="33"/>
    </row>
    <row r="48" spans="1:8" ht="20.100000000000001" customHeight="1" x14ac:dyDescent="0.2">
      <c r="A48" s="37" t="s">
        <v>87</v>
      </c>
      <c r="B48" s="37" t="s">
        <v>88</v>
      </c>
      <c r="C48" s="38" t="s">
        <v>89</v>
      </c>
      <c r="D48" s="46">
        <v>5</v>
      </c>
      <c r="E48" s="40"/>
      <c r="F48" s="41">
        <v>60</v>
      </c>
      <c r="G48" s="42">
        <f t="shared" si="0"/>
        <v>300</v>
      </c>
      <c r="H48" s="33"/>
    </row>
    <row r="49" spans="1:8" ht="20.100000000000001" customHeight="1" x14ac:dyDescent="0.2">
      <c r="A49" s="43" t="s">
        <v>90</v>
      </c>
      <c r="B49" s="43" t="s">
        <v>91</v>
      </c>
      <c r="C49" s="38" t="s">
        <v>92</v>
      </c>
      <c r="D49" s="46">
        <v>3</v>
      </c>
      <c r="E49" s="40"/>
      <c r="F49" s="41">
        <v>60</v>
      </c>
      <c r="G49" s="42">
        <f t="shared" si="0"/>
        <v>180</v>
      </c>
      <c r="H49" s="33"/>
    </row>
    <row r="50" spans="1:8" ht="20.100000000000001" customHeight="1" x14ac:dyDescent="0.2">
      <c r="A50" s="43" t="s">
        <v>90</v>
      </c>
      <c r="B50" s="43" t="s">
        <v>93</v>
      </c>
      <c r="C50" s="38" t="s">
        <v>92</v>
      </c>
      <c r="D50" s="46">
        <v>2</v>
      </c>
      <c r="E50" s="40"/>
      <c r="F50" s="41">
        <v>60</v>
      </c>
      <c r="G50" s="42">
        <f t="shared" si="0"/>
        <v>120</v>
      </c>
      <c r="H50" s="33"/>
    </row>
    <row r="51" spans="1:8" ht="20.100000000000001" customHeight="1" x14ac:dyDescent="0.2">
      <c r="A51" s="43" t="s">
        <v>94</v>
      </c>
      <c r="B51" s="43" t="s">
        <v>95</v>
      </c>
      <c r="C51" s="38" t="s">
        <v>96</v>
      </c>
      <c r="D51" s="46">
        <v>1</v>
      </c>
      <c r="E51" s="40"/>
      <c r="F51" s="41">
        <v>60</v>
      </c>
      <c r="G51" s="42">
        <f t="shared" si="0"/>
        <v>60</v>
      </c>
      <c r="H51" s="33"/>
    </row>
    <row r="52" spans="1:8" ht="20.100000000000001" customHeight="1" x14ac:dyDescent="0.2">
      <c r="A52" s="37" t="s">
        <v>94</v>
      </c>
      <c r="B52" s="43" t="s">
        <v>97</v>
      </c>
      <c r="C52" s="38" t="s">
        <v>96</v>
      </c>
      <c r="D52" s="46">
        <v>4</v>
      </c>
      <c r="E52" s="40"/>
      <c r="F52" s="41">
        <v>60</v>
      </c>
      <c r="G52" s="42">
        <f t="shared" si="0"/>
        <v>240</v>
      </c>
      <c r="H52" s="33"/>
    </row>
    <row r="53" spans="1:8" ht="20.100000000000001" customHeight="1" x14ac:dyDescent="0.2">
      <c r="A53" s="43" t="s">
        <v>98</v>
      </c>
      <c r="B53" s="43" t="s">
        <v>97</v>
      </c>
      <c r="C53" s="38" t="s">
        <v>99</v>
      </c>
      <c r="D53" s="46">
        <v>4</v>
      </c>
      <c r="E53" s="40"/>
      <c r="F53" s="41">
        <v>60</v>
      </c>
      <c r="G53" s="42">
        <f t="shared" si="0"/>
        <v>240</v>
      </c>
      <c r="H53" s="33"/>
    </row>
    <row r="54" spans="1:8" ht="20.100000000000001" customHeight="1" x14ac:dyDescent="0.2">
      <c r="A54" s="37" t="s">
        <v>100</v>
      </c>
      <c r="B54" s="43" t="s">
        <v>101</v>
      </c>
      <c r="C54" s="38" t="s">
        <v>102</v>
      </c>
      <c r="D54" s="46">
        <v>5</v>
      </c>
      <c r="E54" s="40"/>
      <c r="F54" s="41">
        <v>60</v>
      </c>
      <c r="G54" s="42">
        <f t="shared" si="0"/>
        <v>300</v>
      </c>
      <c r="H54" s="33"/>
    </row>
    <row r="55" spans="1:8" ht="20.100000000000001" customHeight="1" x14ac:dyDescent="0.2">
      <c r="A55" s="43" t="s">
        <v>103</v>
      </c>
      <c r="B55" s="43" t="s">
        <v>104</v>
      </c>
      <c r="C55" s="38" t="s">
        <v>105</v>
      </c>
      <c r="D55" s="46">
        <v>5</v>
      </c>
      <c r="E55" s="47"/>
      <c r="F55" s="41">
        <v>60</v>
      </c>
      <c r="G55" s="42">
        <f t="shared" si="0"/>
        <v>300</v>
      </c>
      <c r="H55" s="33"/>
    </row>
    <row r="56" spans="1:8" ht="20.100000000000001" customHeight="1" x14ac:dyDescent="0.2">
      <c r="A56" s="43" t="s">
        <v>106</v>
      </c>
      <c r="B56" s="43" t="s">
        <v>107</v>
      </c>
      <c r="C56" s="38" t="s">
        <v>108</v>
      </c>
      <c r="D56" s="46">
        <v>5</v>
      </c>
      <c r="E56" s="47"/>
      <c r="F56" s="41">
        <v>60</v>
      </c>
      <c r="G56" s="42">
        <f t="shared" si="0"/>
        <v>300</v>
      </c>
      <c r="H56" s="33"/>
    </row>
    <row r="57" spans="1:8" ht="20.100000000000001" customHeight="1" x14ac:dyDescent="0.2">
      <c r="A57" s="37" t="s">
        <v>109</v>
      </c>
      <c r="B57" s="43" t="s">
        <v>110</v>
      </c>
      <c r="C57" s="38" t="s">
        <v>111</v>
      </c>
      <c r="D57" s="46">
        <v>5</v>
      </c>
      <c r="E57" s="47"/>
      <c r="F57" s="41">
        <v>60</v>
      </c>
      <c r="G57" s="42">
        <f t="shared" si="0"/>
        <v>300</v>
      </c>
      <c r="H57" s="33"/>
    </row>
    <row r="58" spans="1:8" ht="20.100000000000001" customHeight="1" x14ac:dyDescent="0.2">
      <c r="A58" s="43" t="s">
        <v>112</v>
      </c>
      <c r="B58" s="43" t="s">
        <v>113</v>
      </c>
      <c r="C58" s="48" t="s">
        <v>114</v>
      </c>
      <c r="D58" s="46">
        <v>5</v>
      </c>
      <c r="E58" s="47"/>
      <c r="F58" s="41">
        <v>60</v>
      </c>
      <c r="G58" s="42">
        <f t="shared" si="0"/>
        <v>300</v>
      </c>
      <c r="H58" s="33"/>
    </row>
    <row r="59" spans="1:8" ht="20.100000000000001" customHeight="1" x14ac:dyDescent="0.25">
      <c r="A59" s="43"/>
      <c r="B59" s="49"/>
      <c r="C59" s="48"/>
      <c r="D59" s="45">
        <f>SUM(D45:D58)</f>
        <v>59</v>
      </c>
      <c r="E59" s="47"/>
      <c r="F59" s="50"/>
      <c r="G59" s="51"/>
      <c r="H59" s="33"/>
    </row>
    <row r="60" spans="1:8" ht="20.100000000000001" customHeight="1" x14ac:dyDescent="0.2">
      <c r="A60" s="78" t="s">
        <v>151</v>
      </c>
      <c r="B60" s="78" t="s">
        <v>152</v>
      </c>
      <c r="C60" s="79" t="s">
        <v>153</v>
      </c>
      <c r="D60" s="78">
        <v>2</v>
      </c>
      <c r="E60" s="79"/>
      <c r="F60" s="80">
        <v>420</v>
      </c>
      <c r="G60" s="80">
        <f t="shared" ref="G60:G161" si="2">D60*F60</f>
        <v>840</v>
      </c>
      <c r="H60" s="33"/>
    </row>
    <row r="61" spans="1:8" ht="20.100000000000001" customHeight="1" x14ac:dyDescent="0.2">
      <c r="A61" s="78" t="s">
        <v>154</v>
      </c>
      <c r="B61" s="78" t="s">
        <v>152</v>
      </c>
      <c r="C61" s="79" t="s">
        <v>155</v>
      </c>
      <c r="D61" s="78">
        <v>1</v>
      </c>
      <c r="E61" s="79"/>
      <c r="F61" s="80">
        <v>420</v>
      </c>
      <c r="G61" s="80">
        <f t="shared" si="2"/>
        <v>420</v>
      </c>
      <c r="H61" s="33"/>
    </row>
    <row r="62" spans="1:8" ht="20.100000000000001" customHeight="1" x14ac:dyDescent="0.2">
      <c r="A62" s="78" t="s">
        <v>156</v>
      </c>
      <c r="B62" s="78" t="s">
        <v>30</v>
      </c>
      <c r="C62" s="79" t="s">
        <v>157</v>
      </c>
      <c r="D62" s="78">
        <v>2</v>
      </c>
      <c r="E62" s="79"/>
      <c r="F62" s="80">
        <v>420</v>
      </c>
      <c r="G62" s="80">
        <f t="shared" si="2"/>
        <v>840</v>
      </c>
      <c r="H62" s="33"/>
    </row>
    <row r="63" spans="1:8" ht="20.100000000000001" customHeight="1" x14ac:dyDescent="0.2">
      <c r="A63" s="78" t="s">
        <v>158</v>
      </c>
      <c r="B63" s="78" t="s">
        <v>159</v>
      </c>
      <c r="C63" s="79" t="s">
        <v>160</v>
      </c>
      <c r="D63" s="78">
        <v>3</v>
      </c>
      <c r="E63" s="79"/>
      <c r="F63" s="80">
        <v>420</v>
      </c>
      <c r="G63" s="80">
        <f t="shared" si="2"/>
        <v>1260</v>
      </c>
      <c r="H63" s="33"/>
    </row>
    <row r="64" spans="1:8" ht="20.100000000000001" customHeight="1" x14ac:dyDescent="0.2">
      <c r="A64" s="78" t="s">
        <v>161</v>
      </c>
      <c r="B64" s="78" t="s">
        <v>162</v>
      </c>
      <c r="C64" s="79" t="s">
        <v>163</v>
      </c>
      <c r="D64" s="78">
        <v>2</v>
      </c>
      <c r="E64" s="79"/>
      <c r="F64" s="80">
        <v>420</v>
      </c>
      <c r="G64" s="80">
        <f t="shared" si="2"/>
        <v>840</v>
      </c>
      <c r="H64" s="33"/>
    </row>
    <row r="65" spans="1:8" ht="20.100000000000001" customHeight="1" x14ac:dyDescent="0.2">
      <c r="A65" s="78" t="s">
        <v>164</v>
      </c>
      <c r="B65" s="78" t="s">
        <v>165</v>
      </c>
      <c r="C65" s="79" t="s">
        <v>166</v>
      </c>
      <c r="D65" s="78">
        <v>2</v>
      </c>
      <c r="E65" s="79"/>
      <c r="F65" s="80">
        <v>420</v>
      </c>
      <c r="G65" s="80">
        <f t="shared" si="2"/>
        <v>840</v>
      </c>
      <c r="H65" s="33"/>
    </row>
    <row r="66" spans="1:8" ht="20.100000000000001" customHeight="1" x14ac:dyDescent="0.2">
      <c r="A66" s="78" t="s">
        <v>167</v>
      </c>
      <c r="B66" s="78" t="s">
        <v>40</v>
      </c>
      <c r="C66" s="79" t="s">
        <v>168</v>
      </c>
      <c r="D66" s="78">
        <v>2</v>
      </c>
      <c r="E66" s="79"/>
      <c r="F66" s="80">
        <v>420</v>
      </c>
      <c r="G66" s="80">
        <f t="shared" si="2"/>
        <v>840</v>
      </c>
      <c r="H66" s="33"/>
    </row>
    <row r="67" spans="1:8" ht="20.100000000000001" customHeight="1" x14ac:dyDescent="0.2">
      <c r="A67" s="78" t="s">
        <v>169</v>
      </c>
      <c r="B67" s="78" t="s">
        <v>170</v>
      </c>
      <c r="C67" s="79" t="s">
        <v>171</v>
      </c>
      <c r="D67" s="78">
        <v>2</v>
      </c>
      <c r="E67" s="79"/>
      <c r="F67" s="80">
        <v>420</v>
      </c>
      <c r="G67" s="80">
        <f t="shared" si="2"/>
        <v>840</v>
      </c>
      <c r="H67" s="33"/>
    </row>
    <row r="68" spans="1:8" ht="20.100000000000001" customHeight="1" x14ac:dyDescent="0.2">
      <c r="A68" s="78" t="s">
        <v>172</v>
      </c>
      <c r="B68" s="78" t="s">
        <v>173</v>
      </c>
      <c r="C68" s="79" t="s">
        <v>174</v>
      </c>
      <c r="D68" s="78">
        <v>1</v>
      </c>
      <c r="E68" s="79"/>
      <c r="F68" s="80">
        <v>420</v>
      </c>
      <c r="G68" s="80">
        <f t="shared" si="2"/>
        <v>420</v>
      </c>
      <c r="H68" s="33"/>
    </row>
    <row r="69" spans="1:8" ht="20.100000000000001" customHeight="1" x14ac:dyDescent="0.2">
      <c r="A69" s="78" t="s">
        <v>172</v>
      </c>
      <c r="B69" s="78" t="s">
        <v>175</v>
      </c>
      <c r="C69" s="79" t="s">
        <v>174</v>
      </c>
      <c r="D69" s="78">
        <v>1</v>
      </c>
      <c r="E69" s="79"/>
      <c r="F69" s="80">
        <v>420</v>
      </c>
      <c r="G69" s="80">
        <f t="shared" si="2"/>
        <v>420</v>
      </c>
      <c r="H69" s="33"/>
    </row>
    <row r="70" spans="1:8" ht="20.100000000000001" customHeight="1" x14ac:dyDescent="0.25">
      <c r="A70" s="81"/>
      <c r="B70" s="82"/>
      <c r="C70" s="82"/>
      <c r="D70" s="52">
        <v>18</v>
      </c>
      <c r="E70" s="79"/>
      <c r="F70" s="80"/>
      <c r="G70" s="80"/>
      <c r="H70" s="33"/>
    </row>
    <row r="71" spans="1:8" ht="20.100000000000001" customHeight="1" x14ac:dyDescent="0.2">
      <c r="A71" s="83" t="s">
        <v>176</v>
      </c>
      <c r="B71" s="78" t="s">
        <v>45</v>
      </c>
      <c r="C71" s="84" t="s">
        <v>177</v>
      </c>
      <c r="D71" s="78">
        <v>5</v>
      </c>
      <c r="E71" s="79"/>
      <c r="F71" s="80">
        <v>48</v>
      </c>
      <c r="G71" s="80">
        <f t="shared" si="2"/>
        <v>240</v>
      </c>
      <c r="H71" s="33"/>
    </row>
    <row r="72" spans="1:8" ht="20.100000000000001" customHeight="1" x14ac:dyDescent="0.2">
      <c r="A72" s="83" t="s">
        <v>178</v>
      </c>
      <c r="B72" s="78" t="s">
        <v>48</v>
      </c>
      <c r="C72" s="84" t="s">
        <v>179</v>
      </c>
      <c r="D72" s="78">
        <v>5</v>
      </c>
      <c r="E72" s="79"/>
      <c r="F72" s="80">
        <v>48</v>
      </c>
      <c r="G72" s="80">
        <f t="shared" si="2"/>
        <v>240</v>
      </c>
      <c r="H72" s="33"/>
    </row>
    <row r="73" spans="1:8" ht="20.100000000000001" customHeight="1" x14ac:dyDescent="0.2">
      <c r="A73" s="83" t="s">
        <v>180</v>
      </c>
      <c r="B73" s="78" t="s">
        <v>51</v>
      </c>
      <c r="C73" s="84" t="s">
        <v>181</v>
      </c>
      <c r="D73" s="78">
        <v>4</v>
      </c>
      <c r="E73" s="79"/>
      <c r="F73" s="80">
        <v>48</v>
      </c>
      <c r="G73" s="80">
        <f t="shared" si="2"/>
        <v>192</v>
      </c>
      <c r="H73" s="33"/>
    </row>
    <row r="74" spans="1:8" ht="20.100000000000001" customHeight="1" x14ac:dyDescent="0.2">
      <c r="A74" s="83" t="s">
        <v>180</v>
      </c>
      <c r="B74" s="78" t="s">
        <v>182</v>
      </c>
      <c r="C74" s="84" t="s">
        <v>181</v>
      </c>
      <c r="D74" s="78">
        <v>1</v>
      </c>
      <c r="E74" s="79"/>
      <c r="F74" s="80">
        <v>48</v>
      </c>
      <c r="G74" s="80">
        <f t="shared" si="2"/>
        <v>48</v>
      </c>
      <c r="H74" s="33"/>
    </row>
    <row r="75" spans="1:8" ht="20.100000000000001" customHeight="1" x14ac:dyDescent="0.2">
      <c r="A75" s="83" t="s">
        <v>183</v>
      </c>
      <c r="B75" s="78" t="s">
        <v>184</v>
      </c>
      <c r="C75" s="84" t="s">
        <v>185</v>
      </c>
      <c r="D75" s="78">
        <v>5</v>
      </c>
      <c r="E75" s="79"/>
      <c r="F75" s="80">
        <v>48</v>
      </c>
      <c r="G75" s="80">
        <f t="shared" si="2"/>
        <v>240</v>
      </c>
      <c r="H75" s="33"/>
    </row>
    <row r="76" spans="1:8" ht="20.100000000000001" customHeight="1" x14ac:dyDescent="0.2">
      <c r="A76" s="83" t="s">
        <v>186</v>
      </c>
      <c r="B76" s="78" t="s">
        <v>187</v>
      </c>
      <c r="C76" s="84" t="s">
        <v>188</v>
      </c>
      <c r="D76" s="78">
        <v>1</v>
      </c>
      <c r="E76" s="79"/>
      <c r="F76" s="80">
        <v>48</v>
      </c>
      <c r="G76" s="80">
        <f t="shared" si="2"/>
        <v>48</v>
      </c>
      <c r="H76" s="33"/>
    </row>
    <row r="77" spans="1:8" ht="20.100000000000001" customHeight="1" x14ac:dyDescent="0.2">
      <c r="A77" s="83" t="s">
        <v>186</v>
      </c>
      <c r="B77" s="78" t="s">
        <v>189</v>
      </c>
      <c r="C77" s="84" t="s">
        <v>188</v>
      </c>
      <c r="D77" s="78">
        <v>4</v>
      </c>
      <c r="E77" s="79"/>
      <c r="F77" s="80">
        <v>48</v>
      </c>
      <c r="G77" s="80">
        <f t="shared" si="2"/>
        <v>192</v>
      </c>
      <c r="H77" s="33"/>
    </row>
    <row r="78" spans="1:8" ht="20.100000000000001" customHeight="1" x14ac:dyDescent="0.2">
      <c r="A78" s="83" t="s">
        <v>190</v>
      </c>
      <c r="B78" s="78" t="s">
        <v>191</v>
      </c>
      <c r="C78" s="84" t="s">
        <v>192</v>
      </c>
      <c r="D78" s="78">
        <v>5</v>
      </c>
      <c r="E78" s="79"/>
      <c r="F78" s="80">
        <v>48</v>
      </c>
      <c r="G78" s="80">
        <f t="shared" si="2"/>
        <v>240</v>
      </c>
      <c r="H78" s="33"/>
    </row>
    <row r="79" spans="1:8" ht="20.100000000000001" customHeight="1" x14ac:dyDescent="0.2">
      <c r="A79" s="83" t="s">
        <v>193</v>
      </c>
      <c r="B79" s="78" t="s">
        <v>194</v>
      </c>
      <c r="C79" s="84" t="s">
        <v>195</v>
      </c>
      <c r="D79" s="78">
        <v>5</v>
      </c>
      <c r="E79" s="79"/>
      <c r="F79" s="80">
        <v>48</v>
      </c>
      <c r="G79" s="80">
        <f t="shared" si="2"/>
        <v>240</v>
      </c>
      <c r="H79" s="33"/>
    </row>
    <row r="80" spans="1:8" ht="20.100000000000001" customHeight="1" x14ac:dyDescent="0.2">
      <c r="A80" s="83" t="s">
        <v>196</v>
      </c>
      <c r="B80" s="78" t="s">
        <v>68</v>
      </c>
      <c r="C80" s="84" t="s">
        <v>197</v>
      </c>
      <c r="D80" s="78">
        <v>5</v>
      </c>
      <c r="E80" s="79"/>
      <c r="F80" s="80">
        <v>48</v>
      </c>
      <c r="G80" s="80">
        <f t="shared" si="2"/>
        <v>240</v>
      </c>
      <c r="H80" s="33"/>
    </row>
    <row r="81" spans="1:8" ht="20.100000000000001" customHeight="1" x14ac:dyDescent="0.2">
      <c r="A81" s="83" t="s">
        <v>198</v>
      </c>
      <c r="B81" s="78" t="s">
        <v>71</v>
      </c>
      <c r="C81" s="84" t="s">
        <v>199</v>
      </c>
      <c r="D81" s="78">
        <v>5</v>
      </c>
      <c r="E81" s="79"/>
      <c r="F81" s="80">
        <v>48</v>
      </c>
      <c r="G81" s="80">
        <f t="shared" si="2"/>
        <v>240</v>
      </c>
      <c r="H81" s="33"/>
    </row>
    <row r="82" spans="1:8" ht="20.100000000000001" customHeight="1" x14ac:dyDescent="0.2">
      <c r="A82" s="83" t="s">
        <v>200</v>
      </c>
      <c r="B82" s="78" t="s">
        <v>74</v>
      </c>
      <c r="C82" s="84" t="s">
        <v>201</v>
      </c>
      <c r="D82" s="78">
        <v>5</v>
      </c>
      <c r="E82" s="79"/>
      <c r="F82" s="80">
        <v>48</v>
      </c>
      <c r="G82" s="80">
        <f t="shared" si="2"/>
        <v>240</v>
      </c>
      <c r="H82" s="33"/>
    </row>
    <row r="83" spans="1:8" ht="20.100000000000001" customHeight="1" x14ac:dyDescent="0.2">
      <c r="A83" s="83" t="s">
        <v>202</v>
      </c>
      <c r="B83" s="78" t="s">
        <v>74</v>
      </c>
      <c r="C83" s="84" t="s">
        <v>203</v>
      </c>
      <c r="D83" s="78">
        <v>5</v>
      </c>
      <c r="E83" s="79"/>
      <c r="F83" s="80">
        <v>48</v>
      </c>
      <c r="G83" s="80">
        <f t="shared" si="2"/>
        <v>240</v>
      </c>
      <c r="H83" s="33"/>
    </row>
    <row r="84" spans="1:8" ht="20.100000000000001" customHeight="1" x14ac:dyDescent="0.2">
      <c r="A84" s="83" t="s">
        <v>204</v>
      </c>
      <c r="B84" s="78" t="s">
        <v>74</v>
      </c>
      <c r="C84" s="84" t="s">
        <v>205</v>
      </c>
      <c r="D84" s="78">
        <v>5</v>
      </c>
      <c r="E84" s="79"/>
      <c r="F84" s="80">
        <v>48</v>
      </c>
      <c r="G84" s="80">
        <f t="shared" si="2"/>
        <v>240</v>
      </c>
      <c r="H84" s="33"/>
    </row>
    <row r="85" spans="1:8" ht="20.100000000000001" customHeight="1" x14ac:dyDescent="0.25">
      <c r="A85" s="83"/>
      <c r="B85" s="78"/>
      <c r="C85" s="84"/>
      <c r="D85" s="52">
        <v>60</v>
      </c>
      <c r="E85" s="79"/>
      <c r="F85" s="80"/>
      <c r="G85" s="80"/>
      <c r="H85" s="33"/>
    </row>
    <row r="86" spans="1:8" ht="20.100000000000001" customHeight="1" x14ac:dyDescent="0.2">
      <c r="A86" s="83" t="s">
        <v>206</v>
      </c>
      <c r="B86" s="78" t="s">
        <v>79</v>
      </c>
      <c r="C86" s="84" t="s">
        <v>207</v>
      </c>
      <c r="D86" s="78">
        <v>3</v>
      </c>
      <c r="E86" s="79"/>
      <c r="F86" s="80">
        <v>48</v>
      </c>
      <c r="G86" s="80">
        <f t="shared" si="2"/>
        <v>144</v>
      </c>
      <c r="H86" s="33"/>
    </row>
    <row r="87" spans="1:8" ht="20.100000000000001" customHeight="1" x14ac:dyDescent="0.2">
      <c r="A87" s="83" t="s">
        <v>206</v>
      </c>
      <c r="B87" s="78" t="s">
        <v>208</v>
      </c>
      <c r="C87" s="84" t="s">
        <v>207</v>
      </c>
      <c r="D87" s="78">
        <v>2</v>
      </c>
      <c r="E87" s="79"/>
      <c r="F87" s="80">
        <v>48</v>
      </c>
      <c r="G87" s="80">
        <f t="shared" si="2"/>
        <v>96</v>
      </c>
      <c r="H87" s="33"/>
    </row>
    <row r="88" spans="1:8" ht="20.100000000000001" customHeight="1" x14ac:dyDescent="0.2">
      <c r="A88" s="83" t="s">
        <v>209</v>
      </c>
      <c r="B88" s="78" t="s">
        <v>82</v>
      </c>
      <c r="C88" s="84" t="s">
        <v>210</v>
      </c>
      <c r="D88" s="78">
        <v>5</v>
      </c>
      <c r="E88" s="79"/>
      <c r="F88" s="80">
        <v>48</v>
      </c>
      <c r="G88" s="80">
        <f t="shared" si="2"/>
        <v>240</v>
      </c>
      <c r="H88" s="33"/>
    </row>
    <row r="89" spans="1:8" ht="20.100000000000001" customHeight="1" x14ac:dyDescent="0.2">
      <c r="A89" s="83" t="s">
        <v>211</v>
      </c>
      <c r="B89" s="78" t="s">
        <v>85</v>
      </c>
      <c r="C89" s="84" t="s">
        <v>212</v>
      </c>
      <c r="D89" s="78">
        <v>5</v>
      </c>
      <c r="E89" s="79"/>
      <c r="F89" s="80">
        <v>48</v>
      </c>
      <c r="G89" s="80">
        <f t="shared" si="2"/>
        <v>240</v>
      </c>
      <c r="H89" s="33"/>
    </row>
    <row r="90" spans="1:8" ht="20.100000000000001" customHeight="1" x14ac:dyDescent="0.2">
      <c r="A90" s="83" t="s">
        <v>213</v>
      </c>
      <c r="B90" s="78" t="s">
        <v>214</v>
      </c>
      <c r="C90" s="84" t="s">
        <v>215</v>
      </c>
      <c r="D90" s="78">
        <v>5</v>
      </c>
      <c r="E90" s="79"/>
      <c r="F90" s="80">
        <v>48</v>
      </c>
      <c r="G90" s="80">
        <f t="shared" si="2"/>
        <v>240</v>
      </c>
      <c r="H90" s="33"/>
    </row>
    <row r="91" spans="1:8" ht="20.100000000000001" customHeight="1" x14ac:dyDescent="0.2">
      <c r="A91" s="83" t="s">
        <v>216</v>
      </c>
      <c r="B91" s="78" t="s">
        <v>91</v>
      </c>
      <c r="C91" s="84" t="s">
        <v>217</v>
      </c>
      <c r="D91" s="78">
        <v>4</v>
      </c>
      <c r="E91" s="79"/>
      <c r="F91" s="80">
        <v>48</v>
      </c>
      <c r="G91" s="80">
        <f t="shared" si="2"/>
        <v>192</v>
      </c>
      <c r="H91" s="33"/>
    </row>
    <row r="92" spans="1:8" ht="20.100000000000001" customHeight="1" x14ac:dyDescent="0.2">
      <c r="A92" s="83" t="s">
        <v>216</v>
      </c>
      <c r="B92" s="78" t="s">
        <v>218</v>
      </c>
      <c r="C92" s="84" t="s">
        <v>217</v>
      </c>
      <c r="D92" s="78">
        <v>1</v>
      </c>
      <c r="E92" s="79"/>
      <c r="F92" s="80">
        <v>48</v>
      </c>
      <c r="G92" s="80">
        <f t="shared" si="2"/>
        <v>48</v>
      </c>
      <c r="H92" s="33"/>
    </row>
    <row r="93" spans="1:8" ht="20.100000000000001" customHeight="1" x14ac:dyDescent="0.2">
      <c r="A93" s="83" t="s">
        <v>219</v>
      </c>
      <c r="B93" s="78" t="s">
        <v>97</v>
      </c>
      <c r="C93" s="84" t="s">
        <v>220</v>
      </c>
      <c r="D93" s="78">
        <v>2</v>
      </c>
      <c r="E93" s="79"/>
      <c r="F93" s="80">
        <v>48</v>
      </c>
      <c r="G93" s="80">
        <f t="shared" si="2"/>
        <v>96</v>
      </c>
      <c r="H93" s="33"/>
    </row>
    <row r="94" spans="1:8" ht="20.100000000000001" customHeight="1" x14ac:dyDescent="0.2">
      <c r="A94" s="83" t="s">
        <v>219</v>
      </c>
      <c r="B94" s="78" t="s">
        <v>97</v>
      </c>
      <c r="C94" s="84" t="s">
        <v>220</v>
      </c>
      <c r="D94" s="78">
        <v>3</v>
      </c>
      <c r="E94" s="79"/>
      <c r="F94" s="80">
        <v>48</v>
      </c>
      <c r="G94" s="80">
        <f t="shared" si="2"/>
        <v>144</v>
      </c>
      <c r="H94" s="33"/>
    </row>
    <row r="95" spans="1:8" ht="20.100000000000001" customHeight="1" x14ac:dyDescent="0.2">
      <c r="A95" s="83" t="s">
        <v>221</v>
      </c>
      <c r="B95" s="78" t="s">
        <v>101</v>
      </c>
      <c r="C95" s="84" t="s">
        <v>222</v>
      </c>
      <c r="D95" s="78">
        <v>5</v>
      </c>
      <c r="E95" s="79"/>
      <c r="F95" s="80">
        <v>48</v>
      </c>
      <c r="G95" s="80">
        <f t="shared" si="2"/>
        <v>240</v>
      </c>
      <c r="H95" s="33"/>
    </row>
    <row r="96" spans="1:8" ht="20.100000000000001" customHeight="1" x14ac:dyDescent="0.2">
      <c r="A96" s="83" t="s">
        <v>223</v>
      </c>
      <c r="B96" s="78" t="s">
        <v>104</v>
      </c>
      <c r="C96" s="84" t="s">
        <v>224</v>
      </c>
      <c r="D96" s="78">
        <v>5</v>
      </c>
      <c r="E96" s="79"/>
      <c r="F96" s="80">
        <v>48</v>
      </c>
      <c r="G96" s="80">
        <f t="shared" si="2"/>
        <v>240</v>
      </c>
      <c r="H96" s="33"/>
    </row>
    <row r="97" spans="1:8" ht="20.100000000000001" customHeight="1" x14ac:dyDescent="0.2">
      <c r="A97" s="83" t="s">
        <v>225</v>
      </c>
      <c r="B97" s="78" t="s">
        <v>107</v>
      </c>
      <c r="C97" s="84" t="s">
        <v>226</v>
      </c>
      <c r="D97" s="78">
        <v>5</v>
      </c>
      <c r="E97" s="79"/>
      <c r="F97" s="80">
        <v>48</v>
      </c>
      <c r="G97" s="80">
        <f t="shared" si="2"/>
        <v>240</v>
      </c>
      <c r="H97" s="33"/>
    </row>
    <row r="98" spans="1:8" ht="20.100000000000001" customHeight="1" x14ac:dyDescent="0.2">
      <c r="A98" s="83" t="s">
        <v>227</v>
      </c>
      <c r="B98" s="78" t="s">
        <v>110</v>
      </c>
      <c r="C98" s="84" t="s">
        <v>228</v>
      </c>
      <c r="D98" s="78">
        <v>5</v>
      </c>
      <c r="E98" s="79"/>
      <c r="F98" s="80">
        <v>48</v>
      </c>
      <c r="G98" s="80">
        <f t="shared" si="2"/>
        <v>240</v>
      </c>
      <c r="H98" s="33"/>
    </row>
    <row r="99" spans="1:8" ht="20.100000000000001" customHeight="1" x14ac:dyDescent="0.2">
      <c r="A99" s="83" t="s">
        <v>229</v>
      </c>
      <c r="B99" s="78" t="s">
        <v>113</v>
      </c>
      <c r="C99" s="84" t="s">
        <v>230</v>
      </c>
      <c r="D99" s="78">
        <v>5</v>
      </c>
      <c r="E99" s="79"/>
      <c r="F99" s="80">
        <v>48</v>
      </c>
      <c r="G99" s="80">
        <f t="shared" si="2"/>
        <v>240</v>
      </c>
      <c r="H99" s="33"/>
    </row>
    <row r="100" spans="1:8" ht="20.100000000000001" customHeight="1" x14ac:dyDescent="0.2">
      <c r="A100" s="83" t="s">
        <v>231</v>
      </c>
      <c r="B100" s="78" t="s">
        <v>113</v>
      </c>
      <c r="C100" s="84" t="s">
        <v>232</v>
      </c>
      <c r="D100" s="78">
        <v>5</v>
      </c>
      <c r="E100" s="79"/>
      <c r="F100" s="80">
        <v>48</v>
      </c>
      <c r="G100" s="80">
        <f t="shared" si="2"/>
        <v>240</v>
      </c>
      <c r="H100" s="33"/>
    </row>
    <row r="101" spans="1:8" ht="20.100000000000001" customHeight="1" x14ac:dyDescent="0.25">
      <c r="A101" s="83"/>
      <c r="B101" s="78"/>
      <c r="C101" s="84"/>
      <c r="D101" s="52">
        <v>60</v>
      </c>
      <c r="E101" s="79"/>
      <c r="F101" s="80"/>
      <c r="G101" s="80"/>
      <c r="H101" s="33"/>
    </row>
    <row r="102" spans="1:8" ht="20.100000000000001" customHeight="1" x14ac:dyDescent="0.2">
      <c r="A102" s="78" t="s">
        <v>233</v>
      </c>
      <c r="B102" s="78" t="s">
        <v>234</v>
      </c>
      <c r="C102" s="79" t="s">
        <v>235</v>
      </c>
      <c r="D102" s="78">
        <v>5</v>
      </c>
      <c r="E102" s="79"/>
      <c r="F102" s="80">
        <v>48</v>
      </c>
      <c r="G102" s="80">
        <f t="shared" si="2"/>
        <v>240</v>
      </c>
      <c r="H102" s="33"/>
    </row>
    <row r="103" spans="1:8" ht="20.100000000000001" customHeight="1" x14ac:dyDescent="0.2">
      <c r="A103" s="78" t="s">
        <v>236</v>
      </c>
      <c r="B103" s="78" t="s">
        <v>237</v>
      </c>
      <c r="C103" s="79" t="s">
        <v>238</v>
      </c>
      <c r="D103" s="78">
        <v>5</v>
      </c>
      <c r="E103" s="79"/>
      <c r="F103" s="80">
        <v>48</v>
      </c>
      <c r="G103" s="80">
        <f t="shared" si="2"/>
        <v>240</v>
      </c>
      <c r="H103" s="33"/>
    </row>
    <row r="104" spans="1:8" ht="20.100000000000001" customHeight="1" x14ac:dyDescent="0.25">
      <c r="A104" s="78"/>
      <c r="B104" s="78"/>
      <c r="C104" s="79"/>
      <c r="D104" s="85">
        <v>10</v>
      </c>
      <c r="E104" s="79"/>
      <c r="F104" s="80"/>
      <c r="G104" s="80"/>
      <c r="H104" s="33"/>
    </row>
    <row r="105" spans="1:8" ht="20.100000000000001" customHeight="1" x14ac:dyDescent="0.2">
      <c r="A105" s="86" t="s">
        <v>239</v>
      </c>
      <c r="B105" s="87" t="s">
        <v>240</v>
      </c>
      <c r="C105" s="82" t="s">
        <v>241</v>
      </c>
      <c r="D105" s="78">
        <v>2</v>
      </c>
      <c r="E105" s="79"/>
      <c r="F105" s="80">
        <v>420</v>
      </c>
      <c r="G105" s="80">
        <f t="shared" si="2"/>
        <v>840</v>
      </c>
      <c r="H105" s="33"/>
    </row>
    <row r="106" spans="1:8" ht="20.100000000000001" customHeight="1" x14ac:dyDescent="0.2">
      <c r="A106" s="86" t="s">
        <v>242</v>
      </c>
      <c r="B106" s="87" t="s">
        <v>243</v>
      </c>
      <c r="C106" s="82" t="s">
        <v>244</v>
      </c>
      <c r="D106" s="78">
        <v>2</v>
      </c>
      <c r="E106" s="79"/>
      <c r="F106" s="80">
        <v>420</v>
      </c>
      <c r="G106" s="80">
        <f t="shared" si="2"/>
        <v>840</v>
      </c>
      <c r="H106" s="33"/>
    </row>
    <row r="107" spans="1:8" ht="20.100000000000001" customHeight="1" x14ac:dyDescent="0.2">
      <c r="A107" s="78" t="s">
        <v>245</v>
      </c>
      <c r="B107" s="78" t="s">
        <v>246</v>
      </c>
      <c r="C107" s="79" t="s">
        <v>247</v>
      </c>
      <c r="D107" s="78">
        <v>2</v>
      </c>
      <c r="E107" s="79"/>
      <c r="F107" s="80">
        <v>420</v>
      </c>
      <c r="G107" s="80">
        <f t="shared" si="2"/>
        <v>840</v>
      </c>
      <c r="H107" s="33"/>
    </row>
    <row r="108" spans="1:8" ht="20.100000000000001" customHeight="1" x14ac:dyDescent="0.2">
      <c r="A108" s="78" t="s">
        <v>248</v>
      </c>
      <c r="B108" s="78" t="s">
        <v>249</v>
      </c>
      <c r="C108" s="79" t="s">
        <v>250</v>
      </c>
      <c r="D108" s="78">
        <v>2</v>
      </c>
      <c r="E108" s="79"/>
      <c r="F108" s="80">
        <v>420</v>
      </c>
      <c r="G108" s="80">
        <f t="shared" si="2"/>
        <v>840</v>
      </c>
      <c r="H108" s="33"/>
    </row>
    <row r="109" spans="1:8" ht="20.100000000000001" customHeight="1" x14ac:dyDescent="0.2">
      <c r="A109" s="78" t="s">
        <v>251</v>
      </c>
      <c r="B109" s="78" t="s">
        <v>252</v>
      </c>
      <c r="C109" s="79" t="s">
        <v>253</v>
      </c>
      <c r="D109" s="78">
        <v>2</v>
      </c>
      <c r="E109" s="79"/>
      <c r="F109" s="80">
        <v>420</v>
      </c>
      <c r="G109" s="80">
        <f t="shared" si="2"/>
        <v>840</v>
      </c>
      <c r="H109" s="33"/>
    </row>
    <row r="110" spans="1:8" ht="20.100000000000001" customHeight="1" x14ac:dyDescent="0.2">
      <c r="A110" s="78" t="s">
        <v>254</v>
      </c>
      <c r="B110" s="78" t="s">
        <v>255</v>
      </c>
      <c r="C110" s="79" t="s">
        <v>256</v>
      </c>
      <c r="D110" s="78">
        <v>2</v>
      </c>
      <c r="E110" s="79"/>
      <c r="F110" s="80">
        <v>420</v>
      </c>
      <c r="G110" s="80">
        <f t="shared" si="2"/>
        <v>840</v>
      </c>
      <c r="H110" s="33"/>
    </row>
    <row r="111" spans="1:8" ht="20.100000000000001" customHeight="1" x14ac:dyDescent="0.2">
      <c r="A111" s="78" t="s">
        <v>257</v>
      </c>
      <c r="B111" s="78" t="s">
        <v>258</v>
      </c>
      <c r="C111" s="79" t="s">
        <v>259</v>
      </c>
      <c r="D111" s="78">
        <v>2</v>
      </c>
      <c r="E111" s="79"/>
      <c r="F111" s="80">
        <v>420</v>
      </c>
      <c r="G111" s="80">
        <f t="shared" si="2"/>
        <v>840</v>
      </c>
      <c r="H111" s="33"/>
    </row>
    <row r="112" spans="1:8" ht="20.100000000000001" customHeight="1" x14ac:dyDescent="0.2">
      <c r="A112" s="78" t="s">
        <v>260</v>
      </c>
      <c r="B112" s="78" t="s">
        <v>261</v>
      </c>
      <c r="C112" s="79" t="s">
        <v>262</v>
      </c>
      <c r="D112" s="78">
        <v>1</v>
      </c>
      <c r="E112" s="79"/>
      <c r="F112" s="80">
        <v>420</v>
      </c>
      <c r="G112" s="80">
        <f t="shared" si="2"/>
        <v>420</v>
      </c>
      <c r="H112" s="33"/>
    </row>
    <row r="113" spans="1:8" ht="20.100000000000001" customHeight="1" x14ac:dyDescent="0.2">
      <c r="A113" s="78" t="s">
        <v>260</v>
      </c>
      <c r="B113" s="78" t="s">
        <v>263</v>
      </c>
      <c r="C113" s="79" t="s">
        <v>262</v>
      </c>
      <c r="D113" s="78">
        <v>1</v>
      </c>
      <c r="E113" s="79"/>
      <c r="F113" s="80">
        <v>420</v>
      </c>
      <c r="G113" s="80">
        <f t="shared" si="2"/>
        <v>420</v>
      </c>
      <c r="H113" s="33"/>
    </row>
    <row r="114" spans="1:8" ht="20.100000000000001" customHeight="1" x14ac:dyDescent="0.2">
      <c r="A114" s="78" t="s">
        <v>264</v>
      </c>
      <c r="B114" s="78" t="s">
        <v>265</v>
      </c>
      <c r="C114" s="79" t="s">
        <v>266</v>
      </c>
      <c r="D114" s="78">
        <v>2</v>
      </c>
      <c r="E114" s="79"/>
      <c r="F114" s="80">
        <v>420</v>
      </c>
      <c r="G114" s="80">
        <f t="shared" si="2"/>
        <v>840</v>
      </c>
      <c r="H114" s="33"/>
    </row>
    <row r="115" spans="1:8" ht="20.100000000000001" customHeight="1" x14ac:dyDescent="0.25">
      <c r="A115" s="78"/>
      <c r="B115" s="78"/>
      <c r="C115" s="79"/>
      <c r="D115" s="52">
        <v>18</v>
      </c>
      <c r="E115" s="79"/>
      <c r="F115" s="80"/>
      <c r="G115" s="80"/>
      <c r="H115" s="33"/>
    </row>
    <row r="116" spans="1:8" ht="20.100000000000001" customHeight="1" x14ac:dyDescent="0.2">
      <c r="A116" s="78" t="s">
        <v>267</v>
      </c>
      <c r="B116" s="78" t="s">
        <v>268</v>
      </c>
      <c r="C116" s="79" t="s">
        <v>269</v>
      </c>
      <c r="D116" s="78">
        <v>2</v>
      </c>
      <c r="E116" s="79"/>
      <c r="F116" s="80">
        <v>420</v>
      </c>
      <c r="G116" s="80">
        <f t="shared" si="2"/>
        <v>840</v>
      </c>
      <c r="H116" s="33"/>
    </row>
    <row r="117" spans="1:8" ht="20.100000000000001" customHeight="1" x14ac:dyDescent="0.2">
      <c r="A117" s="78" t="s">
        <v>270</v>
      </c>
      <c r="B117" s="78" t="s">
        <v>271</v>
      </c>
      <c r="C117" s="79" t="s">
        <v>272</v>
      </c>
      <c r="D117" s="78">
        <v>3</v>
      </c>
      <c r="E117" s="79"/>
      <c r="F117" s="80">
        <v>420</v>
      </c>
      <c r="G117" s="80">
        <f t="shared" si="2"/>
        <v>1260</v>
      </c>
      <c r="H117" s="33"/>
    </row>
    <row r="118" spans="1:8" ht="20.100000000000001" customHeight="1" x14ac:dyDescent="0.2">
      <c r="A118" s="78" t="s">
        <v>273</v>
      </c>
      <c r="B118" s="78" t="s">
        <v>274</v>
      </c>
      <c r="C118" s="79" t="s">
        <v>275</v>
      </c>
      <c r="D118" s="78">
        <v>2</v>
      </c>
      <c r="E118" s="79"/>
      <c r="F118" s="80">
        <v>420</v>
      </c>
      <c r="G118" s="80">
        <f t="shared" si="2"/>
        <v>840</v>
      </c>
      <c r="H118" s="33"/>
    </row>
    <row r="119" spans="1:8" ht="20.100000000000001" customHeight="1" x14ac:dyDescent="0.2">
      <c r="A119" s="78" t="s">
        <v>276</v>
      </c>
      <c r="B119" s="78" t="s">
        <v>277</v>
      </c>
      <c r="C119" s="79" t="s">
        <v>278</v>
      </c>
      <c r="D119" s="78">
        <v>2</v>
      </c>
      <c r="E119" s="79"/>
      <c r="F119" s="80">
        <v>420</v>
      </c>
      <c r="G119" s="80">
        <f t="shared" si="2"/>
        <v>840</v>
      </c>
      <c r="H119" s="33"/>
    </row>
    <row r="120" spans="1:8" ht="20.100000000000001" customHeight="1" x14ac:dyDescent="0.2">
      <c r="A120" s="78" t="s">
        <v>279</v>
      </c>
      <c r="B120" s="78" t="s">
        <v>280</v>
      </c>
      <c r="C120" s="79" t="s">
        <v>281</v>
      </c>
      <c r="D120" s="78">
        <v>2</v>
      </c>
      <c r="E120" s="79"/>
      <c r="F120" s="80">
        <v>420</v>
      </c>
      <c r="G120" s="80">
        <f t="shared" si="2"/>
        <v>840</v>
      </c>
      <c r="H120" s="33"/>
    </row>
    <row r="121" spans="1:8" ht="20.100000000000001" customHeight="1" x14ac:dyDescent="0.2">
      <c r="A121" s="78" t="s">
        <v>282</v>
      </c>
      <c r="B121" s="78" t="s">
        <v>283</v>
      </c>
      <c r="C121" s="79" t="s">
        <v>284</v>
      </c>
      <c r="D121" s="78">
        <v>2</v>
      </c>
      <c r="E121" s="79"/>
      <c r="F121" s="80">
        <v>420</v>
      </c>
      <c r="G121" s="80">
        <f t="shared" si="2"/>
        <v>840</v>
      </c>
      <c r="H121" s="33"/>
    </row>
    <row r="122" spans="1:8" ht="20.100000000000001" customHeight="1" x14ac:dyDescent="0.2">
      <c r="A122" s="78" t="s">
        <v>285</v>
      </c>
      <c r="B122" s="78" t="s">
        <v>286</v>
      </c>
      <c r="C122" s="79" t="s">
        <v>287</v>
      </c>
      <c r="D122" s="78">
        <v>2</v>
      </c>
      <c r="E122" s="79"/>
      <c r="F122" s="80">
        <v>420</v>
      </c>
      <c r="G122" s="80">
        <f t="shared" si="2"/>
        <v>840</v>
      </c>
      <c r="H122" s="33"/>
    </row>
    <row r="123" spans="1:8" ht="20.100000000000001" customHeight="1" x14ac:dyDescent="0.2">
      <c r="A123" s="78" t="s">
        <v>288</v>
      </c>
      <c r="B123" s="78" t="s">
        <v>289</v>
      </c>
      <c r="C123" s="79" t="s">
        <v>290</v>
      </c>
      <c r="D123" s="78">
        <v>2</v>
      </c>
      <c r="E123" s="79"/>
      <c r="F123" s="80">
        <v>420</v>
      </c>
      <c r="G123" s="80">
        <f t="shared" si="2"/>
        <v>840</v>
      </c>
      <c r="H123" s="33"/>
    </row>
    <row r="124" spans="1:8" ht="20.100000000000001" customHeight="1" x14ac:dyDescent="0.2">
      <c r="A124" s="78" t="s">
        <v>291</v>
      </c>
      <c r="B124" s="78" t="s">
        <v>292</v>
      </c>
      <c r="C124" s="79" t="s">
        <v>293</v>
      </c>
      <c r="D124" s="78">
        <v>1</v>
      </c>
      <c r="E124" s="79"/>
      <c r="F124" s="80">
        <v>420</v>
      </c>
      <c r="G124" s="80">
        <f t="shared" si="2"/>
        <v>420</v>
      </c>
      <c r="H124" s="33"/>
    </row>
    <row r="125" spans="1:8" ht="20.100000000000001" customHeight="1" x14ac:dyDescent="0.2">
      <c r="A125" s="78" t="s">
        <v>291</v>
      </c>
      <c r="B125" s="78" t="s">
        <v>294</v>
      </c>
      <c r="C125" s="79" t="s">
        <v>293</v>
      </c>
      <c r="D125" s="78">
        <v>1</v>
      </c>
      <c r="E125" s="79"/>
      <c r="F125" s="80">
        <v>420</v>
      </c>
      <c r="G125" s="80">
        <f t="shared" si="2"/>
        <v>420</v>
      </c>
      <c r="H125" s="33"/>
    </row>
    <row r="126" spans="1:8" ht="20.100000000000001" customHeight="1" x14ac:dyDescent="0.2">
      <c r="A126" s="78" t="s">
        <v>295</v>
      </c>
      <c r="B126" s="78" t="s">
        <v>296</v>
      </c>
      <c r="C126" s="79" t="s">
        <v>297</v>
      </c>
      <c r="D126" s="78">
        <v>2</v>
      </c>
      <c r="E126" s="79"/>
      <c r="F126" s="80">
        <v>420</v>
      </c>
      <c r="G126" s="80">
        <f t="shared" si="2"/>
        <v>840</v>
      </c>
      <c r="H126" s="33"/>
    </row>
    <row r="127" spans="1:8" ht="20.100000000000001" customHeight="1" x14ac:dyDescent="0.2">
      <c r="A127" s="86" t="s">
        <v>298</v>
      </c>
      <c r="B127" s="87">
        <v>190704155</v>
      </c>
      <c r="C127" s="82" t="s">
        <v>299</v>
      </c>
      <c r="D127" s="78">
        <v>1</v>
      </c>
      <c r="E127" s="79"/>
      <c r="F127" s="80">
        <v>420</v>
      </c>
      <c r="G127" s="80">
        <f t="shared" si="2"/>
        <v>420</v>
      </c>
      <c r="H127" s="33"/>
    </row>
    <row r="128" spans="1:8" ht="20.100000000000001" customHeight="1" x14ac:dyDescent="0.25">
      <c r="A128" s="81"/>
      <c r="B128" s="82"/>
      <c r="C128" s="82"/>
      <c r="D128" s="52">
        <v>22</v>
      </c>
      <c r="E128" s="79"/>
      <c r="F128" s="80"/>
      <c r="G128" s="80"/>
      <c r="H128" s="33"/>
    </row>
    <row r="129" spans="1:8" ht="20.100000000000001" customHeight="1" x14ac:dyDescent="0.2">
      <c r="A129" s="86" t="s">
        <v>300</v>
      </c>
      <c r="B129" s="87" t="s">
        <v>301</v>
      </c>
      <c r="C129" s="79" t="s">
        <v>302</v>
      </c>
      <c r="D129" s="78">
        <v>5</v>
      </c>
      <c r="E129" s="79"/>
      <c r="F129" s="80">
        <v>60</v>
      </c>
      <c r="G129" s="80">
        <f>D129*F129</f>
        <v>300</v>
      </c>
      <c r="H129" s="33"/>
    </row>
    <row r="130" spans="1:8" ht="20.100000000000001" customHeight="1" x14ac:dyDescent="0.2">
      <c r="A130" s="86" t="s">
        <v>303</v>
      </c>
      <c r="B130" s="87" t="s">
        <v>304</v>
      </c>
      <c r="C130" s="79" t="s">
        <v>305</v>
      </c>
      <c r="D130" s="78">
        <v>5</v>
      </c>
      <c r="E130" s="79"/>
      <c r="F130" s="80">
        <v>60</v>
      </c>
      <c r="G130" s="80">
        <f t="shared" ref="G130:G142" si="3">D130*F130</f>
        <v>300</v>
      </c>
      <c r="H130" s="33"/>
    </row>
    <row r="131" spans="1:8" ht="20.100000000000001" customHeight="1" x14ac:dyDescent="0.2">
      <c r="A131" s="86" t="s">
        <v>306</v>
      </c>
      <c r="B131" s="87" t="s">
        <v>307</v>
      </c>
      <c r="C131" s="79" t="s">
        <v>308</v>
      </c>
      <c r="D131" s="78">
        <v>5</v>
      </c>
      <c r="E131" s="79"/>
      <c r="F131" s="80">
        <v>60</v>
      </c>
      <c r="G131" s="80">
        <f t="shared" si="3"/>
        <v>300</v>
      </c>
      <c r="H131" s="33"/>
    </row>
    <row r="132" spans="1:8" ht="20.100000000000001" customHeight="1" x14ac:dyDescent="0.2">
      <c r="A132" s="86" t="s">
        <v>309</v>
      </c>
      <c r="B132" s="87" t="s">
        <v>310</v>
      </c>
      <c r="C132" s="79" t="s">
        <v>311</v>
      </c>
      <c r="D132" s="78">
        <v>5</v>
      </c>
      <c r="E132" s="79"/>
      <c r="F132" s="80">
        <v>60</v>
      </c>
      <c r="G132" s="80">
        <f t="shared" si="3"/>
        <v>300</v>
      </c>
      <c r="H132" s="33"/>
    </row>
    <row r="133" spans="1:8" ht="20.100000000000001" customHeight="1" x14ac:dyDescent="0.2">
      <c r="A133" s="86" t="s">
        <v>312</v>
      </c>
      <c r="B133" s="87" t="s">
        <v>313</v>
      </c>
      <c r="C133" s="79" t="s">
        <v>314</v>
      </c>
      <c r="D133" s="78">
        <v>5</v>
      </c>
      <c r="E133" s="79"/>
      <c r="F133" s="80">
        <v>60</v>
      </c>
      <c r="G133" s="80">
        <f t="shared" si="3"/>
        <v>300</v>
      </c>
      <c r="H133" s="33"/>
    </row>
    <row r="134" spans="1:8" ht="20.100000000000001" customHeight="1" x14ac:dyDescent="0.2">
      <c r="A134" s="86" t="s">
        <v>315</v>
      </c>
      <c r="B134" s="87" t="s">
        <v>316</v>
      </c>
      <c r="C134" s="79" t="s">
        <v>317</v>
      </c>
      <c r="D134" s="78">
        <v>5</v>
      </c>
      <c r="E134" s="79"/>
      <c r="F134" s="80">
        <v>60</v>
      </c>
      <c r="G134" s="80">
        <f t="shared" si="3"/>
        <v>300</v>
      </c>
      <c r="H134" s="33"/>
    </row>
    <row r="135" spans="1:8" ht="20.100000000000001" customHeight="1" x14ac:dyDescent="0.2">
      <c r="A135" s="86" t="s">
        <v>318</v>
      </c>
      <c r="B135" s="87" t="s">
        <v>319</v>
      </c>
      <c r="C135" s="79" t="s">
        <v>320</v>
      </c>
      <c r="D135" s="78">
        <v>3</v>
      </c>
      <c r="E135" s="79"/>
      <c r="F135" s="80">
        <v>60</v>
      </c>
      <c r="G135" s="80">
        <f t="shared" si="3"/>
        <v>180</v>
      </c>
      <c r="H135" s="33"/>
    </row>
    <row r="136" spans="1:8" ht="20.100000000000001" customHeight="1" x14ac:dyDescent="0.2">
      <c r="A136" s="86" t="s">
        <v>321</v>
      </c>
      <c r="B136" s="87" t="s">
        <v>322</v>
      </c>
      <c r="C136" s="79" t="s">
        <v>323</v>
      </c>
      <c r="D136" s="78">
        <v>3</v>
      </c>
      <c r="E136" s="79"/>
      <c r="F136" s="80">
        <v>60</v>
      </c>
      <c r="G136" s="80">
        <f t="shared" si="3"/>
        <v>180</v>
      </c>
      <c r="H136" s="33"/>
    </row>
    <row r="137" spans="1:8" ht="20.100000000000001" customHeight="1" x14ac:dyDescent="0.2">
      <c r="A137" s="86" t="s">
        <v>321</v>
      </c>
      <c r="B137" s="87" t="s">
        <v>324</v>
      </c>
      <c r="C137" s="79" t="s">
        <v>323</v>
      </c>
      <c r="D137" s="78">
        <v>2</v>
      </c>
      <c r="E137" s="79"/>
      <c r="F137" s="80">
        <v>60</v>
      </c>
      <c r="G137" s="80">
        <f t="shared" si="3"/>
        <v>120</v>
      </c>
      <c r="H137" s="33"/>
    </row>
    <row r="138" spans="1:8" ht="20.100000000000001" customHeight="1" x14ac:dyDescent="0.2">
      <c r="A138" s="86" t="s">
        <v>325</v>
      </c>
      <c r="B138" s="87" t="s">
        <v>326</v>
      </c>
      <c r="C138" s="79" t="s">
        <v>327</v>
      </c>
      <c r="D138" s="78">
        <v>5</v>
      </c>
      <c r="E138" s="79"/>
      <c r="F138" s="80">
        <v>60</v>
      </c>
      <c r="G138" s="80">
        <f t="shared" si="3"/>
        <v>300</v>
      </c>
      <c r="H138" s="33"/>
    </row>
    <row r="139" spans="1:8" ht="20.100000000000001" customHeight="1" x14ac:dyDescent="0.2">
      <c r="A139" s="86" t="s">
        <v>328</v>
      </c>
      <c r="B139" s="87" t="s">
        <v>329</v>
      </c>
      <c r="C139" s="79" t="s">
        <v>330</v>
      </c>
      <c r="D139" s="78">
        <v>3</v>
      </c>
      <c r="E139" s="79"/>
      <c r="F139" s="80">
        <v>60</v>
      </c>
      <c r="G139" s="80">
        <f t="shared" si="3"/>
        <v>180</v>
      </c>
      <c r="H139" s="33"/>
    </row>
    <row r="140" spans="1:8" ht="20.100000000000001" customHeight="1" x14ac:dyDescent="0.2">
      <c r="A140" s="86" t="s">
        <v>328</v>
      </c>
      <c r="B140" s="87" t="s">
        <v>331</v>
      </c>
      <c r="C140" s="79" t="s">
        <v>330</v>
      </c>
      <c r="D140" s="78">
        <v>2</v>
      </c>
      <c r="E140" s="79"/>
      <c r="F140" s="80">
        <v>60</v>
      </c>
      <c r="G140" s="80">
        <f t="shared" si="3"/>
        <v>120</v>
      </c>
      <c r="H140" s="33"/>
    </row>
    <row r="141" spans="1:8" ht="20.100000000000001" customHeight="1" x14ac:dyDescent="0.2">
      <c r="A141" s="86" t="s">
        <v>332</v>
      </c>
      <c r="B141" s="87" t="s">
        <v>333</v>
      </c>
      <c r="C141" s="79" t="s">
        <v>334</v>
      </c>
      <c r="D141" s="78">
        <v>5</v>
      </c>
      <c r="E141" s="79"/>
      <c r="F141" s="80">
        <v>60</v>
      </c>
      <c r="G141" s="80">
        <f t="shared" si="3"/>
        <v>300</v>
      </c>
      <c r="H141" s="33"/>
    </row>
    <row r="142" spans="1:8" ht="20.100000000000001" customHeight="1" x14ac:dyDescent="0.2">
      <c r="A142" s="86" t="s">
        <v>335</v>
      </c>
      <c r="B142" s="87" t="s">
        <v>336</v>
      </c>
      <c r="C142" s="79" t="s">
        <v>337</v>
      </c>
      <c r="D142" s="78">
        <v>5</v>
      </c>
      <c r="E142" s="79"/>
      <c r="F142" s="80">
        <v>60</v>
      </c>
      <c r="G142" s="80">
        <f t="shared" si="3"/>
        <v>300</v>
      </c>
      <c r="H142" s="33"/>
    </row>
    <row r="143" spans="1:8" ht="20.100000000000001" customHeight="1" x14ac:dyDescent="0.25">
      <c r="A143" s="86"/>
      <c r="B143" s="87"/>
      <c r="C143" s="82"/>
      <c r="D143" s="52">
        <v>60</v>
      </c>
      <c r="E143" s="79"/>
      <c r="F143" s="80"/>
      <c r="G143" s="80"/>
      <c r="H143" s="33"/>
    </row>
    <row r="144" spans="1:8" ht="20.100000000000001" customHeight="1" x14ac:dyDescent="0.2">
      <c r="A144" s="86" t="s">
        <v>338</v>
      </c>
      <c r="B144" s="87" t="s">
        <v>339</v>
      </c>
      <c r="C144" s="79" t="s">
        <v>340</v>
      </c>
      <c r="D144" s="78">
        <v>5</v>
      </c>
      <c r="E144" s="79"/>
      <c r="F144" s="80">
        <v>60</v>
      </c>
      <c r="G144" s="80">
        <f t="shared" si="2"/>
        <v>300</v>
      </c>
      <c r="H144" s="33"/>
    </row>
    <row r="145" spans="1:8" ht="20.100000000000001" customHeight="1" x14ac:dyDescent="0.2">
      <c r="A145" s="86" t="s">
        <v>341</v>
      </c>
      <c r="B145" s="87" t="s">
        <v>339</v>
      </c>
      <c r="C145" s="79" t="s">
        <v>342</v>
      </c>
      <c r="D145" s="78">
        <v>5</v>
      </c>
      <c r="E145" s="79"/>
      <c r="F145" s="80">
        <v>60</v>
      </c>
      <c r="G145" s="80">
        <f t="shared" si="2"/>
        <v>300</v>
      </c>
      <c r="H145" s="33"/>
    </row>
    <row r="146" spans="1:8" ht="20.100000000000001" customHeight="1" x14ac:dyDescent="0.2">
      <c r="A146" s="86" t="s">
        <v>343</v>
      </c>
      <c r="B146" s="87" t="s">
        <v>339</v>
      </c>
      <c r="C146" s="79" t="s">
        <v>344</v>
      </c>
      <c r="D146" s="78">
        <v>4</v>
      </c>
      <c r="E146" s="79"/>
      <c r="F146" s="80">
        <v>60</v>
      </c>
      <c r="G146" s="80">
        <f t="shared" si="2"/>
        <v>240</v>
      </c>
      <c r="H146" s="33"/>
    </row>
    <row r="147" spans="1:8" ht="20.100000000000001" customHeight="1" x14ac:dyDescent="0.2">
      <c r="A147" s="86" t="s">
        <v>343</v>
      </c>
      <c r="B147" s="87" t="s">
        <v>345</v>
      </c>
      <c r="C147" s="79" t="s">
        <v>344</v>
      </c>
      <c r="D147" s="78">
        <v>1</v>
      </c>
      <c r="E147" s="79"/>
      <c r="F147" s="80">
        <v>60</v>
      </c>
      <c r="G147" s="80">
        <f t="shared" si="2"/>
        <v>60</v>
      </c>
      <c r="H147" s="33"/>
    </row>
    <row r="148" spans="1:8" ht="20.100000000000001" customHeight="1" x14ac:dyDescent="0.2">
      <c r="A148" s="86" t="s">
        <v>346</v>
      </c>
      <c r="B148" s="87" t="s">
        <v>339</v>
      </c>
      <c r="C148" s="79" t="s">
        <v>347</v>
      </c>
      <c r="D148" s="78">
        <v>5</v>
      </c>
      <c r="E148" s="79"/>
      <c r="F148" s="80">
        <v>60</v>
      </c>
      <c r="G148" s="80">
        <f t="shared" si="2"/>
        <v>300</v>
      </c>
      <c r="H148" s="33"/>
    </row>
    <row r="149" spans="1:8" ht="20.100000000000001" customHeight="1" x14ac:dyDescent="0.2">
      <c r="A149" s="86" t="s">
        <v>348</v>
      </c>
      <c r="B149" s="87" t="s">
        <v>349</v>
      </c>
      <c r="C149" s="79" t="s">
        <v>350</v>
      </c>
      <c r="D149" s="78">
        <v>5</v>
      </c>
      <c r="E149" s="79"/>
      <c r="F149" s="80">
        <v>60</v>
      </c>
      <c r="G149" s="80">
        <f t="shared" si="2"/>
        <v>300</v>
      </c>
      <c r="H149" s="33"/>
    </row>
    <row r="150" spans="1:8" ht="20.100000000000001" customHeight="1" x14ac:dyDescent="0.2">
      <c r="A150" s="86" t="s">
        <v>351</v>
      </c>
      <c r="B150" s="87" t="s">
        <v>352</v>
      </c>
      <c r="C150" s="79" t="s">
        <v>353</v>
      </c>
      <c r="D150" s="78">
        <v>5</v>
      </c>
      <c r="E150" s="79"/>
      <c r="F150" s="80">
        <v>60</v>
      </c>
      <c r="G150" s="80">
        <f t="shared" si="2"/>
        <v>300</v>
      </c>
      <c r="H150" s="33"/>
    </row>
    <row r="151" spans="1:8" ht="20.100000000000001" customHeight="1" x14ac:dyDescent="0.2">
      <c r="A151" s="86" t="s">
        <v>354</v>
      </c>
      <c r="B151" s="87" t="s">
        <v>355</v>
      </c>
      <c r="C151" s="79" t="s">
        <v>356</v>
      </c>
      <c r="D151" s="78">
        <v>5</v>
      </c>
      <c r="E151" s="79"/>
      <c r="F151" s="80">
        <v>60</v>
      </c>
      <c r="G151" s="80">
        <f t="shared" si="2"/>
        <v>300</v>
      </c>
      <c r="H151" s="33"/>
    </row>
    <row r="152" spans="1:8" ht="20.100000000000001" customHeight="1" x14ac:dyDescent="0.2">
      <c r="A152" s="86" t="s">
        <v>357</v>
      </c>
      <c r="B152" s="87" t="s">
        <v>339</v>
      </c>
      <c r="C152" s="79" t="s">
        <v>358</v>
      </c>
      <c r="D152" s="78">
        <v>3</v>
      </c>
      <c r="E152" s="79"/>
      <c r="F152" s="80">
        <v>60</v>
      </c>
      <c r="G152" s="80">
        <f t="shared" si="2"/>
        <v>180</v>
      </c>
      <c r="H152" s="33"/>
    </row>
    <row r="153" spans="1:8" ht="20.100000000000001" customHeight="1" x14ac:dyDescent="0.2">
      <c r="A153" s="86" t="s">
        <v>357</v>
      </c>
      <c r="B153" s="87" t="s">
        <v>359</v>
      </c>
      <c r="C153" s="79" t="s">
        <v>358</v>
      </c>
      <c r="D153" s="78">
        <v>2</v>
      </c>
      <c r="E153" s="79"/>
      <c r="F153" s="80">
        <v>60</v>
      </c>
      <c r="G153" s="80">
        <f t="shared" si="2"/>
        <v>120</v>
      </c>
      <c r="H153" s="33"/>
    </row>
    <row r="154" spans="1:8" ht="20.100000000000001" customHeight="1" x14ac:dyDescent="0.2">
      <c r="A154" s="86" t="s">
        <v>360</v>
      </c>
      <c r="B154" s="87" t="s">
        <v>339</v>
      </c>
      <c r="C154" s="79" t="s">
        <v>361</v>
      </c>
      <c r="D154" s="78">
        <v>2</v>
      </c>
      <c r="E154" s="79"/>
      <c r="F154" s="80">
        <v>60</v>
      </c>
      <c r="G154" s="80">
        <f t="shared" si="2"/>
        <v>120</v>
      </c>
      <c r="H154" s="33"/>
    </row>
    <row r="155" spans="1:8" ht="20.100000000000001" customHeight="1" x14ac:dyDescent="0.2">
      <c r="A155" s="86" t="s">
        <v>360</v>
      </c>
      <c r="B155" s="87" t="s">
        <v>362</v>
      </c>
      <c r="C155" s="79" t="s">
        <v>361</v>
      </c>
      <c r="D155" s="78">
        <v>3</v>
      </c>
      <c r="E155" s="79"/>
      <c r="F155" s="80">
        <v>60</v>
      </c>
      <c r="G155" s="80">
        <f t="shared" si="2"/>
        <v>180</v>
      </c>
      <c r="H155" s="33"/>
    </row>
    <row r="156" spans="1:8" ht="20.100000000000001" customHeight="1" x14ac:dyDescent="0.2">
      <c r="A156" s="86" t="s">
        <v>363</v>
      </c>
      <c r="B156" s="87" t="s">
        <v>339</v>
      </c>
      <c r="C156" s="79" t="s">
        <v>364</v>
      </c>
      <c r="D156" s="78">
        <v>5</v>
      </c>
      <c r="E156" s="79"/>
      <c r="F156" s="80">
        <v>60</v>
      </c>
      <c r="G156" s="80">
        <f t="shared" si="2"/>
        <v>300</v>
      </c>
      <c r="H156" s="33"/>
    </row>
    <row r="157" spans="1:8" ht="20.100000000000001" customHeight="1" x14ac:dyDescent="0.2">
      <c r="A157" s="86" t="s">
        <v>365</v>
      </c>
      <c r="B157" s="87" t="s">
        <v>366</v>
      </c>
      <c r="C157" s="79" t="s">
        <v>367</v>
      </c>
      <c r="D157" s="78">
        <v>5</v>
      </c>
      <c r="E157" s="79"/>
      <c r="F157" s="80">
        <v>60</v>
      </c>
      <c r="G157" s="80">
        <f t="shared" si="2"/>
        <v>300</v>
      </c>
      <c r="H157" s="33"/>
    </row>
    <row r="158" spans="1:8" ht="20.100000000000001" customHeight="1" x14ac:dyDescent="0.2">
      <c r="A158" s="86" t="s">
        <v>368</v>
      </c>
      <c r="B158" s="87" t="s">
        <v>369</v>
      </c>
      <c r="C158" s="79" t="s">
        <v>370</v>
      </c>
      <c r="D158" s="78">
        <v>5</v>
      </c>
      <c r="E158" s="79"/>
      <c r="F158" s="80">
        <v>60</v>
      </c>
      <c r="G158" s="80">
        <f t="shared" si="2"/>
        <v>300</v>
      </c>
      <c r="H158" s="33"/>
    </row>
    <row r="159" spans="1:8" ht="20.100000000000001" customHeight="1" x14ac:dyDescent="0.25">
      <c r="A159" s="81"/>
      <c r="B159" s="82"/>
      <c r="C159" s="82"/>
      <c r="D159" s="52">
        <v>60</v>
      </c>
      <c r="E159" s="79"/>
      <c r="F159" s="80"/>
      <c r="G159" s="80"/>
      <c r="H159" s="33"/>
    </row>
    <row r="160" spans="1:8" ht="20.100000000000001" customHeight="1" x14ac:dyDescent="0.2">
      <c r="A160" s="78" t="s">
        <v>371</v>
      </c>
      <c r="B160" s="78" t="s">
        <v>372</v>
      </c>
      <c r="C160" s="79" t="s">
        <v>373</v>
      </c>
      <c r="D160" s="78">
        <v>5</v>
      </c>
      <c r="E160" s="79"/>
      <c r="F160" s="80">
        <v>60</v>
      </c>
      <c r="G160" s="80">
        <f t="shared" si="2"/>
        <v>300</v>
      </c>
      <c r="H160" s="33"/>
    </row>
    <row r="161" spans="1:8" ht="20.100000000000001" customHeight="1" x14ac:dyDescent="0.2">
      <c r="A161" s="78" t="s">
        <v>374</v>
      </c>
      <c r="B161" s="78" t="s">
        <v>375</v>
      </c>
      <c r="C161" s="79" t="s">
        <v>376</v>
      </c>
      <c r="D161" s="78">
        <v>5</v>
      </c>
      <c r="E161" s="79"/>
      <c r="F161" s="80">
        <v>60</v>
      </c>
      <c r="G161" s="80">
        <f t="shared" si="2"/>
        <v>300</v>
      </c>
      <c r="H161" s="33"/>
    </row>
    <row r="162" spans="1:8" ht="20.100000000000001" customHeight="1" x14ac:dyDescent="0.25">
      <c r="A162" s="78"/>
      <c r="B162" s="78"/>
      <c r="C162" s="79"/>
      <c r="D162" s="85">
        <v>10</v>
      </c>
      <c r="E162" s="79"/>
      <c r="F162" s="80"/>
      <c r="G162" s="80"/>
      <c r="H162" s="33"/>
    </row>
    <row r="163" spans="1:8" ht="20.100000000000001" customHeight="1" x14ac:dyDescent="0.2">
      <c r="A163" s="88" t="s">
        <v>377</v>
      </c>
      <c r="B163" s="89">
        <v>210127379</v>
      </c>
      <c r="C163" s="90" t="s">
        <v>378</v>
      </c>
      <c r="D163" s="78">
        <v>2</v>
      </c>
      <c r="E163" s="79"/>
      <c r="F163" s="80">
        <v>25</v>
      </c>
      <c r="G163" s="80">
        <f t="shared" ref="G163:G168" si="4">D163*F163</f>
        <v>50</v>
      </c>
      <c r="H163" s="33"/>
    </row>
    <row r="164" spans="1:8" ht="20.100000000000001" customHeight="1" x14ac:dyDescent="0.2">
      <c r="A164" s="88" t="s">
        <v>379</v>
      </c>
      <c r="B164" s="89" t="s">
        <v>380</v>
      </c>
      <c r="C164" s="90" t="s">
        <v>381</v>
      </c>
      <c r="D164" s="78">
        <v>2</v>
      </c>
      <c r="E164" s="79"/>
      <c r="F164" s="80">
        <v>25</v>
      </c>
      <c r="G164" s="80">
        <f t="shared" si="4"/>
        <v>50</v>
      </c>
      <c r="H164" s="33"/>
    </row>
    <row r="165" spans="1:8" ht="20.100000000000001" customHeight="1" x14ac:dyDescent="0.2">
      <c r="A165" s="88" t="s">
        <v>382</v>
      </c>
      <c r="B165" s="89" t="s">
        <v>383</v>
      </c>
      <c r="C165" s="90" t="s">
        <v>384</v>
      </c>
      <c r="D165" s="78">
        <v>2</v>
      </c>
      <c r="E165" s="79"/>
      <c r="F165" s="80">
        <v>25</v>
      </c>
      <c r="G165" s="80">
        <f t="shared" si="4"/>
        <v>50</v>
      </c>
      <c r="H165" s="33"/>
    </row>
    <row r="166" spans="1:8" ht="20.100000000000001" customHeight="1" x14ac:dyDescent="0.2">
      <c r="A166" s="88" t="s">
        <v>385</v>
      </c>
      <c r="B166" s="89" t="s">
        <v>386</v>
      </c>
      <c r="C166" s="90" t="s">
        <v>387</v>
      </c>
      <c r="D166" s="78">
        <v>2</v>
      </c>
      <c r="E166" s="79"/>
      <c r="F166" s="80">
        <v>25</v>
      </c>
      <c r="G166" s="80">
        <f t="shared" si="4"/>
        <v>50</v>
      </c>
      <c r="H166" s="33"/>
    </row>
    <row r="167" spans="1:8" ht="20.100000000000001" customHeight="1" x14ac:dyDescent="0.2">
      <c r="A167" s="88" t="s">
        <v>388</v>
      </c>
      <c r="B167" s="89" t="s">
        <v>389</v>
      </c>
      <c r="C167" s="90" t="s">
        <v>390</v>
      </c>
      <c r="D167" s="78">
        <v>2</v>
      </c>
      <c r="E167" s="79"/>
      <c r="F167" s="80">
        <v>25</v>
      </c>
      <c r="G167" s="80">
        <f t="shared" si="4"/>
        <v>50</v>
      </c>
      <c r="H167" s="33"/>
    </row>
    <row r="168" spans="1:8" ht="20.100000000000001" customHeight="1" x14ac:dyDescent="0.2">
      <c r="A168" s="88" t="s">
        <v>391</v>
      </c>
      <c r="B168" s="89" t="s">
        <v>392</v>
      </c>
      <c r="C168" s="90" t="s">
        <v>393</v>
      </c>
      <c r="D168" s="78">
        <v>2</v>
      </c>
      <c r="E168" s="79"/>
      <c r="F168" s="80">
        <v>25</v>
      </c>
      <c r="G168" s="80">
        <f t="shared" si="4"/>
        <v>50</v>
      </c>
      <c r="H168" s="33"/>
    </row>
    <row r="169" spans="1:8" ht="20.100000000000001" customHeight="1" x14ac:dyDescent="0.25">
      <c r="A169" s="88"/>
      <c r="B169" s="89"/>
      <c r="C169" s="90"/>
      <c r="D169" s="52">
        <v>10</v>
      </c>
      <c r="E169" s="79"/>
      <c r="F169" s="80"/>
      <c r="G169" s="80"/>
      <c r="H169" s="33"/>
    </row>
    <row r="170" spans="1:8" ht="20.100000000000001" customHeight="1" x14ac:dyDescent="0.25">
      <c r="A170" s="37" t="s">
        <v>394</v>
      </c>
      <c r="B170" s="37" t="s">
        <v>395</v>
      </c>
      <c r="C170" s="91" t="s">
        <v>396</v>
      </c>
      <c r="D170" s="92">
        <v>3</v>
      </c>
      <c r="E170" s="93"/>
      <c r="F170" s="116">
        <v>264</v>
      </c>
      <c r="G170" s="117">
        <f>(D170*F170)</f>
        <v>792</v>
      </c>
      <c r="H170" s="33"/>
    </row>
    <row r="171" spans="1:8" ht="20.100000000000001" customHeight="1" x14ac:dyDescent="0.25">
      <c r="A171" s="43" t="s">
        <v>397</v>
      </c>
      <c r="B171" s="43" t="s">
        <v>398</v>
      </c>
      <c r="C171" s="94" t="s">
        <v>399</v>
      </c>
      <c r="D171" s="95">
        <v>3</v>
      </c>
      <c r="E171" s="93"/>
      <c r="F171" s="116">
        <v>264</v>
      </c>
      <c r="G171" s="117">
        <f t="shared" ref="G171:G218" si="5">(D171*F171)</f>
        <v>792</v>
      </c>
      <c r="H171" s="33"/>
    </row>
    <row r="172" spans="1:8" ht="20.100000000000001" customHeight="1" x14ac:dyDescent="0.25">
      <c r="A172" s="37" t="s">
        <v>400</v>
      </c>
      <c r="B172" s="37" t="s">
        <v>401</v>
      </c>
      <c r="C172" s="91" t="s">
        <v>402</v>
      </c>
      <c r="D172" s="95">
        <v>3</v>
      </c>
      <c r="E172" s="93"/>
      <c r="F172" s="116">
        <v>264</v>
      </c>
      <c r="G172" s="117">
        <f t="shared" si="5"/>
        <v>792</v>
      </c>
      <c r="H172" s="33"/>
    </row>
    <row r="173" spans="1:8" ht="20.100000000000001" customHeight="1" x14ac:dyDescent="0.25">
      <c r="A173" s="43" t="s">
        <v>403</v>
      </c>
      <c r="B173" s="43" t="s">
        <v>404</v>
      </c>
      <c r="C173" s="94" t="s">
        <v>405</v>
      </c>
      <c r="D173" s="95">
        <v>3</v>
      </c>
      <c r="E173" s="93"/>
      <c r="F173" s="116">
        <v>264</v>
      </c>
      <c r="G173" s="117">
        <f t="shared" si="5"/>
        <v>792</v>
      </c>
      <c r="H173" s="33"/>
    </row>
    <row r="174" spans="1:8" ht="20.100000000000001" customHeight="1" x14ac:dyDescent="0.25">
      <c r="A174" s="37" t="s">
        <v>406</v>
      </c>
      <c r="B174" s="37" t="s">
        <v>407</v>
      </c>
      <c r="C174" s="91" t="s">
        <v>408</v>
      </c>
      <c r="D174" s="95">
        <v>3</v>
      </c>
      <c r="E174" s="93"/>
      <c r="F174" s="116">
        <v>264</v>
      </c>
      <c r="G174" s="117">
        <f t="shared" si="5"/>
        <v>792</v>
      </c>
      <c r="H174" s="33"/>
    </row>
    <row r="175" spans="1:8" ht="20.100000000000001" customHeight="1" x14ac:dyDescent="0.25">
      <c r="A175" s="43" t="s">
        <v>409</v>
      </c>
      <c r="B175" s="37" t="s">
        <v>410</v>
      </c>
      <c r="C175" s="94" t="s">
        <v>411</v>
      </c>
      <c r="D175" s="95">
        <v>1</v>
      </c>
      <c r="E175" s="93"/>
      <c r="F175" s="116">
        <v>264</v>
      </c>
      <c r="G175" s="117">
        <f t="shared" si="5"/>
        <v>264</v>
      </c>
      <c r="H175" s="33"/>
    </row>
    <row r="176" spans="1:8" ht="20.100000000000001" customHeight="1" x14ac:dyDescent="0.25">
      <c r="A176" s="37" t="s">
        <v>412</v>
      </c>
      <c r="B176" s="37" t="s">
        <v>413</v>
      </c>
      <c r="C176" s="91" t="s">
        <v>414</v>
      </c>
      <c r="D176" s="95">
        <v>3</v>
      </c>
      <c r="E176" s="93"/>
      <c r="F176" s="116">
        <v>264</v>
      </c>
      <c r="G176" s="117">
        <f t="shared" si="5"/>
        <v>792</v>
      </c>
      <c r="H176" s="33"/>
    </row>
    <row r="177" spans="1:8" ht="20.100000000000001" customHeight="1" x14ac:dyDescent="0.25">
      <c r="A177" s="43" t="s">
        <v>415</v>
      </c>
      <c r="B177" s="43" t="s">
        <v>416</v>
      </c>
      <c r="C177" s="94" t="s">
        <v>417</v>
      </c>
      <c r="D177" s="95">
        <v>3</v>
      </c>
      <c r="E177" s="93"/>
      <c r="F177" s="116">
        <v>264</v>
      </c>
      <c r="G177" s="117">
        <f t="shared" si="5"/>
        <v>792</v>
      </c>
      <c r="H177" s="33"/>
    </row>
    <row r="178" spans="1:8" ht="20.100000000000001" customHeight="1" x14ac:dyDescent="0.25">
      <c r="A178" s="37" t="s">
        <v>418</v>
      </c>
      <c r="B178" s="37" t="s">
        <v>419</v>
      </c>
      <c r="C178" s="91" t="s">
        <v>420</v>
      </c>
      <c r="D178" s="95">
        <v>3</v>
      </c>
      <c r="E178" s="93"/>
      <c r="F178" s="116">
        <v>264</v>
      </c>
      <c r="G178" s="117">
        <f t="shared" si="5"/>
        <v>792</v>
      </c>
      <c r="H178" s="33"/>
    </row>
    <row r="179" spans="1:8" ht="20.100000000000001" customHeight="1" x14ac:dyDescent="0.25">
      <c r="A179" s="43" t="s">
        <v>421</v>
      </c>
      <c r="B179" s="43" t="s">
        <v>422</v>
      </c>
      <c r="C179" s="94" t="s">
        <v>423</v>
      </c>
      <c r="D179" s="95">
        <v>3</v>
      </c>
      <c r="E179" s="93"/>
      <c r="F179" s="116">
        <v>264</v>
      </c>
      <c r="G179" s="117">
        <f t="shared" si="5"/>
        <v>792</v>
      </c>
      <c r="H179" s="33"/>
    </row>
    <row r="180" spans="1:8" ht="20.100000000000001" customHeight="1" x14ac:dyDescent="0.25">
      <c r="A180" s="37" t="s">
        <v>424</v>
      </c>
      <c r="B180" s="37" t="s">
        <v>425</v>
      </c>
      <c r="C180" s="91" t="s">
        <v>426</v>
      </c>
      <c r="D180" s="95">
        <v>3</v>
      </c>
      <c r="E180" s="93"/>
      <c r="F180" s="116">
        <v>264</v>
      </c>
      <c r="G180" s="117">
        <f t="shared" si="5"/>
        <v>792</v>
      </c>
      <c r="H180" s="33"/>
    </row>
    <row r="181" spans="1:8" ht="20.100000000000001" customHeight="1" x14ac:dyDescent="0.25">
      <c r="A181" s="43" t="s">
        <v>427</v>
      </c>
      <c r="B181" s="43">
        <v>2200022182</v>
      </c>
      <c r="C181" s="94" t="s">
        <v>428</v>
      </c>
      <c r="D181" s="95">
        <v>3</v>
      </c>
      <c r="E181" s="93"/>
      <c r="F181" s="116">
        <v>264</v>
      </c>
      <c r="G181" s="117">
        <f t="shared" si="5"/>
        <v>792</v>
      </c>
      <c r="H181" s="33"/>
    </row>
    <row r="182" spans="1:8" ht="20.100000000000001" customHeight="1" x14ac:dyDescent="0.25">
      <c r="A182" s="37" t="s">
        <v>429</v>
      </c>
      <c r="B182" s="37">
        <v>2200042941</v>
      </c>
      <c r="C182" s="91" t="s">
        <v>430</v>
      </c>
      <c r="D182" s="95">
        <v>3</v>
      </c>
      <c r="E182" s="93"/>
      <c r="F182" s="116">
        <v>264</v>
      </c>
      <c r="G182" s="117">
        <f t="shared" si="5"/>
        <v>792</v>
      </c>
      <c r="H182" s="33"/>
    </row>
    <row r="183" spans="1:8" ht="20.100000000000001" customHeight="1" x14ac:dyDescent="0.25">
      <c r="A183" s="43" t="s">
        <v>431</v>
      </c>
      <c r="B183" s="43">
        <v>2100088764</v>
      </c>
      <c r="C183" s="94" t="s">
        <v>432</v>
      </c>
      <c r="D183" s="95">
        <v>3</v>
      </c>
      <c r="E183" s="93"/>
      <c r="F183" s="116">
        <v>264</v>
      </c>
      <c r="G183" s="117">
        <f t="shared" si="5"/>
        <v>792</v>
      </c>
      <c r="H183" s="33"/>
    </row>
    <row r="184" spans="1:8" ht="20.100000000000001" customHeight="1" x14ac:dyDescent="0.25">
      <c r="A184" s="37" t="s">
        <v>433</v>
      </c>
      <c r="B184" s="43" t="s">
        <v>434</v>
      </c>
      <c r="C184" s="91" t="s">
        <v>435</v>
      </c>
      <c r="D184" s="95">
        <v>1</v>
      </c>
      <c r="E184" s="93"/>
      <c r="F184" s="116">
        <v>264</v>
      </c>
      <c r="G184" s="117">
        <f t="shared" si="5"/>
        <v>264</v>
      </c>
      <c r="H184" s="33"/>
    </row>
    <row r="185" spans="1:8" ht="20.100000000000001" customHeight="1" x14ac:dyDescent="0.25">
      <c r="A185" s="37" t="s">
        <v>433</v>
      </c>
      <c r="B185" s="37">
        <v>2200028899</v>
      </c>
      <c r="C185" s="91" t="s">
        <v>435</v>
      </c>
      <c r="D185" s="95">
        <v>2</v>
      </c>
      <c r="E185" s="93"/>
      <c r="F185" s="116">
        <v>264</v>
      </c>
      <c r="G185" s="117">
        <f t="shared" si="5"/>
        <v>528</v>
      </c>
      <c r="H185" s="33"/>
    </row>
    <row r="186" spans="1:8" ht="20.100000000000001" customHeight="1" x14ac:dyDescent="0.25">
      <c r="A186" s="69" t="s">
        <v>436</v>
      </c>
      <c r="B186" s="37"/>
      <c r="C186" s="91"/>
      <c r="D186" s="96">
        <f>SUM(D170:D185)</f>
        <v>43</v>
      </c>
      <c r="E186" s="93"/>
      <c r="F186" s="116"/>
      <c r="G186" s="117"/>
      <c r="H186" s="33"/>
    </row>
    <row r="187" spans="1:8" ht="20.100000000000001" customHeight="1" x14ac:dyDescent="0.25">
      <c r="A187" s="43" t="s">
        <v>437</v>
      </c>
      <c r="B187" s="43" t="s">
        <v>438</v>
      </c>
      <c r="C187" s="94" t="s">
        <v>439</v>
      </c>
      <c r="D187" s="95">
        <v>3</v>
      </c>
      <c r="E187" s="93"/>
      <c r="F187" s="116">
        <v>264</v>
      </c>
      <c r="G187" s="117">
        <f t="shared" si="5"/>
        <v>792</v>
      </c>
      <c r="H187" s="33"/>
    </row>
    <row r="188" spans="1:8" ht="20.100000000000001" customHeight="1" x14ac:dyDescent="0.25">
      <c r="A188" s="37" t="s">
        <v>440</v>
      </c>
      <c r="B188" s="37" t="s">
        <v>441</v>
      </c>
      <c r="C188" s="91" t="s">
        <v>442</v>
      </c>
      <c r="D188" s="95">
        <v>3</v>
      </c>
      <c r="E188" s="93"/>
      <c r="F188" s="116">
        <v>264</v>
      </c>
      <c r="G188" s="117">
        <f t="shared" si="5"/>
        <v>792</v>
      </c>
      <c r="H188" s="33"/>
    </row>
    <row r="189" spans="1:8" ht="20.100000000000001" customHeight="1" x14ac:dyDescent="0.25">
      <c r="A189" s="43" t="s">
        <v>443</v>
      </c>
      <c r="B189" s="43" t="s">
        <v>444</v>
      </c>
      <c r="C189" s="94" t="s">
        <v>445</v>
      </c>
      <c r="D189" s="95">
        <v>3</v>
      </c>
      <c r="E189" s="93"/>
      <c r="F189" s="116">
        <v>264</v>
      </c>
      <c r="G189" s="117">
        <f t="shared" si="5"/>
        <v>792</v>
      </c>
      <c r="H189" s="33"/>
    </row>
    <row r="190" spans="1:8" ht="20.100000000000001" customHeight="1" x14ac:dyDescent="0.25">
      <c r="A190" s="37" t="s">
        <v>446</v>
      </c>
      <c r="B190" s="37" t="s">
        <v>447</v>
      </c>
      <c r="C190" s="91" t="s">
        <v>448</v>
      </c>
      <c r="D190" s="95">
        <v>3</v>
      </c>
      <c r="E190" s="93"/>
      <c r="F190" s="116">
        <v>264</v>
      </c>
      <c r="G190" s="117">
        <f t="shared" si="5"/>
        <v>792</v>
      </c>
      <c r="H190" s="33"/>
    </row>
    <row r="191" spans="1:8" ht="20.100000000000001" customHeight="1" x14ac:dyDescent="0.25">
      <c r="A191" s="43" t="s">
        <v>449</v>
      </c>
      <c r="B191" s="43" t="s">
        <v>450</v>
      </c>
      <c r="C191" s="94" t="s">
        <v>451</v>
      </c>
      <c r="D191" s="95">
        <v>3</v>
      </c>
      <c r="E191" s="93"/>
      <c r="F191" s="116">
        <v>264</v>
      </c>
      <c r="G191" s="117">
        <f t="shared" si="5"/>
        <v>792</v>
      </c>
      <c r="H191" s="33"/>
    </row>
    <row r="192" spans="1:8" ht="20.100000000000001" customHeight="1" x14ac:dyDescent="0.25">
      <c r="A192" s="37" t="s">
        <v>452</v>
      </c>
      <c r="B192" s="37" t="s">
        <v>453</v>
      </c>
      <c r="C192" s="91" t="s">
        <v>454</v>
      </c>
      <c r="D192" s="95">
        <v>3</v>
      </c>
      <c r="E192" s="93"/>
      <c r="F192" s="116">
        <v>264</v>
      </c>
      <c r="G192" s="117">
        <f t="shared" si="5"/>
        <v>792</v>
      </c>
      <c r="H192" s="33"/>
    </row>
    <row r="193" spans="1:8" ht="20.100000000000001" customHeight="1" x14ac:dyDescent="0.25">
      <c r="A193" s="43" t="s">
        <v>455</v>
      </c>
      <c r="B193" s="43" t="s">
        <v>456</v>
      </c>
      <c r="C193" s="94" t="s">
        <v>457</v>
      </c>
      <c r="D193" s="95">
        <v>3</v>
      </c>
      <c r="E193" s="93"/>
      <c r="F193" s="116">
        <v>264</v>
      </c>
      <c r="G193" s="117">
        <f t="shared" si="5"/>
        <v>792</v>
      </c>
      <c r="H193" s="33"/>
    </row>
    <row r="194" spans="1:8" ht="20.100000000000001" customHeight="1" x14ac:dyDescent="0.25">
      <c r="A194" s="37" t="s">
        <v>458</v>
      </c>
      <c r="B194" s="37" t="s">
        <v>459</v>
      </c>
      <c r="C194" s="91" t="s">
        <v>460</v>
      </c>
      <c r="D194" s="95">
        <v>3</v>
      </c>
      <c r="E194" s="93"/>
      <c r="F194" s="116">
        <v>264</v>
      </c>
      <c r="G194" s="117">
        <f t="shared" si="5"/>
        <v>792</v>
      </c>
      <c r="H194" s="33"/>
    </row>
    <row r="195" spans="1:8" ht="20.100000000000001" customHeight="1" x14ac:dyDescent="0.25">
      <c r="A195" s="43" t="s">
        <v>461</v>
      </c>
      <c r="B195" s="43" t="s">
        <v>462</v>
      </c>
      <c r="C195" s="94" t="s">
        <v>463</v>
      </c>
      <c r="D195" s="95">
        <v>3</v>
      </c>
      <c r="E195" s="93"/>
      <c r="F195" s="116">
        <v>264</v>
      </c>
      <c r="G195" s="117">
        <f t="shared" si="5"/>
        <v>792</v>
      </c>
      <c r="H195" s="33"/>
    </row>
    <row r="196" spans="1:8" ht="20.100000000000001" customHeight="1" x14ac:dyDescent="0.25">
      <c r="A196" s="37" t="s">
        <v>464</v>
      </c>
      <c r="B196" s="37" t="s">
        <v>465</v>
      </c>
      <c r="C196" s="91" t="s">
        <v>466</v>
      </c>
      <c r="D196" s="95">
        <v>3</v>
      </c>
      <c r="E196" s="93"/>
      <c r="F196" s="116">
        <v>264</v>
      </c>
      <c r="G196" s="117">
        <f t="shared" si="5"/>
        <v>792</v>
      </c>
      <c r="H196" s="33"/>
    </row>
    <row r="197" spans="1:8" ht="20.100000000000001" customHeight="1" x14ac:dyDescent="0.25">
      <c r="A197" s="43" t="s">
        <v>467</v>
      </c>
      <c r="B197" s="43" t="s">
        <v>468</v>
      </c>
      <c r="C197" s="94" t="s">
        <v>469</v>
      </c>
      <c r="D197" s="95">
        <v>2</v>
      </c>
      <c r="E197" s="93"/>
      <c r="F197" s="116">
        <v>264</v>
      </c>
      <c r="G197" s="117">
        <f t="shared" si="5"/>
        <v>528</v>
      </c>
      <c r="H197" s="33"/>
    </row>
    <row r="198" spans="1:8" ht="20.100000000000001" customHeight="1" x14ac:dyDescent="0.25">
      <c r="A198" s="43" t="s">
        <v>467</v>
      </c>
      <c r="B198" s="43" t="s">
        <v>470</v>
      </c>
      <c r="C198" s="94" t="s">
        <v>469</v>
      </c>
      <c r="D198" s="95">
        <v>1</v>
      </c>
      <c r="E198" s="93"/>
      <c r="F198" s="116">
        <v>264</v>
      </c>
      <c r="G198" s="117">
        <f t="shared" si="5"/>
        <v>264</v>
      </c>
      <c r="H198" s="33"/>
    </row>
    <row r="199" spans="1:8" ht="20.100000000000001" customHeight="1" x14ac:dyDescent="0.25">
      <c r="A199" s="37" t="s">
        <v>471</v>
      </c>
      <c r="B199" s="37" t="s">
        <v>472</v>
      </c>
      <c r="C199" s="91" t="s">
        <v>473</v>
      </c>
      <c r="D199" s="95">
        <v>2</v>
      </c>
      <c r="E199" s="93"/>
      <c r="F199" s="116">
        <v>264</v>
      </c>
      <c r="G199" s="117">
        <f t="shared" si="5"/>
        <v>528</v>
      </c>
      <c r="H199" s="33"/>
    </row>
    <row r="200" spans="1:8" ht="20.100000000000001" customHeight="1" x14ac:dyDescent="0.25">
      <c r="A200" s="37" t="s">
        <v>471</v>
      </c>
      <c r="B200" s="37" t="s">
        <v>474</v>
      </c>
      <c r="C200" s="91" t="s">
        <v>473</v>
      </c>
      <c r="D200" s="95">
        <v>1</v>
      </c>
      <c r="E200" s="93"/>
      <c r="F200" s="116">
        <v>264</v>
      </c>
      <c r="G200" s="117">
        <f t="shared" si="5"/>
        <v>264</v>
      </c>
      <c r="H200" s="33"/>
    </row>
    <row r="201" spans="1:8" ht="20.100000000000001" customHeight="1" x14ac:dyDescent="0.25">
      <c r="A201" s="43" t="s">
        <v>475</v>
      </c>
      <c r="B201" s="43" t="s">
        <v>476</v>
      </c>
      <c r="C201" s="94" t="s">
        <v>477</v>
      </c>
      <c r="D201" s="95">
        <v>0</v>
      </c>
      <c r="E201" s="93"/>
      <c r="F201" s="116">
        <v>264</v>
      </c>
      <c r="G201" s="117">
        <f t="shared" si="5"/>
        <v>0</v>
      </c>
      <c r="H201" s="33"/>
    </row>
    <row r="202" spans="1:8" ht="20.100000000000001" customHeight="1" x14ac:dyDescent="0.25">
      <c r="A202" s="69" t="s">
        <v>436</v>
      </c>
      <c r="B202" s="43"/>
      <c r="C202" s="94"/>
      <c r="D202" s="96">
        <f>SUM(D187:D201)</f>
        <v>36</v>
      </c>
      <c r="E202" s="93"/>
      <c r="F202" s="116"/>
      <c r="G202" s="117"/>
      <c r="H202" s="33"/>
    </row>
    <row r="203" spans="1:8" ht="20.100000000000001" customHeight="1" x14ac:dyDescent="0.25">
      <c r="A203" s="37" t="s">
        <v>478</v>
      </c>
      <c r="B203" s="37" t="s">
        <v>479</v>
      </c>
      <c r="C203" s="91" t="s">
        <v>480</v>
      </c>
      <c r="D203" s="95">
        <v>3</v>
      </c>
      <c r="E203" s="93"/>
      <c r="F203" s="116">
        <v>264</v>
      </c>
      <c r="G203" s="117">
        <f t="shared" si="5"/>
        <v>792</v>
      </c>
      <c r="H203" s="33"/>
    </row>
    <row r="204" spans="1:8" ht="20.100000000000001" customHeight="1" x14ac:dyDescent="0.25">
      <c r="A204" s="43" t="s">
        <v>481</v>
      </c>
      <c r="B204" s="43">
        <v>2100041278</v>
      </c>
      <c r="C204" s="94" t="s">
        <v>482</v>
      </c>
      <c r="D204" s="95">
        <v>2</v>
      </c>
      <c r="E204" s="93"/>
      <c r="F204" s="116">
        <v>264</v>
      </c>
      <c r="G204" s="117">
        <f t="shared" si="5"/>
        <v>528</v>
      </c>
      <c r="H204" s="33"/>
    </row>
    <row r="205" spans="1:8" ht="20.100000000000001" customHeight="1" x14ac:dyDescent="0.25">
      <c r="A205" s="37" t="s">
        <v>483</v>
      </c>
      <c r="B205" s="37" t="s">
        <v>484</v>
      </c>
      <c r="C205" s="91" t="s">
        <v>485</v>
      </c>
      <c r="D205" s="95">
        <v>3</v>
      </c>
      <c r="E205" s="93"/>
      <c r="F205" s="116">
        <v>264</v>
      </c>
      <c r="G205" s="117">
        <f t="shared" si="5"/>
        <v>792</v>
      </c>
      <c r="H205" s="33"/>
    </row>
    <row r="206" spans="1:8" ht="20.100000000000001" customHeight="1" x14ac:dyDescent="0.25">
      <c r="A206" s="43" t="s">
        <v>486</v>
      </c>
      <c r="B206" s="43" t="s">
        <v>487</v>
      </c>
      <c r="C206" s="94" t="s">
        <v>488</v>
      </c>
      <c r="D206" s="95">
        <v>3</v>
      </c>
      <c r="E206" s="93"/>
      <c r="F206" s="116">
        <v>264</v>
      </c>
      <c r="G206" s="117">
        <f t="shared" si="5"/>
        <v>792</v>
      </c>
      <c r="H206" s="33"/>
    </row>
    <row r="207" spans="1:8" ht="20.100000000000001" customHeight="1" x14ac:dyDescent="0.25">
      <c r="A207" s="37" t="s">
        <v>489</v>
      </c>
      <c r="B207" s="37" t="s">
        <v>490</v>
      </c>
      <c r="C207" s="91" t="s">
        <v>491</v>
      </c>
      <c r="D207" s="95">
        <v>3</v>
      </c>
      <c r="E207" s="93"/>
      <c r="F207" s="116">
        <v>264</v>
      </c>
      <c r="G207" s="117">
        <f t="shared" si="5"/>
        <v>792</v>
      </c>
      <c r="H207" s="33"/>
    </row>
    <row r="208" spans="1:8" ht="20.100000000000001" customHeight="1" x14ac:dyDescent="0.25">
      <c r="A208" s="43" t="s">
        <v>492</v>
      </c>
      <c r="B208" s="43" t="s">
        <v>493</v>
      </c>
      <c r="C208" s="94" t="s">
        <v>494</v>
      </c>
      <c r="D208" s="95">
        <v>3</v>
      </c>
      <c r="E208" s="93"/>
      <c r="F208" s="116">
        <v>264</v>
      </c>
      <c r="G208" s="117">
        <f t="shared" si="5"/>
        <v>792</v>
      </c>
      <c r="H208" s="33"/>
    </row>
    <row r="209" spans="1:8" ht="20.100000000000001" customHeight="1" x14ac:dyDescent="0.25">
      <c r="A209" s="37" t="s">
        <v>495</v>
      </c>
      <c r="B209" s="37" t="s">
        <v>496</v>
      </c>
      <c r="C209" s="91" t="s">
        <v>497</v>
      </c>
      <c r="D209" s="95">
        <v>3</v>
      </c>
      <c r="E209" s="93"/>
      <c r="F209" s="116">
        <v>264</v>
      </c>
      <c r="G209" s="117">
        <f t="shared" si="5"/>
        <v>792</v>
      </c>
      <c r="H209" s="33"/>
    </row>
    <row r="210" spans="1:8" ht="20.100000000000001" customHeight="1" x14ac:dyDescent="0.25">
      <c r="A210" s="43" t="s">
        <v>498</v>
      </c>
      <c r="B210" s="43" t="s">
        <v>499</v>
      </c>
      <c r="C210" s="94" t="s">
        <v>500</v>
      </c>
      <c r="D210" s="95">
        <v>3</v>
      </c>
      <c r="E210" s="93"/>
      <c r="F210" s="116">
        <v>264</v>
      </c>
      <c r="G210" s="117">
        <f t="shared" si="5"/>
        <v>792</v>
      </c>
      <c r="H210" s="33"/>
    </row>
    <row r="211" spans="1:8" ht="20.100000000000001" customHeight="1" x14ac:dyDescent="0.25">
      <c r="A211" s="37" t="s">
        <v>501</v>
      </c>
      <c r="B211" s="37" t="s">
        <v>502</v>
      </c>
      <c r="C211" s="91" t="s">
        <v>503</v>
      </c>
      <c r="D211" s="95">
        <v>3</v>
      </c>
      <c r="E211" s="93"/>
      <c r="F211" s="116">
        <v>264</v>
      </c>
      <c r="G211" s="117">
        <f t="shared" si="5"/>
        <v>792</v>
      </c>
      <c r="H211" s="33"/>
    </row>
    <row r="212" spans="1:8" ht="20.100000000000001" customHeight="1" x14ac:dyDescent="0.25">
      <c r="A212" s="43" t="s">
        <v>504</v>
      </c>
      <c r="B212" s="43" t="s">
        <v>505</v>
      </c>
      <c r="C212" s="94" t="s">
        <v>506</v>
      </c>
      <c r="D212" s="95">
        <v>3</v>
      </c>
      <c r="E212" s="93"/>
      <c r="F212" s="116">
        <v>264</v>
      </c>
      <c r="G212" s="117">
        <f t="shared" si="5"/>
        <v>792</v>
      </c>
      <c r="H212" s="33"/>
    </row>
    <row r="213" spans="1:8" ht="20.100000000000001" customHeight="1" x14ac:dyDescent="0.25">
      <c r="A213" s="37" t="s">
        <v>507</v>
      </c>
      <c r="B213" s="37" t="s">
        <v>508</v>
      </c>
      <c r="C213" s="91" t="s">
        <v>509</v>
      </c>
      <c r="D213" s="95">
        <v>3</v>
      </c>
      <c r="E213" s="93"/>
      <c r="F213" s="116">
        <v>264</v>
      </c>
      <c r="G213" s="117">
        <f t="shared" si="5"/>
        <v>792</v>
      </c>
      <c r="H213" s="33"/>
    </row>
    <row r="214" spans="1:8" ht="20.100000000000001" customHeight="1" x14ac:dyDescent="0.25">
      <c r="A214" s="43" t="s">
        <v>510</v>
      </c>
      <c r="B214" s="43" t="s">
        <v>511</v>
      </c>
      <c r="C214" s="94" t="s">
        <v>512</v>
      </c>
      <c r="D214" s="95">
        <v>3</v>
      </c>
      <c r="E214" s="93"/>
      <c r="F214" s="116">
        <v>264</v>
      </c>
      <c r="G214" s="117">
        <f t="shared" si="5"/>
        <v>792</v>
      </c>
      <c r="H214" s="33"/>
    </row>
    <row r="215" spans="1:8" ht="20.100000000000001" customHeight="1" x14ac:dyDescent="0.25">
      <c r="A215" s="37" t="s">
        <v>513</v>
      </c>
      <c r="B215" s="37" t="s">
        <v>514</v>
      </c>
      <c r="C215" s="91" t="s">
        <v>515</v>
      </c>
      <c r="D215" s="95">
        <v>1</v>
      </c>
      <c r="E215" s="93"/>
      <c r="F215" s="116">
        <v>264</v>
      </c>
      <c r="G215" s="117">
        <f t="shared" si="5"/>
        <v>264</v>
      </c>
      <c r="H215" s="33"/>
    </row>
    <row r="216" spans="1:8" ht="20.100000000000001" customHeight="1" x14ac:dyDescent="0.25">
      <c r="A216" s="37" t="s">
        <v>516</v>
      </c>
      <c r="B216" s="37" t="s">
        <v>517</v>
      </c>
      <c r="C216" s="91" t="s">
        <v>515</v>
      </c>
      <c r="D216" s="95">
        <v>2</v>
      </c>
      <c r="E216" s="93"/>
      <c r="F216" s="116">
        <v>264</v>
      </c>
      <c r="G216" s="117">
        <f t="shared" si="5"/>
        <v>528</v>
      </c>
      <c r="H216" s="33"/>
    </row>
    <row r="217" spans="1:8" ht="20.100000000000001" customHeight="1" x14ac:dyDescent="0.25">
      <c r="A217" s="43" t="s">
        <v>518</v>
      </c>
      <c r="B217" s="43" t="s">
        <v>519</v>
      </c>
      <c r="C217" s="94" t="s">
        <v>520</v>
      </c>
      <c r="D217" s="95">
        <v>0</v>
      </c>
      <c r="E217" s="93"/>
      <c r="F217" s="116">
        <v>264</v>
      </c>
      <c r="G217" s="117">
        <f t="shared" si="5"/>
        <v>0</v>
      </c>
      <c r="H217" s="33"/>
    </row>
    <row r="218" spans="1:8" ht="20.100000000000001" customHeight="1" x14ac:dyDescent="0.25">
      <c r="A218" s="37" t="s">
        <v>521</v>
      </c>
      <c r="B218" s="37" t="s">
        <v>522</v>
      </c>
      <c r="C218" s="91" t="s">
        <v>523</v>
      </c>
      <c r="D218" s="95">
        <v>0</v>
      </c>
      <c r="E218" s="93"/>
      <c r="F218" s="116">
        <v>264</v>
      </c>
      <c r="G218" s="117">
        <f t="shared" si="5"/>
        <v>0</v>
      </c>
      <c r="H218" s="33"/>
    </row>
    <row r="219" spans="1:8" ht="20.100000000000001" customHeight="1" x14ac:dyDescent="0.25">
      <c r="A219" s="69"/>
      <c r="B219" s="89"/>
      <c r="C219" s="89"/>
      <c r="D219" s="97">
        <f>SUM(D203:D218)</f>
        <v>38</v>
      </c>
      <c r="E219" s="93"/>
      <c r="F219" s="79"/>
      <c r="G219" s="79"/>
      <c r="H219" s="33"/>
    </row>
    <row r="220" spans="1:8" ht="20.100000000000001" customHeight="1" x14ac:dyDescent="0.25">
      <c r="A220" s="98"/>
      <c r="B220" s="99"/>
      <c r="C220" s="99"/>
      <c r="D220" s="100"/>
      <c r="E220" s="69"/>
      <c r="F220" s="101" t="s">
        <v>524</v>
      </c>
      <c r="G220" s="102">
        <f>SUM(G23:G218)</f>
        <v>83568</v>
      </c>
      <c r="H220" s="33"/>
    </row>
    <row r="221" spans="1:8" ht="20.100000000000001" customHeight="1" x14ac:dyDescent="0.25">
      <c r="A221" s="98"/>
      <c r="B221" s="99"/>
      <c r="C221" s="99"/>
      <c r="D221" s="100"/>
      <c r="E221" s="69"/>
      <c r="F221" s="101" t="s">
        <v>525</v>
      </c>
      <c r="G221" s="102">
        <f>+G220*0.12</f>
        <v>10028.16</v>
      </c>
      <c r="H221" s="33"/>
    </row>
    <row r="222" spans="1:8" ht="20.100000000000001" customHeight="1" x14ac:dyDescent="0.25">
      <c r="A222" s="98"/>
      <c r="B222" s="99"/>
      <c r="C222" s="99"/>
      <c r="D222" s="100"/>
      <c r="E222" s="69"/>
      <c r="F222" s="101" t="s">
        <v>526</v>
      </c>
      <c r="G222" s="102">
        <f>+G220+G221</f>
        <v>93596.160000000003</v>
      </c>
      <c r="H222" s="33"/>
    </row>
    <row r="223" spans="1:8" ht="20.100000000000001" customHeight="1" x14ac:dyDescent="0.25">
      <c r="A223" s="98"/>
      <c r="B223" s="99"/>
      <c r="C223" s="103"/>
      <c r="D223" s="103"/>
      <c r="E223" s="103"/>
      <c r="F223" s="69"/>
      <c r="G223" s="69"/>
      <c r="H223" s="33"/>
    </row>
    <row r="224" spans="1:8" ht="20.100000000000001" customHeight="1" x14ac:dyDescent="0.25">
      <c r="A224" s="73"/>
      <c r="B224" s="73"/>
      <c r="C224" s="73"/>
      <c r="D224" s="74"/>
      <c r="E224" s="75"/>
      <c r="F224" s="76"/>
      <c r="G224" s="77"/>
      <c r="H224" s="33"/>
    </row>
    <row r="225" spans="1:5" ht="20.100000000000001" customHeight="1" x14ac:dyDescent="0.25">
      <c r="A225" s="53"/>
      <c r="B225" s="54" t="s">
        <v>115</v>
      </c>
      <c r="C225" s="55"/>
      <c r="D225" s="56"/>
      <c r="E225"/>
    </row>
    <row r="226" spans="1:5" ht="20.100000000000001" customHeight="1" x14ac:dyDescent="0.25">
      <c r="A226" s="53"/>
      <c r="B226" s="57" t="s">
        <v>116</v>
      </c>
      <c r="C226" s="58" t="s">
        <v>117</v>
      </c>
      <c r="D226" s="58" t="s">
        <v>118</v>
      </c>
      <c r="E226"/>
    </row>
    <row r="227" spans="1:5" ht="20.100000000000001" customHeight="1" x14ac:dyDescent="0.25">
      <c r="A227" s="53"/>
      <c r="B227" s="59" t="s">
        <v>119</v>
      </c>
      <c r="C227" s="59" t="s">
        <v>120</v>
      </c>
      <c r="D227" s="60">
        <v>1</v>
      </c>
      <c r="E227"/>
    </row>
    <row r="228" spans="1:5" ht="20.100000000000001" customHeight="1" x14ac:dyDescent="0.25">
      <c r="A228" s="53"/>
      <c r="B228" s="59" t="s">
        <v>121</v>
      </c>
      <c r="C228" s="59" t="s">
        <v>122</v>
      </c>
      <c r="D228" s="60">
        <v>1</v>
      </c>
      <c r="E228"/>
    </row>
    <row r="229" spans="1:5" ht="20.100000000000001" customHeight="1" x14ac:dyDescent="0.25">
      <c r="A229" s="53"/>
      <c r="B229" s="59" t="s">
        <v>123</v>
      </c>
      <c r="C229" s="59" t="s">
        <v>124</v>
      </c>
      <c r="D229" s="60">
        <v>1</v>
      </c>
      <c r="E229"/>
    </row>
    <row r="230" spans="1:5" ht="20.100000000000001" customHeight="1" x14ac:dyDescent="0.25">
      <c r="A230" s="53"/>
      <c r="B230" s="59" t="s">
        <v>125</v>
      </c>
      <c r="C230" s="59" t="s">
        <v>126</v>
      </c>
      <c r="D230" s="60">
        <v>1</v>
      </c>
      <c r="E230"/>
    </row>
    <row r="231" spans="1:5" ht="20.100000000000001" customHeight="1" x14ac:dyDescent="0.25">
      <c r="A231" s="53"/>
      <c r="B231" s="59" t="s">
        <v>127</v>
      </c>
      <c r="C231" s="59" t="s">
        <v>128</v>
      </c>
      <c r="D231" s="60">
        <v>1</v>
      </c>
      <c r="E231"/>
    </row>
    <row r="232" spans="1:5" ht="20.100000000000001" customHeight="1" x14ac:dyDescent="0.25">
      <c r="A232" s="53"/>
      <c r="B232" s="59" t="s">
        <v>129</v>
      </c>
      <c r="C232" s="59" t="s">
        <v>130</v>
      </c>
      <c r="D232" s="60">
        <v>1</v>
      </c>
      <c r="E232"/>
    </row>
    <row r="233" spans="1:5" ht="20.100000000000001" customHeight="1" x14ac:dyDescent="0.25">
      <c r="A233" s="53"/>
      <c r="B233" s="59" t="s">
        <v>131</v>
      </c>
      <c r="C233" s="59" t="s">
        <v>132</v>
      </c>
      <c r="D233" s="60">
        <v>1</v>
      </c>
      <c r="E233"/>
    </row>
    <row r="234" spans="1:5" ht="20.100000000000001" customHeight="1" x14ac:dyDescent="0.25">
      <c r="A234" s="53"/>
      <c r="B234" s="59" t="s">
        <v>133</v>
      </c>
      <c r="C234" s="59" t="s">
        <v>134</v>
      </c>
      <c r="D234" s="60">
        <v>1</v>
      </c>
      <c r="E234"/>
    </row>
    <row r="235" spans="1:5" ht="20.100000000000001" customHeight="1" x14ac:dyDescent="0.25">
      <c r="A235" s="53"/>
      <c r="B235" s="59" t="s">
        <v>135</v>
      </c>
      <c r="C235" s="59" t="s">
        <v>136</v>
      </c>
      <c r="D235" s="60">
        <v>1</v>
      </c>
      <c r="E235"/>
    </row>
    <row r="236" spans="1:5" ht="20.100000000000001" customHeight="1" x14ac:dyDescent="0.25">
      <c r="A236" s="53"/>
      <c r="B236" s="59"/>
      <c r="C236" s="59"/>
      <c r="D236" s="61">
        <f>SUM(D227:D235)</f>
        <v>9</v>
      </c>
      <c r="E236"/>
    </row>
    <row r="237" spans="1:5" ht="20.100000000000001" customHeight="1" x14ac:dyDescent="0.25">
      <c r="A237" s="53"/>
      <c r="B237" s="104"/>
      <c r="C237" s="104"/>
      <c r="D237" s="105"/>
      <c r="E237"/>
    </row>
    <row r="238" spans="1:5" ht="20.100000000000001" customHeight="1" x14ac:dyDescent="0.25">
      <c r="A238" s="53"/>
      <c r="B238" s="89"/>
      <c r="C238" s="57" t="s">
        <v>527</v>
      </c>
      <c r="D238" s="105"/>
      <c r="E238"/>
    </row>
    <row r="239" spans="1:5" ht="20.100000000000001" customHeight="1" x14ac:dyDescent="0.25">
      <c r="A239" s="53"/>
      <c r="B239" s="109" t="s">
        <v>528</v>
      </c>
      <c r="C239" s="110"/>
      <c r="D239" s="105"/>
      <c r="E239"/>
    </row>
    <row r="240" spans="1:5" ht="20.100000000000001" customHeight="1" x14ac:dyDescent="0.25">
      <c r="A240" s="53"/>
      <c r="B240" s="111" t="s">
        <v>22</v>
      </c>
      <c r="C240" s="111" t="s">
        <v>21</v>
      </c>
      <c r="D240" s="105"/>
      <c r="E240"/>
    </row>
    <row r="241" spans="1:5" ht="20.100000000000001" customHeight="1" x14ac:dyDescent="0.25">
      <c r="A241" s="53"/>
      <c r="B241" s="78">
        <v>2</v>
      </c>
      <c r="C241" s="84" t="s">
        <v>529</v>
      </c>
      <c r="D241" s="105"/>
      <c r="E241"/>
    </row>
    <row r="242" spans="1:5" ht="20.100000000000001" customHeight="1" x14ac:dyDescent="0.25">
      <c r="A242" s="53"/>
      <c r="B242" s="78">
        <v>1</v>
      </c>
      <c r="C242" s="84" t="s">
        <v>530</v>
      </c>
      <c r="D242" s="105"/>
      <c r="E242"/>
    </row>
    <row r="243" spans="1:5" ht="20.100000000000001" customHeight="1" x14ac:dyDescent="0.25">
      <c r="A243" s="53"/>
      <c r="B243" s="78">
        <v>1</v>
      </c>
      <c r="C243" s="84" t="s">
        <v>531</v>
      </c>
      <c r="D243" s="105"/>
      <c r="E243"/>
    </row>
    <row r="244" spans="1:5" ht="20.100000000000001" customHeight="1" x14ac:dyDescent="0.25">
      <c r="A244" s="53"/>
      <c r="B244" s="78">
        <v>1</v>
      </c>
      <c r="C244" s="84" t="s">
        <v>532</v>
      </c>
      <c r="D244" s="105"/>
      <c r="E244"/>
    </row>
    <row r="245" spans="1:5" ht="20.100000000000001" customHeight="1" x14ac:dyDescent="0.25">
      <c r="A245" s="53"/>
      <c r="B245" s="106">
        <v>2</v>
      </c>
      <c r="C245" s="84" t="s">
        <v>533</v>
      </c>
      <c r="D245" s="105"/>
      <c r="E245"/>
    </row>
    <row r="246" spans="1:5" ht="20.100000000000001" customHeight="1" x14ac:dyDescent="0.25">
      <c r="A246" s="53"/>
      <c r="B246" s="106">
        <v>4</v>
      </c>
      <c r="C246" s="84" t="s">
        <v>534</v>
      </c>
      <c r="D246" s="105"/>
      <c r="E246"/>
    </row>
    <row r="247" spans="1:5" ht="20.100000000000001" customHeight="1" x14ac:dyDescent="0.25">
      <c r="A247" s="53"/>
      <c r="B247" s="107">
        <v>11</v>
      </c>
      <c r="C247" s="84"/>
      <c r="D247" s="105"/>
      <c r="E247"/>
    </row>
    <row r="248" spans="1:5" ht="20.100000000000001" customHeight="1" x14ac:dyDescent="0.25">
      <c r="A248" s="53"/>
      <c r="B248" s="112"/>
      <c r="C248" s="113" t="s">
        <v>535</v>
      </c>
      <c r="D248" s="105"/>
      <c r="E248"/>
    </row>
    <row r="249" spans="1:5" ht="20.100000000000001" customHeight="1" x14ac:dyDescent="0.25">
      <c r="A249" s="53"/>
      <c r="B249" s="78">
        <v>2</v>
      </c>
      <c r="C249" s="84" t="s">
        <v>536</v>
      </c>
      <c r="D249" s="105"/>
      <c r="E249"/>
    </row>
    <row r="250" spans="1:5" ht="20.100000000000001" customHeight="1" x14ac:dyDescent="0.25">
      <c r="A250" s="53"/>
      <c r="B250" s="78">
        <v>1</v>
      </c>
      <c r="C250" s="84" t="s">
        <v>537</v>
      </c>
      <c r="D250" s="105"/>
      <c r="E250"/>
    </row>
    <row r="251" spans="1:5" ht="20.100000000000001" customHeight="1" x14ac:dyDescent="0.25">
      <c r="A251" s="53"/>
      <c r="B251" s="78">
        <v>1</v>
      </c>
      <c r="C251" s="84" t="s">
        <v>531</v>
      </c>
      <c r="D251" s="105"/>
      <c r="E251"/>
    </row>
    <row r="252" spans="1:5" ht="20.100000000000001" customHeight="1" x14ac:dyDescent="0.25">
      <c r="A252" s="53"/>
      <c r="B252" s="78">
        <v>1</v>
      </c>
      <c r="C252" s="84" t="s">
        <v>532</v>
      </c>
      <c r="D252" s="105"/>
      <c r="E252"/>
    </row>
    <row r="253" spans="1:5" ht="20.100000000000001" customHeight="1" x14ac:dyDescent="0.25">
      <c r="A253" s="53"/>
      <c r="B253" s="106">
        <v>2</v>
      </c>
      <c r="C253" s="84" t="s">
        <v>538</v>
      </c>
      <c r="D253" s="105"/>
      <c r="E253"/>
    </row>
    <row r="254" spans="1:5" ht="20.100000000000001" customHeight="1" x14ac:dyDescent="0.25">
      <c r="A254" s="53"/>
      <c r="B254" s="107">
        <v>7</v>
      </c>
      <c r="C254" s="107"/>
      <c r="D254" s="105"/>
      <c r="E254"/>
    </row>
    <row r="255" spans="1:5" ht="20.100000000000001" customHeight="1" x14ac:dyDescent="0.25">
      <c r="A255" s="53"/>
      <c r="B255" s="108"/>
      <c r="C255" s="108"/>
      <c r="D255" s="105"/>
      <c r="E255"/>
    </row>
    <row r="256" spans="1:5" ht="20.100000000000001" customHeight="1" x14ac:dyDescent="0.25">
      <c r="A256" s="53"/>
      <c r="B256" s="114"/>
      <c r="C256" s="113" t="s">
        <v>539</v>
      </c>
      <c r="D256" s="105"/>
      <c r="E256"/>
    </row>
    <row r="257" spans="1:5" ht="20.100000000000001" customHeight="1" x14ac:dyDescent="0.25">
      <c r="A257" s="53"/>
      <c r="B257" s="111" t="s">
        <v>22</v>
      </c>
      <c r="C257" s="111" t="s">
        <v>21</v>
      </c>
      <c r="D257" s="105"/>
      <c r="E257"/>
    </row>
    <row r="258" spans="1:5" ht="20.100000000000001" customHeight="1" x14ac:dyDescent="0.25">
      <c r="A258" s="53"/>
      <c r="B258" s="78">
        <v>1</v>
      </c>
      <c r="C258" s="84" t="s">
        <v>540</v>
      </c>
      <c r="D258" s="105"/>
      <c r="E258"/>
    </row>
    <row r="259" spans="1:5" ht="20.100000000000001" customHeight="1" x14ac:dyDescent="0.25">
      <c r="A259" s="53"/>
      <c r="B259" s="78">
        <v>1</v>
      </c>
      <c r="C259" s="84" t="s">
        <v>541</v>
      </c>
      <c r="D259" s="105"/>
      <c r="E259"/>
    </row>
    <row r="260" spans="1:5" ht="20.100000000000001" customHeight="1" x14ac:dyDescent="0.25">
      <c r="A260" s="53"/>
      <c r="B260" s="78">
        <v>2</v>
      </c>
      <c r="C260" s="84" t="s">
        <v>542</v>
      </c>
      <c r="D260" s="105"/>
      <c r="E260"/>
    </row>
    <row r="261" spans="1:5" ht="20.100000000000001" customHeight="1" x14ac:dyDescent="0.25">
      <c r="A261" s="53"/>
      <c r="B261" s="78">
        <v>2</v>
      </c>
      <c r="C261" s="84" t="s">
        <v>543</v>
      </c>
      <c r="D261" s="105"/>
      <c r="E261"/>
    </row>
    <row r="262" spans="1:5" ht="20.100000000000001" customHeight="1" x14ac:dyDescent="0.25">
      <c r="A262" s="53"/>
      <c r="B262" s="78">
        <v>1</v>
      </c>
      <c r="C262" s="84" t="s">
        <v>544</v>
      </c>
      <c r="D262" s="105"/>
      <c r="E262"/>
    </row>
    <row r="263" spans="1:5" ht="20.100000000000001" customHeight="1" x14ac:dyDescent="0.25">
      <c r="A263" s="53"/>
      <c r="B263" s="78">
        <v>1</v>
      </c>
      <c r="C263" s="84" t="s">
        <v>545</v>
      </c>
      <c r="D263" s="105"/>
      <c r="E263"/>
    </row>
    <row r="264" spans="1:5" ht="20.100000000000001" customHeight="1" x14ac:dyDescent="0.25">
      <c r="A264" s="53"/>
      <c r="B264" s="78">
        <v>1</v>
      </c>
      <c r="C264" s="90" t="s">
        <v>546</v>
      </c>
      <c r="D264" s="105"/>
      <c r="E264"/>
    </row>
    <row r="265" spans="1:5" ht="20.100000000000001" customHeight="1" x14ac:dyDescent="0.25">
      <c r="A265" s="53"/>
      <c r="B265" s="78">
        <v>1</v>
      </c>
      <c r="C265" s="90" t="s">
        <v>547</v>
      </c>
      <c r="D265" s="105"/>
      <c r="E265"/>
    </row>
    <row r="266" spans="1:5" ht="20.100000000000001" customHeight="1" x14ac:dyDescent="0.25">
      <c r="A266" s="53"/>
      <c r="B266" s="78">
        <v>1</v>
      </c>
      <c r="C266" s="90" t="s">
        <v>548</v>
      </c>
      <c r="D266" s="105"/>
      <c r="E266"/>
    </row>
    <row r="267" spans="1:5" ht="20.100000000000001" customHeight="1" x14ac:dyDescent="0.25">
      <c r="A267" s="53"/>
      <c r="B267" s="78">
        <v>3</v>
      </c>
      <c r="C267" s="90" t="s">
        <v>549</v>
      </c>
      <c r="D267" s="105"/>
      <c r="E267"/>
    </row>
    <row r="268" spans="1:5" ht="20.100000000000001" customHeight="1" x14ac:dyDescent="0.25">
      <c r="A268" s="53"/>
      <c r="B268" s="78">
        <v>2</v>
      </c>
      <c r="C268" s="90" t="s">
        <v>550</v>
      </c>
      <c r="D268" s="105"/>
      <c r="E268"/>
    </row>
    <row r="269" spans="1:5" ht="20.100000000000001" customHeight="1" x14ac:dyDescent="0.25">
      <c r="A269" s="53"/>
      <c r="B269" s="52">
        <v>16</v>
      </c>
      <c r="C269" s="52"/>
      <c r="D269" s="105"/>
      <c r="E269"/>
    </row>
    <row r="270" spans="1:5" ht="20.100000000000001" customHeight="1" x14ac:dyDescent="0.25">
      <c r="A270" s="53"/>
      <c r="B270" s="104"/>
      <c r="C270" s="104"/>
      <c r="D270" s="105"/>
      <c r="E270"/>
    </row>
    <row r="271" spans="1:5" ht="20.100000000000001" customHeight="1" x14ac:dyDescent="0.25">
      <c r="A271" s="53"/>
      <c r="B271" s="118" t="s">
        <v>551</v>
      </c>
      <c r="C271" s="118"/>
      <c r="D271" s="105"/>
      <c r="E271"/>
    </row>
    <row r="272" spans="1:5" ht="20.100000000000001" customHeight="1" x14ac:dyDescent="0.25">
      <c r="A272" s="53"/>
      <c r="B272" s="119" t="s">
        <v>118</v>
      </c>
      <c r="C272" s="120" t="s">
        <v>117</v>
      </c>
      <c r="D272" s="105"/>
      <c r="E272"/>
    </row>
    <row r="273" spans="1:5" ht="20.100000000000001" customHeight="1" x14ac:dyDescent="0.25">
      <c r="A273" s="53"/>
      <c r="B273" s="115">
        <v>2</v>
      </c>
      <c r="C273" s="82" t="s">
        <v>552</v>
      </c>
      <c r="D273" s="105"/>
      <c r="E273"/>
    </row>
    <row r="274" spans="1:5" ht="20.100000000000001" customHeight="1" x14ac:dyDescent="0.25">
      <c r="A274" s="53"/>
      <c r="B274" s="115">
        <v>1</v>
      </c>
      <c r="C274" s="82" t="s">
        <v>553</v>
      </c>
      <c r="D274" s="105"/>
      <c r="E274"/>
    </row>
    <row r="275" spans="1:5" ht="20.100000000000001" customHeight="1" x14ac:dyDescent="0.25">
      <c r="A275" s="53"/>
      <c r="B275" s="115">
        <v>1</v>
      </c>
      <c r="C275" s="82" t="s">
        <v>554</v>
      </c>
      <c r="D275" s="105"/>
      <c r="E275"/>
    </row>
    <row r="276" spans="1:5" ht="20.100000000000001" customHeight="1" x14ac:dyDescent="0.25">
      <c r="A276" s="53"/>
      <c r="B276" s="115">
        <v>1</v>
      </c>
      <c r="C276" s="82" t="s">
        <v>555</v>
      </c>
      <c r="D276" s="105"/>
      <c r="E276"/>
    </row>
    <row r="277" spans="1:5" ht="20.100000000000001" customHeight="1" x14ac:dyDescent="0.25">
      <c r="A277" s="53"/>
      <c r="B277" s="115">
        <v>1</v>
      </c>
      <c r="C277" s="82" t="s">
        <v>556</v>
      </c>
      <c r="D277" s="105"/>
      <c r="E277"/>
    </row>
    <row r="278" spans="1:5" ht="20.100000000000001" customHeight="1" x14ac:dyDescent="0.25">
      <c r="A278" s="53"/>
      <c r="B278" s="119">
        <f>SUM(B273:B277)</f>
        <v>6</v>
      </c>
      <c r="C278" s="82"/>
      <c r="D278" s="105"/>
      <c r="E278"/>
    </row>
    <row r="279" spans="1:5" ht="20.100000000000001" customHeight="1" x14ac:dyDescent="0.25">
      <c r="A279" s="53"/>
      <c r="B279" s="115"/>
      <c r="C279" s="51"/>
      <c r="D279" s="105"/>
      <c r="E279"/>
    </row>
    <row r="280" spans="1:5" ht="20.100000000000001" customHeight="1" x14ac:dyDescent="0.25">
      <c r="A280" s="53"/>
      <c r="B280" s="115"/>
      <c r="C280" s="121" t="s">
        <v>557</v>
      </c>
      <c r="D280" s="105"/>
      <c r="E280"/>
    </row>
    <row r="281" spans="1:5" ht="20.100000000000001" customHeight="1" x14ac:dyDescent="0.25">
      <c r="A281" s="53"/>
      <c r="B281" s="115">
        <v>1</v>
      </c>
      <c r="C281" s="82" t="s">
        <v>558</v>
      </c>
      <c r="D281" s="105"/>
      <c r="E281"/>
    </row>
    <row r="282" spans="1:5" ht="20.100000000000001" customHeight="1" x14ac:dyDescent="0.25">
      <c r="A282" s="53"/>
      <c r="B282" s="115">
        <v>1</v>
      </c>
      <c r="C282" s="82" t="s">
        <v>559</v>
      </c>
      <c r="D282" s="105"/>
      <c r="E282"/>
    </row>
    <row r="283" spans="1:5" ht="20.100000000000001" customHeight="1" x14ac:dyDescent="0.25">
      <c r="A283" s="53"/>
      <c r="B283" s="115">
        <v>1</v>
      </c>
      <c r="C283" s="82" t="s">
        <v>560</v>
      </c>
      <c r="D283" s="105"/>
      <c r="E283"/>
    </row>
    <row r="284" spans="1:5" ht="20.100000000000001" customHeight="1" x14ac:dyDescent="0.25">
      <c r="A284" s="53"/>
      <c r="B284" s="115">
        <v>1</v>
      </c>
      <c r="C284" s="82" t="s">
        <v>561</v>
      </c>
      <c r="D284" s="105"/>
      <c r="E284"/>
    </row>
    <row r="285" spans="1:5" ht="20.100000000000001" customHeight="1" x14ac:dyDescent="0.25">
      <c r="A285" s="53"/>
      <c r="B285" s="115">
        <v>1</v>
      </c>
      <c r="C285" s="82" t="s">
        <v>562</v>
      </c>
      <c r="D285" s="105"/>
      <c r="E285"/>
    </row>
    <row r="286" spans="1:5" ht="20.100000000000001" customHeight="1" x14ac:dyDescent="0.25">
      <c r="A286" s="53"/>
      <c r="B286" s="115">
        <v>4</v>
      </c>
      <c r="C286" s="51" t="s">
        <v>563</v>
      </c>
      <c r="D286" s="105"/>
      <c r="E286"/>
    </row>
    <row r="287" spans="1:5" ht="20.100000000000001" customHeight="1" x14ac:dyDescent="0.25">
      <c r="A287" s="53"/>
      <c r="B287" s="119">
        <f>SUM(B281:B286)</f>
        <v>9</v>
      </c>
      <c r="C287" s="51"/>
      <c r="D287" s="105"/>
      <c r="E287"/>
    </row>
    <row r="288" spans="1:5" ht="20.100000000000001" customHeight="1" x14ac:dyDescent="0.25">
      <c r="A288" s="53"/>
      <c r="B288" s="115"/>
      <c r="C288" s="51"/>
      <c r="D288" s="105"/>
      <c r="E288"/>
    </row>
    <row r="289" spans="1:5" ht="20.100000000000001" customHeight="1" x14ac:dyDescent="0.25">
      <c r="A289" s="53"/>
      <c r="B289" s="115"/>
      <c r="C289" s="121" t="s">
        <v>564</v>
      </c>
      <c r="D289" s="105"/>
      <c r="E289"/>
    </row>
    <row r="290" spans="1:5" ht="20.100000000000001" customHeight="1" x14ac:dyDescent="0.25">
      <c r="A290" s="53"/>
      <c r="B290" s="115">
        <v>1</v>
      </c>
      <c r="C290" s="82" t="s">
        <v>558</v>
      </c>
      <c r="D290" s="105"/>
      <c r="E290"/>
    </row>
    <row r="291" spans="1:5" ht="20.100000000000001" customHeight="1" x14ac:dyDescent="0.25">
      <c r="A291" s="53"/>
      <c r="B291" s="115">
        <v>1</v>
      </c>
      <c r="C291" s="82" t="s">
        <v>559</v>
      </c>
      <c r="D291" s="105"/>
      <c r="E291"/>
    </row>
    <row r="292" spans="1:5" ht="20.100000000000001" customHeight="1" x14ac:dyDescent="0.25">
      <c r="A292" s="53"/>
      <c r="B292" s="115">
        <v>1</v>
      </c>
      <c r="C292" s="82" t="s">
        <v>560</v>
      </c>
      <c r="D292" s="105"/>
      <c r="E292"/>
    </row>
    <row r="293" spans="1:5" ht="20.100000000000001" customHeight="1" x14ac:dyDescent="0.25">
      <c r="A293" s="53"/>
      <c r="B293" s="115">
        <v>1</v>
      </c>
      <c r="C293" s="82" t="s">
        <v>561</v>
      </c>
      <c r="D293" s="105"/>
      <c r="E293"/>
    </row>
    <row r="294" spans="1:5" ht="20.100000000000001" customHeight="1" x14ac:dyDescent="0.25">
      <c r="A294" s="53"/>
      <c r="B294" s="115">
        <v>1</v>
      </c>
      <c r="C294" s="82" t="s">
        <v>562</v>
      </c>
      <c r="D294" s="105"/>
      <c r="E294"/>
    </row>
    <row r="295" spans="1:5" ht="20.100000000000001" customHeight="1" x14ac:dyDescent="0.25">
      <c r="A295" s="53"/>
      <c r="B295" s="115">
        <v>4</v>
      </c>
      <c r="C295" s="82" t="s">
        <v>563</v>
      </c>
      <c r="D295" s="105"/>
      <c r="E295"/>
    </row>
    <row r="296" spans="1:5" ht="20.100000000000001" customHeight="1" x14ac:dyDescent="0.25">
      <c r="A296" s="53"/>
      <c r="B296" s="119">
        <f>SUM(B290:B295)</f>
        <v>9</v>
      </c>
      <c r="C296" s="51"/>
      <c r="D296" s="105"/>
      <c r="E296"/>
    </row>
    <row r="297" spans="1:5" ht="20.100000000000001" customHeight="1" x14ac:dyDescent="0.25">
      <c r="A297" s="53"/>
      <c r="B297" s="115"/>
      <c r="C297" s="51"/>
      <c r="D297" s="105"/>
      <c r="E297"/>
    </row>
    <row r="298" spans="1:5" ht="20.100000000000001" customHeight="1" x14ac:dyDescent="0.25">
      <c r="A298" s="53"/>
      <c r="B298" s="115"/>
      <c r="C298" s="121" t="s">
        <v>565</v>
      </c>
      <c r="D298" s="63"/>
      <c r="E298"/>
    </row>
    <row r="299" spans="1:5" ht="20.100000000000001" customHeight="1" x14ac:dyDescent="0.25">
      <c r="A299" s="53"/>
      <c r="B299" s="115">
        <v>1</v>
      </c>
      <c r="C299" s="82" t="s">
        <v>558</v>
      </c>
      <c r="D299" s="63"/>
      <c r="E299"/>
    </row>
    <row r="300" spans="1:5" ht="20.100000000000001" customHeight="1" x14ac:dyDescent="0.25">
      <c r="A300" s="53"/>
      <c r="B300" s="115">
        <v>1</v>
      </c>
      <c r="C300" s="82" t="s">
        <v>559</v>
      </c>
      <c r="D300" s="63"/>
      <c r="E300"/>
    </row>
    <row r="301" spans="1:5" ht="20.100000000000001" customHeight="1" x14ac:dyDescent="0.25">
      <c r="A301" s="53"/>
      <c r="B301" s="115">
        <v>1</v>
      </c>
      <c r="C301" s="82" t="s">
        <v>560</v>
      </c>
      <c r="D301" s="63"/>
      <c r="E301"/>
    </row>
    <row r="302" spans="1:5" ht="20.100000000000001" customHeight="1" x14ac:dyDescent="0.25">
      <c r="A302" s="53"/>
      <c r="B302" s="115">
        <v>1</v>
      </c>
      <c r="C302" s="82" t="s">
        <v>561</v>
      </c>
      <c r="D302" s="63"/>
      <c r="E302"/>
    </row>
    <row r="303" spans="1:5" ht="20.100000000000001" customHeight="1" x14ac:dyDescent="0.25">
      <c r="A303" s="53"/>
      <c r="B303" s="115">
        <v>1</v>
      </c>
      <c r="C303" s="82" t="s">
        <v>562</v>
      </c>
      <c r="D303" s="63"/>
      <c r="E303"/>
    </row>
    <row r="304" spans="1:5" ht="20.100000000000001" customHeight="1" x14ac:dyDescent="0.25">
      <c r="A304" s="53"/>
      <c r="B304" s="89">
        <v>4</v>
      </c>
      <c r="C304" s="82" t="s">
        <v>563</v>
      </c>
      <c r="D304" s="63"/>
      <c r="E304"/>
    </row>
    <row r="305" spans="1:5" ht="20.100000000000001" customHeight="1" x14ac:dyDescent="0.25">
      <c r="A305" s="53"/>
      <c r="B305" s="57">
        <f>SUM(B299:B304)</f>
        <v>9</v>
      </c>
      <c r="C305" s="51"/>
      <c r="D305" s="63"/>
      <c r="E305"/>
    </row>
    <row r="306" spans="1:5" ht="20.100000000000001" customHeight="1" x14ac:dyDescent="0.25">
      <c r="A306" s="53"/>
      <c r="B306" s="62"/>
      <c r="C306" s="62"/>
      <c r="D306" s="63"/>
      <c r="E306"/>
    </row>
    <row r="307" spans="1:5" ht="20.100000000000001" customHeight="1" x14ac:dyDescent="0.25">
      <c r="A307" s="53"/>
      <c r="B307" s="60">
        <v>1</v>
      </c>
      <c r="C307" s="59" t="s">
        <v>566</v>
      </c>
      <c r="D307" s="63"/>
      <c r="E307"/>
    </row>
    <row r="308" spans="1:5" ht="20.100000000000001" customHeight="1" x14ac:dyDescent="0.25">
      <c r="A308" s="53"/>
      <c r="B308" s="60">
        <v>3</v>
      </c>
      <c r="C308" s="59" t="s">
        <v>567</v>
      </c>
      <c r="D308" s="63"/>
      <c r="E308"/>
    </row>
    <row r="309" spans="1:5" ht="20.100000000000001" customHeight="1" x14ac:dyDescent="0.25">
      <c r="A309" s="53"/>
      <c r="B309" s="60">
        <v>1</v>
      </c>
      <c r="C309" s="59" t="s">
        <v>568</v>
      </c>
      <c r="D309" s="63"/>
      <c r="E309"/>
    </row>
    <row r="310" spans="1:5" ht="20.100000000000001" customHeight="1" x14ac:dyDescent="0.25">
      <c r="A310" s="53"/>
      <c r="B310" s="60">
        <v>1</v>
      </c>
      <c r="C310" s="59" t="s">
        <v>569</v>
      </c>
      <c r="D310" s="63"/>
      <c r="E310"/>
    </row>
    <row r="311" spans="1:5" ht="20.100000000000001" customHeight="1" x14ac:dyDescent="0.25">
      <c r="A311" s="53"/>
      <c r="B311" s="60">
        <v>2</v>
      </c>
      <c r="C311" s="59" t="s">
        <v>570</v>
      </c>
      <c r="D311" s="63"/>
      <c r="E311"/>
    </row>
    <row r="312" spans="1:5" ht="20.100000000000001" customHeight="1" x14ac:dyDescent="0.25">
      <c r="A312" s="53"/>
      <c r="B312" s="61">
        <f>SUM(B307:B311)</f>
        <v>8</v>
      </c>
      <c r="C312" s="59"/>
      <c r="D312" s="63"/>
      <c r="E312"/>
    </row>
    <row r="313" spans="1:5" ht="20.100000000000001" customHeight="1" x14ac:dyDescent="0.25">
      <c r="A313" s="53"/>
      <c r="B313" s="59"/>
      <c r="C313" s="59"/>
      <c r="D313" s="63"/>
      <c r="E313"/>
    </row>
    <row r="314" spans="1:5" ht="20.100000000000001" customHeight="1" x14ac:dyDescent="0.25">
      <c r="A314" s="53"/>
      <c r="B314" s="59"/>
      <c r="C314" s="59"/>
      <c r="D314" s="63"/>
      <c r="E314"/>
    </row>
    <row r="315" spans="1:5" ht="20.100000000000001" customHeight="1" x14ac:dyDescent="0.25">
      <c r="A315" s="53"/>
      <c r="B315" s="62"/>
      <c r="C315" s="62"/>
      <c r="D315" s="63"/>
      <c r="E315"/>
    </row>
    <row r="316" spans="1:5" ht="20.100000000000001" customHeight="1" x14ac:dyDescent="0.25">
      <c r="A316" s="53"/>
      <c r="B316" s="64" t="s">
        <v>137</v>
      </c>
      <c r="C316" s="65" t="s">
        <v>138</v>
      </c>
      <c r="D316" s="63"/>
      <c r="E316"/>
    </row>
    <row r="317" spans="1:5" ht="20.100000000000001" customHeight="1" x14ac:dyDescent="0.25">
      <c r="A317" s="53"/>
      <c r="B317" s="66"/>
      <c r="C317" s="65" t="s">
        <v>139</v>
      </c>
      <c r="D317" s="63"/>
      <c r="E317"/>
    </row>
    <row r="318" spans="1:5" ht="20.100000000000001" customHeight="1" x14ac:dyDescent="0.25">
      <c r="A318" s="53"/>
      <c r="B318" s="66"/>
      <c r="C318" s="65" t="s">
        <v>140</v>
      </c>
      <c r="D318" s="63"/>
      <c r="E318"/>
    </row>
    <row r="319" spans="1:5" ht="20.100000000000001" customHeight="1" x14ac:dyDescent="0.25">
      <c r="A319" s="53"/>
      <c r="B319" s="66"/>
      <c r="C319" s="65" t="s">
        <v>141</v>
      </c>
      <c r="D319" s="63"/>
      <c r="E319"/>
    </row>
    <row r="320" spans="1:5" ht="20.100000000000001" customHeight="1" x14ac:dyDescent="0.25">
      <c r="A320" s="53"/>
      <c r="B320" s="66"/>
      <c r="C320" s="65" t="s">
        <v>142</v>
      </c>
      <c r="D320" s="63"/>
      <c r="E320"/>
    </row>
    <row r="321" spans="1:5" ht="20.100000000000001" customHeight="1" x14ac:dyDescent="0.25">
      <c r="A321" s="53"/>
      <c r="B321" s="66"/>
      <c r="C321" s="65"/>
      <c r="D321" s="63"/>
      <c r="E321"/>
    </row>
    <row r="322" spans="1:5" ht="20.100000000000001" customHeight="1" x14ac:dyDescent="0.25">
      <c r="A322" s="53"/>
      <c r="B322" s="67" t="s">
        <v>11</v>
      </c>
      <c r="C322" s="68" t="s">
        <v>143</v>
      </c>
      <c r="D322" s="63"/>
      <c r="E322"/>
    </row>
    <row r="323" spans="1:5" ht="20.100000000000001" customHeight="1" x14ac:dyDescent="0.25">
      <c r="A323" s="53"/>
      <c r="B323" s="67"/>
      <c r="C323" s="68" t="s">
        <v>144</v>
      </c>
      <c r="D323" s="63"/>
      <c r="E323"/>
    </row>
    <row r="324" spans="1:5" ht="20.100000000000001" customHeight="1" x14ac:dyDescent="0.25">
      <c r="A324" s="53"/>
      <c r="B324" s="67"/>
      <c r="C324" s="68" t="s">
        <v>145</v>
      </c>
      <c r="D324" s="63"/>
      <c r="E324"/>
    </row>
    <row r="325" spans="1:5" ht="20.100000000000001" customHeight="1" x14ac:dyDescent="0.25">
      <c r="A325" s="53"/>
      <c r="B325" s="69"/>
      <c r="C325" s="70"/>
      <c r="D325" s="63"/>
      <c r="E325"/>
    </row>
    <row r="326" spans="1:5" ht="20.100000000000001" customHeight="1" x14ac:dyDescent="0.25">
      <c r="A326" s="53"/>
      <c r="B326" s="69"/>
      <c r="C326" s="70"/>
      <c r="D326" s="63"/>
      <c r="E326"/>
    </row>
    <row r="327" spans="1:5" ht="20.100000000000001" customHeight="1" x14ac:dyDescent="0.25">
      <c r="A327" s="53"/>
      <c r="B327"/>
      <c r="C327" s="32"/>
      <c r="D327" s="63"/>
      <c r="E327"/>
    </row>
    <row r="328" spans="1:5" ht="20.100000000000001" customHeight="1" x14ac:dyDescent="0.25">
      <c r="A328" s="53"/>
      <c r="B328" s="32"/>
      <c r="C328" s="32"/>
      <c r="D328" s="71"/>
      <c r="E328"/>
    </row>
    <row r="329" spans="1:5" ht="20.100000000000001" customHeight="1" x14ac:dyDescent="0.2">
      <c r="A329" s="53"/>
      <c r="B329" s="32"/>
      <c r="C329" s="32"/>
    </row>
    <row r="330" spans="1:5" ht="20.100000000000001" customHeight="1" thickBot="1" x14ac:dyDescent="0.25">
      <c r="B330" s="31" t="s">
        <v>146</v>
      </c>
      <c r="C330" s="72"/>
    </row>
    <row r="331" spans="1:5" ht="20.100000000000001" customHeight="1" x14ac:dyDescent="0.25">
      <c r="B331"/>
      <c r="C331"/>
    </row>
    <row r="332" spans="1:5" ht="20.100000000000001" customHeight="1" x14ac:dyDescent="0.25">
      <c r="B332"/>
      <c r="C332"/>
    </row>
    <row r="333" spans="1:5" ht="20.100000000000001" customHeight="1" thickBot="1" x14ac:dyDescent="0.25">
      <c r="B333" s="31" t="s">
        <v>147</v>
      </c>
      <c r="C333" s="72"/>
    </row>
    <row r="334" spans="1:5" ht="20.100000000000001" customHeight="1" x14ac:dyDescent="0.2">
      <c r="B334" s="31"/>
      <c r="C334" s="31"/>
    </row>
    <row r="335" spans="1:5" ht="20.100000000000001" customHeight="1" x14ac:dyDescent="0.2">
      <c r="B335" s="31"/>
      <c r="C335" s="31"/>
    </row>
    <row r="336" spans="1:5" ht="20.100000000000001" customHeight="1" x14ac:dyDescent="0.25">
      <c r="B336"/>
      <c r="C336"/>
    </row>
    <row r="337" spans="2:3" ht="20.100000000000001" customHeight="1" x14ac:dyDescent="0.25">
      <c r="B337"/>
      <c r="C337"/>
    </row>
    <row r="338" spans="2:3" ht="20.100000000000001" customHeight="1" thickBot="1" x14ac:dyDescent="0.25">
      <c r="B338" s="31" t="s">
        <v>148</v>
      </c>
      <c r="C338" s="72"/>
    </row>
    <row r="339" spans="2:3" ht="20.100000000000001" customHeight="1" x14ac:dyDescent="0.25">
      <c r="B339"/>
      <c r="C339"/>
    </row>
    <row r="340" spans="2:3" ht="20.100000000000001" customHeight="1" x14ac:dyDescent="0.25">
      <c r="B340"/>
      <c r="C340"/>
    </row>
    <row r="341" spans="2:3" ht="20.100000000000001" customHeight="1" thickBot="1" x14ac:dyDescent="0.25">
      <c r="B341" s="31" t="s">
        <v>149</v>
      </c>
      <c r="C341" s="72"/>
    </row>
    <row r="342" spans="2:3" ht="20.100000000000001" customHeight="1" x14ac:dyDescent="0.25">
      <c r="B342"/>
      <c r="C342"/>
    </row>
    <row r="343" spans="2:3" ht="20.100000000000001" customHeight="1" x14ac:dyDescent="0.25">
      <c r="B343"/>
      <c r="C343"/>
    </row>
    <row r="344" spans="2:3" ht="20.100000000000001" customHeight="1" thickBot="1" x14ac:dyDescent="0.25">
      <c r="B344" s="31" t="s">
        <v>150</v>
      </c>
      <c r="C344" s="72"/>
    </row>
  </sheetData>
  <mergeCells count="10">
    <mergeCell ref="A11:B11"/>
    <mergeCell ref="B225:D225"/>
    <mergeCell ref="B239:C239"/>
    <mergeCell ref="B271:C271"/>
    <mergeCell ref="C2:C3"/>
    <mergeCell ref="D2:E2"/>
    <mergeCell ref="C4:C5"/>
    <mergeCell ref="D4:E4"/>
    <mergeCell ref="D5:E5"/>
    <mergeCell ref="G5:H6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2024-01-13T22:54:52Z</cp:lastPrinted>
  <dcterms:created xsi:type="dcterms:W3CDTF">2024-01-13T22:27:23Z</dcterms:created>
  <dcterms:modified xsi:type="dcterms:W3CDTF">2024-01-13T22:58:05Z</dcterms:modified>
</cp:coreProperties>
</file>