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D0147FFB-C26B-4451-A1A4-A8619FAF7BCB}" xr6:coauthVersionLast="47" xr6:coauthVersionMax="47" xr10:uidLastSave="{00000000-0000-0000-0000-000000000000}"/>
  <bookViews>
    <workbookView xWindow="-120" yWindow="-120" windowWidth="24240" windowHeight="13140" xr2:uid="{97468F72-4D28-4D88-A2B2-14EAA54414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24" i="1"/>
  <c r="G119" i="1" l="1"/>
  <c r="G120" i="1" s="1"/>
  <c r="G121" i="1" s="1"/>
  <c r="B174" i="1" l="1"/>
  <c r="B167" i="1"/>
  <c r="B150" i="1"/>
  <c r="D115" i="1"/>
  <c r="D105" i="1"/>
  <c r="D77" i="1"/>
  <c r="D49" i="1"/>
  <c r="D41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405841-746B-462B-B495-D452ECFC38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28B71B-1ADD-46C2-A674-5C38C2B687A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B39BEB6-AC9F-4B46-A104-843C5E2091C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5217949-62B9-43F3-8DAC-DC552ED531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<sst xmlns="http://schemas.openxmlformats.org/spreadsheetml/2006/main" count="352" uniqueCount="342">
  <si>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</si>
  <si>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</si>
  <si>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</si>
  <si>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</si>
  <si>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</si>
  <si>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</si>
  <si>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</si>
  <si>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</si>
  <si>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</si>
  <si>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</si>
  <si>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</si>
  <si>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</si>
  <si>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</si>
  <si>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</si>
  <si>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</si>
  <si>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</si>
  <si>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</si>
  <si>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</si>
  <si>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</si>
  <si>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</si>
  <si>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</si>
  <si>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</si>
  <si>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</si>
  <si>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</si>
  <si>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</si>
  <si>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</si>
  <si>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</si>
  <si>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</si>
  <si>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</si>
  <si>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</si>
  <si>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</si>
  <si>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</si>
  <si>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</si>
  <si>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</si>
  <si>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</si>
  <si>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</si>
  <si>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</si>
  <si>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</si>
  <si>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</si>
  <si>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</si>
  <si>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</si>
  <si>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</si>
  <si>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</si>
  <si>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</si>
  <si>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</si>
  <si>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</si>
  <si>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</si>
  <si>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</si>
  <si>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</si>
  <si>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</si>
  <si>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</si>
  <si>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</si>
  <si>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</si>
  <si>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</si>
  <si>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</si>
  <si>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</si>
  <si>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</si>
  <si>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</si>
  <si>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</si>
  <si>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</si>
  <si>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</si>
  <si>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</si>
  <si>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</si>
  <si>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</si>
  <si>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</si>
  <si>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</si>
  <si>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</si>
  <si>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</si>
  <si>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</si>
  <si>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</si>
  <si>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</si>
  <si>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</si>
  <si>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</si>
  <si>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</si>
  <si>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</si>
  <si>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</si>
  <si>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</si>
  <si>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</si>
  <si>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</si>
  <si>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</si>
  <si>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</si>
  <si>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</si>
  <si>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</si>
  <si>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</si>
  <si>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</si>
  <si>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</si>
  <si>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</si>
  <si>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</si>
  <si>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</si>
  <si>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</si>
  <si>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</si>
  <si>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</si>
  <si>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</si>
  <si>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</si>
  <si>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</si>
  <si>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</si>
  <si>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</si>
  <si>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</si>
  <si>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</si>
  <si>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</si>
  <si>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</si>
  <si>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</si>
  <si>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</si>
  <si>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</si>
  <si>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</si>
  <si>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</si>
  <si>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</si>
  <si>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</si>
  <si>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</si>
  <si>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</si>
  <si>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</si>
  <si>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</si>
  <si>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</si>
  <si>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</si>
  <si>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</si>
  <si>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</si>
  <si>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</si>
  <si>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</si>
  <si>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</si>
  <si>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</si>
  <si>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</si>
  <si>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</si>
  <si>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</si>
  <si>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</si>
  <si>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</si>
  <si>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</si>
  <si>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</si>
  <si>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</si>
  <si>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</si>
  <si>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</si>
  <si>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</si>
  <si>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</si>
  <si>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</si>
  <si>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</si>
  <si>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</si>
  <si>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</si>
  <si>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</si>
  <si>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</si>
  <si>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</si>
  <si>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</si>
  <si>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</si>
  <si>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</si>
  <si>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</si>
  <si>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</si>
  <si>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</si>
  <si>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</si>
  <si>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</si>
  <si>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</si>
  <si>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</si>
  <si>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</si>
  <si>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</si>
  <si>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</si>
  <si>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</si>
  <si>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</si>
  <si>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</si>
  <si>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</si>
  <si>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</si>
  <si>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</si>
  <si>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</si>
  <si>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</si>
  <si>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</si>
  <si>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</si>
  <si>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</si>
  <si>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</si>
  <si>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</si>
  <si>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</si>
  <si>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</si>
  <si>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</si>
  <si>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</si>
  <si>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</si>
  <si>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</si>
  <si>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</si>
  <si>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</si>
  <si>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</si>
  <si>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</si>
  <si>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</si>
  <si>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</si>
  <si>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</si>
  <si>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</si>
  <si>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</si>
  <si>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</si>
  <si>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</si>
  <si>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</si>
  <si>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</si>
  <si>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</si>
  <si>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</si>
  <si>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</si>
  <si>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</si>
  <si>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</si>
  <si>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</si>
  <si>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</si>
  <si>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</si>
  <si>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</si>
  <si>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</si>
  <si>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</si>
  <si>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</si>
  <si>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</si>
  <si>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</si>
  <si>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</si>
  <si>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</si>
  <si>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</si>
  <si>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</si>
  <si>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</si>
  <si>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</si>
  <si>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</si>
  <si>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</si>
  <si>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</si>
  <si>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</si>
  <si>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</si>
  <si>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</si>
  <si>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</si>
  <si>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</si>
  <si>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</si>
  <si>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</si>
  <si>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</si>
  <si>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</si>
  <si>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</si>
  <si>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</si>
  <si>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</si>
  <si>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</si>
  <si>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</si>
  <si>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</si>
  <si>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</si>
  <si>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</si>
  <si>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</si>
  <si>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</si>
  <si>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</si>
  <si>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</si>
  <si>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</si>
  <si>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</si>
  <si>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</si>
  <si>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</si>
  <si>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</si>
  <si>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</si>
  <si>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</si>
  <si>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</si>
  <si>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</si>
  <si>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</si>
  <si>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</si>
  <si>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</si>
  <si>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</si>
  <si>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</si>
  <si>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</si>
  <si>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</si>
  <si>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</si>
  <si>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</si>
  <si>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</si>
  <si>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</si>
  <si>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</si>
  <si>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</si>
  <si>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</si>
  <si>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</si>
  <si>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</si>
  <si>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</si>
  <si>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</si>
  <si>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</si>
  <si>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</si>
  <si>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</si>
  <si>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</si>
  <si>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</si>
  <si>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</si>
  <si>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</si>
  <si>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</si>
  <si>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</si>
  <si>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</si>
  <si>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</si>
  <si>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</si>
  <si>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</si>
  <si>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</si>
  <si>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</si>
  <si>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</si>
  <si>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</si>
  <si>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</si>
  <si>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</si>
  <si>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</si>
  <si>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</si>
  <si>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</si>
  <si>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</si>
  <si>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</si>
  <si>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</si>
  <si>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</si>
  <si>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</si>
  <si>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</si>
  <si>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</si>
  <si>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</si>
  <si>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</si>
  <si>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</si>
  <si>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</si>
  <si>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</si>
  <si>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</si>
  <si>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</si>
  <si>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</si>
  <si>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</si>
  <si>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</si>
  <si>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</si>
  <si>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</si>
  <si>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</si>
  <si>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</si>
  <si>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</si>
  <si>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</si>
  <si>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</si>
  <si>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</si>
  <si>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</si>
  <si>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</si>
  <si>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</si>
  <si>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</si>
  <si>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</si>
  <si>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</si>
  <si>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</si>
  <si>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</si>
  <si>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</si>
  <si>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</si>
  <si>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</si>
  <si>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</si>
  <si>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</si>
  <si>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</si>
  <si>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</si>
  <si>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</si>
  <si>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</si>
  <si>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</si>
  <si>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</si>
  <si>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</si>
  <si>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</si>
  <si>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</si>
  <si>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</si>
  <si>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</si>
  <si>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</si>
  <si>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</si>
  <si>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0990050368001</t>
  </si>
  <si>
    <t>URBANIZACION TORNERO 3MZ6 SOLAR 15-16-17</t>
  </si>
  <si>
    <t>CLINICA UEES</t>
  </si>
  <si>
    <t>DR. VARGAS</t>
  </si>
  <si>
    <t>11:00AM</t>
  </si>
  <si>
    <t xml:space="preserve">INJERTO OSEO PUTTY DE 10 CC </t>
  </si>
  <si>
    <t>HC-DBM-P10</t>
  </si>
  <si>
    <t>LET22015015-086</t>
  </si>
  <si>
    <t>INJERTO OSEO CORTICO ESPONJOSO DE 10 CC</t>
  </si>
  <si>
    <t>GB1.3/10</t>
  </si>
  <si>
    <t>GB2102002</t>
  </si>
  <si>
    <t>MOTRO NEGRO # 2</t>
  </si>
  <si>
    <t>PORTA BATERIA</t>
  </si>
  <si>
    <t>BATERIAS AUXEIN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</si>
</sst>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0.00_ ;\-0.00\ 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8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4" fillId="2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2" xfId="0" applyFont="1" applyFill="1" applyBorder="1"/>
    <xf numFmtId="1" fontId="3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/>
    <xf numFmtId="0" fontId="15" fillId="2" borderId="12" xfId="0" applyFont="1" applyFill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15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6" fillId="0" borderId="0" xfId="0" applyFont="1" applyAlignment="1">
      <alignment horizontal="center"/>
    </xf>
    <xf numFmtId="0" fontId="0" fillId="0" borderId="12" xfId="0" applyBorder="1"/>
    <xf numFmtId="0" fontId="14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9" fillId="0" borderId="0" xfId="0" applyFont="1"/>
    <xf numFmtId="0" fontId="3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0" fontId="15" fillId="0" borderId="0" xfId="0" applyFont="1"/>
    <xf numFmtId="0" fontId="14" fillId="0" borderId="0" xfId="0" applyFont="1"/>
    <xf numFmtId="0" fontId="3" fillId="0" borderId="0" xfId="0" applyFont="1" applyAlignment="1">
      <alignment horizontal="center"/>
    </xf>
    <xf numFmtId="0" fontId="3" fillId="0" borderId="15" xfId="0" applyFont="1" applyBorder="1"/>
    <xf numFmtId="0" fontId="16" fillId="7" borderId="12" xfId="0" applyFont="1" applyFill="1" applyBorder="1" applyAlignment="1" applyProtection="1">
      <alignment horizontal="center" vertical="center" wrapText="1" readingOrder="1"/>
      <protection locked="0"/>
    </xf>
    <xf numFmtId="166" fontId="3" fillId="0" borderId="12" xfId="1" applyNumberFormat="1" applyFont="1" applyBorder="1" applyAlignment="1"/>
    <xf numFmtId="0" fontId="2" fillId="0" borderId="12" xfId="0" applyFont="1" applyBorder="1" applyAlignment="1" applyProtection="1">
      <alignment horizontal="center" vertical="top" readingOrder="1"/>
      <protection locked="0"/>
    </xf>
    <xf numFmtId="167" fontId="4" fillId="0" borderId="16" xfId="2" applyNumberFormat="1" applyFont="1" applyBorder="1" applyAlignment="1">
      <alignment wrapText="1"/>
    </xf>
    <xf numFmtId="167" fontId="4" fillId="0" borderId="16" xfId="1" applyNumberFormat="1" applyFont="1" applyBorder="1" applyAlignment="1">
      <alignment horizontal="right"/>
    </xf>
    <xf numFmtId="167" fontId="4" fillId="0" borderId="12" xfId="2" applyNumberFormat="1" applyFont="1" applyBorder="1" applyAlignment="1">
      <alignment wrapText="1"/>
    </xf>
    <xf numFmtId="167" fontId="4" fillId="0" borderId="12" xfId="1" applyNumberFormat="1" applyFont="1" applyBorder="1" applyAlignment="1">
      <alignment horizontal="right"/>
    </xf>
  </cellXfs>
  <cellStyles count="4">
    <cellStyle name="Moneda" xfId="1" builtinId="4"/>
    <cellStyle name="Normal" xfId="0" builtinId="0"/>
    <cellStyle name="Normal 2" xfId="2" xr:uid="{72A9F0A9-2C57-4452-9F4D-DBFA4EF58636}"/>
    <cellStyle name="Normal 3" xfId="3" xr:uid="{D329B4C2-3DF1-45C3-BC8D-ECAB0B098A5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2EA7112-7933-4656-B352-5B091A5B4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9886-953C-447B-83E4-C1ABA46476E5}">
  <dimension ref="A1:G207"/>
  <sheetViews>
    <sheetView tabSelected="1" view="pageBreakPreview" topLeftCell="A105" zoomScale="60" zoomScaleNormal="100" workbookViewId="0">
      <selection activeCell="E176" sqref="E176"/>
    </sheetView>
  </sheetViews>
  <sheetFormatPr baseColWidth="10" defaultColWidth="11.28515625" defaultRowHeight="20.100000000000001" customHeight="1" x14ac:dyDescent="0.2"/>
  <cols>
    <col min="1" max="1" width="18.28515625" style="4" customWidth="1"/>
    <col min="2" max="2" width="22.85546875" style="85" customWidth="1"/>
    <col min="3" max="3" width="91" style="4" customWidth="1"/>
    <col min="4" max="4" width="23.28515625" style="4" customWidth="1"/>
    <col min="5" max="5" width="23" style="4" customWidth="1"/>
    <col min="6" max="6" width="18" style="4" customWidth="1"/>
    <col min="7" max="7" width="18.28515625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45324</v>
      </c>
      <c r="D7" s="24" t="s">
        <v>7</v>
      </c>
      <c r="E7" s="26">
        <v>202400171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330</v>
      </c>
      <c r="D9" s="29" t="s">
        <v>9</v>
      </c>
      <c r="E9" s="30" t="s">
        <v>328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330</v>
      </c>
      <c r="D11" s="29" t="s">
        <v>11</v>
      </c>
      <c r="E11" s="33" t="s">
        <v>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13</v>
      </c>
      <c r="B13" s="24"/>
      <c r="C13" s="34" t="s">
        <v>329</v>
      </c>
      <c r="D13" s="29" t="s">
        <v>14</v>
      </c>
      <c r="E13" s="28" t="s">
        <v>15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16</v>
      </c>
      <c r="B15" s="24"/>
      <c r="C15" s="25">
        <v>45327</v>
      </c>
      <c r="D15" s="29" t="s">
        <v>17</v>
      </c>
      <c r="E15" s="35" t="s">
        <v>332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18</v>
      </c>
      <c r="B17" s="24"/>
      <c r="C17" s="28" t="s">
        <v>331</v>
      </c>
      <c r="D17" s="36"/>
      <c r="E17" s="37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19</v>
      </c>
      <c r="B19" s="24"/>
      <c r="C19" s="28"/>
      <c r="D19" s="29" t="s">
        <v>20</v>
      </c>
      <c r="E19" s="35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21</v>
      </c>
      <c r="B21" s="24"/>
      <c r="C21" s="38"/>
      <c r="D21" s="39"/>
      <c r="E21" s="40"/>
    </row>
    <row r="23" spans="1:7" s="1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  <c r="F23" s="87" t="s">
        <v>323</v>
      </c>
      <c r="G23" s="87" t="s">
        <v>324</v>
      </c>
    </row>
    <row r="24" spans="1:7" ht="20.100000000000001" customHeight="1" x14ac:dyDescent="0.2">
      <c r="A24" s="42" t="s">
        <v>27</v>
      </c>
      <c r="B24" s="42">
        <v>220850566</v>
      </c>
      <c r="C24" s="43" t="s">
        <v>28</v>
      </c>
      <c r="D24" s="42">
        <v>1</v>
      </c>
      <c r="E24" s="44"/>
      <c r="F24" s="88">
        <v>360</v>
      </c>
      <c r="G24" s="88">
        <f t="shared" ref="G24:G32" si="0">D24*F24</f>
        <v>360</v>
      </c>
    </row>
    <row r="25" spans="1:7" ht="20.100000000000001" customHeight="1" x14ac:dyDescent="0.2">
      <c r="A25" s="45" t="s">
        <v>29</v>
      </c>
      <c r="B25" s="45">
        <v>200820859</v>
      </c>
      <c r="C25" s="46" t="s">
        <v>30</v>
      </c>
      <c r="D25" s="42">
        <v>1</v>
      </c>
      <c r="E25" s="44"/>
      <c r="F25" s="88">
        <v>360</v>
      </c>
      <c r="G25" s="88">
        <f t="shared" si="0"/>
        <v>360</v>
      </c>
    </row>
    <row r="26" spans="1:7" ht="20.100000000000001" customHeight="1" x14ac:dyDescent="0.2">
      <c r="A26" s="42" t="s">
        <v>31</v>
      </c>
      <c r="B26" s="42" t="s">
        <v>32</v>
      </c>
      <c r="C26" s="43" t="s">
        <v>33</v>
      </c>
      <c r="D26" s="42">
        <v>1</v>
      </c>
      <c r="E26" s="44"/>
      <c r="F26" s="88">
        <v>360</v>
      </c>
      <c r="G26" s="88">
        <f t="shared" si="0"/>
        <v>360</v>
      </c>
    </row>
    <row r="27" spans="1:7" ht="20.100000000000001" customHeight="1" x14ac:dyDescent="0.2">
      <c r="A27" s="45" t="s">
        <v>34</v>
      </c>
      <c r="B27" s="45" t="s">
        <v>35</v>
      </c>
      <c r="C27" s="46" t="s">
        <v>36</v>
      </c>
      <c r="D27" s="42">
        <v>1</v>
      </c>
      <c r="E27" s="44"/>
      <c r="F27" s="88">
        <v>360</v>
      </c>
      <c r="G27" s="88">
        <f t="shared" si="0"/>
        <v>360</v>
      </c>
    </row>
    <row r="28" spans="1:7" ht="20.100000000000001" customHeight="1" x14ac:dyDescent="0.2">
      <c r="A28" s="42" t="s">
        <v>37</v>
      </c>
      <c r="B28" s="42"/>
      <c r="C28" s="43" t="s">
        <v>38</v>
      </c>
      <c r="D28" s="42">
        <v>0</v>
      </c>
      <c r="E28" s="44"/>
      <c r="F28" s="88">
        <v>360</v>
      </c>
      <c r="G28" s="88">
        <f t="shared" si="0"/>
        <v>0</v>
      </c>
    </row>
    <row r="29" spans="1:7" ht="20.100000000000001" customHeight="1" x14ac:dyDescent="0.2">
      <c r="A29" s="45" t="s">
        <v>39</v>
      </c>
      <c r="B29" s="45">
        <v>200517901</v>
      </c>
      <c r="C29" s="46" t="s">
        <v>40</v>
      </c>
      <c r="D29" s="42">
        <v>1</v>
      </c>
      <c r="E29" s="44"/>
      <c r="F29" s="88">
        <v>360</v>
      </c>
      <c r="G29" s="88">
        <f t="shared" si="0"/>
        <v>360</v>
      </c>
    </row>
    <row r="30" spans="1:7" ht="20.100000000000001" customHeight="1" x14ac:dyDescent="0.25">
      <c r="A30" s="42" t="s">
        <v>41</v>
      </c>
      <c r="B30" s="42" t="s">
        <v>42</v>
      </c>
      <c r="C30" s="43" t="s">
        <v>43</v>
      </c>
      <c r="D30" s="47">
        <v>1</v>
      </c>
      <c r="E30" s="48"/>
      <c r="F30" s="88">
        <v>360</v>
      </c>
      <c r="G30" s="88">
        <f t="shared" si="0"/>
        <v>360</v>
      </c>
    </row>
    <row r="31" spans="1:7" ht="20.100000000000001" customHeight="1" x14ac:dyDescent="0.2">
      <c r="A31" s="45" t="s">
        <v>44</v>
      </c>
      <c r="B31" s="45" t="s">
        <v>45</v>
      </c>
      <c r="C31" s="46" t="s">
        <v>46</v>
      </c>
      <c r="D31" s="42">
        <v>1</v>
      </c>
      <c r="E31" s="44"/>
      <c r="F31" s="88">
        <v>360</v>
      </c>
      <c r="G31" s="88">
        <f t="shared" si="0"/>
        <v>360</v>
      </c>
    </row>
    <row r="32" spans="1:7" ht="20.100000000000001" customHeight="1" x14ac:dyDescent="0.2">
      <c r="A32" s="45" t="s">
        <v>47</v>
      </c>
      <c r="B32" s="45" t="s">
        <v>48</v>
      </c>
      <c r="C32" s="46" t="s">
        <v>49</v>
      </c>
      <c r="D32" s="42">
        <v>1</v>
      </c>
      <c r="E32" s="44"/>
      <c r="F32" s="88">
        <v>360</v>
      </c>
      <c r="G32" s="88">
        <f t="shared" si="0"/>
        <v>360</v>
      </c>
    </row>
    <row r="33" spans="1:7" ht="20.100000000000001" customHeight="1" x14ac:dyDescent="0.25">
      <c r="A33" s="49"/>
      <c r="B33" s="49"/>
      <c r="C33" s="50"/>
      <c r="D33" s="51">
        <f>SUM(D24:D32)</f>
        <v>8</v>
      </c>
      <c r="E33" s="44"/>
      <c r="F33" s="55"/>
      <c r="G33" s="55"/>
    </row>
    <row r="34" spans="1:7" ht="20.100000000000001" customHeight="1" x14ac:dyDescent="0.2">
      <c r="A34" s="42" t="s">
        <v>50</v>
      </c>
      <c r="B34" s="42" t="s">
        <v>51</v>
      </c>
      <c r="C34" s="43" t="s">
        <v>52</v>
      </c>
      <c r="D34" s="42">
        <v>1</v>
      </c>
      <c r="E34" s="44"/>
      <c r="F34" s="88">
        <v>360</v>
      </c>
      <c r="G34" s="88">
        <f t="shared" ref="G34:G40" si="1">D34*F34</f>
        <v>360</v>
      </c>
    </row>
    <row r="35" spans="1:7" ht="20.100000000000001" customHeight="1" x14ac:dyDescent="0.2">
      <c r="A35" s="45" t="s">
        <v>53</v>
      </c>
      <c r="B35" s="45" t="s">
        <v>54</v>
      </c>
      <c r="C35" s="46" t="s">
        <v>55</v>
      </c>
      <c r="D35" s="42">
        <v>1</v>
      </c>
      <c r="E35" s="44"/>
      <c r="F35" s="88">
        <v>360</v>
      </c>
      <c r="G35" s="88">
        <f t="shared" si="1"/>
        <v>360</v>
      </c>
    </row>
    <row r="36" spans="1:7" ht="20.100000000000001" customHeight="1" x14ac:dyDescent="0.25">
      <c r="A36" s="42" t="s">
        <v>56</v>
      </c>
      <c r="B36" s="42" t="s">
        <v>57</v>
      </c>
      <c r="C36" s="43" t="s">
        <v>58</v>
      </c>
      <c r="D36" s="52">
        <v>1</v>
      </c>
      <c r="E36" s="53"/>
      <c r="F36" s="88">
        <v>360</v>
      </c>
      <c r="G36" s="88">
        <f t="shared" si="1"/>
        <v>360</v>
      </c>
    </row>
    <row r="37" spans="1:7" ht="20.100000000000001" customHeight="1" x14ac:dyDescent="0.25">
      <c r="A37" s="45" t="s">
        <v>59</v>
      </c>
      <c r="B37" s="45" t="s">
        <v>60</v>
      </c>
      <c r="C37" s="46" t="s">
        <v>61</v>
      </c>
      <c r="D37" s="42">
        <v>1</v>
      </c>
      <c r="E37" s="53"/>
      <c r="F37" s="88">
        <v>360</v>
      </c>
      <c r="G37" s="88">
        <f t="shared" si="1"/>
        <v>360</v>
      </c>
    </row>
    <row r="38" spans="1:7" ht="20.100000000000001" customHeight="1" x14ac:dyDescent="0.25">
      <c r="A38" s="42" t="s">
        <v>62</v>
      </c>
      <c r="B38" s="42" t="s">
        <v>63</v>
      </c>
      <c r="C38" s="43" t="s">
        <v>64</v>
      </c>
      <c r="D38" s="42">
        <v>1</v>
      </c>
      <c r="E38" s="54"/>
      <c r="F38" s="88">
        <v>360</v>
      </c>
      <c r="G38" s="88">
        <f t="shared" si="1"/>
        <v>360</v>
      </c>
    </row>
    <row r="39" spans="1:7" ht="20.100000000000001" customHeight="1" x14ac:dyDescent="0.25">
      <c r="A39" s="45" t="s">
        <v>65</v>
      </c>
      <c r="B39" s="45" t="s">
        <v>66</v>
      </c>
      <c r="C39" s="46" t="s">
        <v>67</v>
      </c>
      <c r="D39" s="42">
        <v>1</v>
      </c>
      <c r="E39" s="53"/>
      <c r="F39" s="88">
        <v>360</v>
      </c>
      <c r="G39" s="88">
        <f t="shared" si="1"/>
        <v>360</v>
      </c>
    </row>
    <row r="40" spans="1:7" ht="20.100000000000001" customHeight="1" x14ac:dyDescent="0.25">
      <c r="A40" s="42" t="s">
        <v>68</v>
      </c>
      <c r="B40" s="42" t="s">
        <v>69</v>
      </c>
      <c r="C40" s="43" t="s">
        <v>70</v>
      </c>
      <c r="D40" s="42">
        <v>1</v>
      </c>
      <c r="E40" s="53"/>
      <c r="F40" s="88">
        <v>360</v>
      </c>
      <c r="G40" s="88">
        <f t="shared" si="1"/>
        <v>360</v>
      </c>
    </row>
    <row r="41" spans="1:7" ht="20.100000000000001" customHeight="1" x14ac:dyDescent="0.25">
      <c r="A41" s="42"/>
      <c r="B41" s="42"/>
      <c r="C41" s="43"/>
      <c r="D41" s="51">
        <f>SUM(D34:D40)</f>
        <v>7</v>
      </c>
      <c r="E41" s="53"/>
      <c r="F41" s="55"/>
      <c r="G41" s="55"/>
    </row>
    <row r="42" spans="1:7" ht="20.100000000000001" customHeight="1" x14ac:dyDescent="0.25">
      <c r="A42" s="45" t="s">
        <v>71</v>
      </c>
      <c r="B42" s="45" t="s">
        <v>72</v>
      </c>
      <c r="C42" s="46" t="s">
        <v>73</v>
      </c>
      <c r="D42" s="42">
        <v>1</v>
      </c>
      <c r="E42" s="53"/>
      <c r="F42" s="88">
        <v>360</v>
      </c>
      <c r="G42" s="88">
        <f t="shared" ref="G42:G48" si="2">D42*F42</f>
        <v>360</v>
      </c>
    </row>
    <row r="43" spans="1:7" ht="20.100000000000001" customHeight="1" x14ac:dyDescent="0.25">
      <c r="A43" s="42" t="s">
        <v>74</v>
      </c>
      <c r="B43" s="42" t="s">
        <v>75</v>
      </c>
      <c r="C43" s="43" t="s">
        <v>76</v>
      </c>
      <c r="D43" s="42">
        <v>1</v>
      </c>
      <c r="E43" s="53"/>
      <c r="F43" s="88">
        <v>360</v>
      </c>
      <c r="G43" s="88">
        <f t="shared" si="2"/>
        <v>360</v>
      </c>
    </row>
    <row r="44" spans="1:7" ht="20.100000000000001" customHeight="1" x14ac:dyDescent="0.25">
      <c r="A44" s="45" t="s">
        <v>77</v>
      </c>
      <c r="B44" s="45" t="s">
        <v>78</v>
      </c>
      <c r="C44" s="46" t="s">
        <v>79</v>
      </c>
      <c r="D44" s="42">
        <v>1</v>
      </c>
      <c r="E44" s="53"/>
      <c r="F44" s="88">
        <v>360</v>
      </c>
      <c r="G44" s="88">
        <f t="shared" si="2"/>
        <v>360</v>
      </c>
    </row>
    <row r="45" spans="1:7" ht="20.100000000000001" customHeight="1" x14ac:dyDescent="0.25">
      <c r="A45" s="42" t="s">
        <v>80</v>
      </c>
      <c r="B45" s="42" t="s">
        <v>81</v>
      </c>
      <c r="C45" s="43" t="s">
        <v>82</v>
      </c>
      <c r="D45" s="42">
        <v>1</v>
      </c>
      <c r="E45" s="53"/>
      <c r="F45" s="88">
        <v>360</v>
      </c>
      <c r="G45" s="88">
        <f t="shared" si="2"/>
        <v>360</v>
      </c>
    </row>
    <row r="46" spans="1:7" ht="20.100000000000001" customHeight="1" x14ac:dyDescent="0.25">
      <c r="A46" s="45" t="s">
        <v>83</v>
      </c>
      <c r="B46" s="45" t="s">
        <v>84</v>
      </c>
      <c r="C46" s="46" t="s">
        <v>85</v>
      </c>
      <c r="D46" s="42">
        <v>1</v>
      </c>
      <c r="E46" s="53"/>
      <c r="F46" s="88">
        <v>360</v>
      </c>
      <c r="G46" s="88">
        <f t="shared" si="2"/>
        <v>360</v>
      </c>
    </row>
    <row r="47" spans="1:7" ht="20.100000000000001" customHeight="1" x14ac:dyDescent="0.25">
      <c r="A47" s="42" t="s">
        <v>86</v>
      </c>
      <c r="B47" s="42" t="s">
        <v>87</v>
      </c>
      <c r="C47" s="43" t="s">
        <v>88</v>
      </c>
      <c r="D47" s="42">
        <v>1</v>
      </c>
      <c r="E47" s="53"/>
      <c r="F47" s="88">
        <v>360</v>
      </c>
      <c r="G47" s="88">
        <f t="shared" si="2"/>
        <v>360</v>
      </c>
    </row>
    <row r="48" spans="1:7" ht="20.100000000000001" customHeight="1" x14ac:dyDescent="0.25">
      <c r="A48" s="45" t="s">
        <v>89</v>
      </c>
      <c r="B48" s="45" t="s">
        <v>90</v>
      </c>
      <c r="C48" s="46" t="s">
        <v>91</v>
      </c>
      <c r="D48" s="42">
        <v>1</v>
      </c>
      <c r="E48" s="53"/>
      <c r="F48" s="88">
        <v>360</v>
      </c>
      <c r="G48" s="88">
        <f t="shared" si="2"/>
        <v>360</v>
      </c>
    </row>
    <row r="49" spans="1:7" ht="20.100000000000001" customHeight="1" x14ac:dyDescent="0.25">
      <c r="A49" s="55"/>
      <c r="B49" s="55"/>
      <c r="C49" s="55"/>
      <c r="D49" s="56">
        <f>SUM(D42:D48)</f>
        <v>7</v>
      </c>
      <c r="E49" s="57"/>
      <c r="F49" s="55"/>
      <c r="G49" s="55"/>
    </row>
    <row r="50" spans="1:7" ht="20.100000000000001" customHeight="1" x14ac:dyDescent="0.2">
      <c r="A50" s="58" t="s">
        <v>92</v>
      </c>
      <c r="B50" s="58" t="s">
        <v>93</v>
      </c>
      <c r="C50" s="59" t="s">
        <v>94</v>
      </c>
      <c r="D50" s="52">
        <v>6</v>
      </c>
      <c r="E50" s="60"/>
      <c r="F50" s="88">
        <v>14.88</v>
      </c>
      <c r="G50" s="88">
        <f t="shared" ref="G50:G76" si="3">D50*F50</f>
        <v>89.28</v>
      </c>
    </row>
    <row r="51" spans="1:7" ht="20.100000000000001" customHeight="1" x14ac:dyDescent="0.2">
      <c r="A51" s="49" t="s">
        <v>95</v>
      </c>
      <c r="B51" s="49" t="s">
        <v>96</v>
      </c>
      <c r="C51" s="61" t="s">
        <v>97</v>
      </c>
      <c r="D51" s="52">
        <v>6</v>
      </c>
      <c r="E51" s="60"/>
      <c r="F51" s="88">
        <v>14.88</v>
      </c>
      <c r="G51" s="88">
        <f t="shared" si="3"/>
        <v>89.28</v>
      </c>
    </row>
    <row r="52" spans="1:7" ht="20.100000000000001" customHeight="1" x14ac:dyDescent="0.2">
      <c r="A52" s="58" t="s">
        <v>98</v>
      </c>
      <c r="B52" s="58" t="s">
        <v>99</v>
      </c>
      <c r="C52" s="59" t="s">
        <v>100</v>
      </c>
      <c r="D52" s="52">
        <v>6</v>
      </c>
      <c r="E52" s="60"/>
      <c r="F52" s="88">
        <v>14.88</v>
      </c>
      <c r="G52" s="88">
        <f t="shared" si="3"/>
        <v>89.28</v>
      </c>
    </row>
    <row r="53" spans="1:7" ht="20.100000000000001" customHeight="1" x14ac:dyDescent="0.2">
      <c r="A53" s="49" t="s">
        <v>101</v>
      </c>
      <c r="B53" s="49" t="s">
        <v>102</v>
      </c>
      <c r="C53" s="61" t="s">
        <v>103</v>
      </c>
      <c r="D53" s="52">
        <v>4</v>
      </c>
      <c r="E53" s="60"/>
      <c r="F53" s="88">
        <v>14.88</v>
      </c>
      <c r="G53" s="88">
        <f t="shared" si="3"/>
        <v>59.52</v>
      </c>
    </row>
    <row r="54" spans="1:7" ht="20.100000000000001" customHeight="1" x14ac:dyDescent="0.2">
      <c r="A54" s="49" t="s">
        <v>101</v>
      </c>
      <c r="B54" s="60">
        <v>221052309</v>
      </c>
      <c r="C54" s="61" t="s">
        <v>103</v>
      </c>
      <c r="D54" s="52">
        <v>2</v>
      </c>
      <c r="E54" s="60"/>
      <c r="F54" s="88">
        <v>14.88</v>
      </c>
      <c r="G54" s="88">
        <f t="shared" si="3"/>
        <v>29.76</v>
      </c>
    </row>
    <row r="55" spans="1:7" ht="20.100000000000001" customHeight="1" x14ac:dyDescent="0.2">
      <c r="A55" s="58" t="s">
        <v>104</v>
      </c>
      <c r="B55" s="58" t="s">
        <v>105</v>
      </c>
      <c r="C55" s="59" t="s">
        <v>106</v>
      </c>
      <c r="D55" s="52">
        <v>6</v>
      </c>
      <c r="E55" s="60"/>
      <c r="F55" s="88">
        <v>14.88</v>
      </c>
      <c r="G55" s="88">
        <f t="shared" si="3"/>
        <v>89.28</v>
      </c>
    </row>
    <row r="56" spans="1:7" ht="20.100000000000001" customHeight="1" x14ac:dyDescent="0.2">
      <c r="A56" s="49" t="s">
        <v>107</v>
      </c>
      <c r="B56" s="49" t="s">
        <v>108</v>
      </c>
      <c r="C56" s="61" t="s">
        <v>109</v>
      </c>
      <c r="D56" s="52">
        <v>6</v>
      </c>
      <c r="E56" s="60"/>
      <c r="F56" s="88">
        <v>14.88</v>
      </c>
      <c r="G56" s="88">
        <f t="shared" si="3"/>
        <v>89.28</v>
      </c>
    </row>
    <row r="57" spans="1:7" ht="20.100000000000001" customHeight="1" x14ac:dyDescent="0.2">
      <c r="A57" s="58" t="s">
        <v>110</v>
      </c>
      <c r="B57" s="58" t="s">
        <v>111</v>
      </c>
      <c r="C57" s="59" t="s">
        <v>112</v>
      </c>
      <c r="D57" s="52">
        <v>6</v>
      </c>
      <c r="E57" s="60"/>
      <c r="F57" s="88">
        <v>14.88</v>
      </c>
      <c r="G57" s="88">
        <f t="shared" si="3"/>
        <v>89.28</v>
      </c>
    </row>
    <row r="58" spans="1:7" ht="20.100000000000001" customHeight="1" x14ac:dyDescent="0.2">
      <c r="A58" s="49" t="s">
        <v>113</v>
      </c>
      <c r="B58" s="49">
        <v>210936085</v>
      </c>
      <c r="C58" s="61" t="s">
        <v>114</v>
      </c>
      <c r="D58" s="52">
        <v>6</v>
      </c>
      <c r="E58" s="60"/>
      <c r="F58" s="88">
        <v>14.88</v>
      </c>
      <c r="G58" s="88">
        <f t="shared" si="3"/>
        <v>89.28</v>
      </c>
    </row>
    <row r="59" spans="1:7" ht="20.100000000000001" customHeight="1" x14ac:dyDescent="0.2">
      <c r="A59" s="62" t="s">
        <v>115</v>
      </c>
      <c r="B59" s="62" t="s">
        <v>116</v>
      </c>
      <c r="C59" s="59" t="s">
        <v>117</v>
      </c>
      <c r="D59" s="52">
        <v>6</v>
      </c>
      <c r="E59" s="60"/>
      <c r="F59" s="88">
        <v>14.88</v>
      </c>
      <c r="G59" s="88">
        <f t="shared" si="3"/>
        <v>89.28</v>
      </c>
    </row>
    <row r="60" spans="1:7" ht="20.100000000000001" customHeight="1" x14ac:dyDescent="0.2">
      <c r="A60" s="49" t="s">
        <v>118</v>
      </c>
      <c r="B60" s="49">
        <v>201225757</v>
      </c>
      <c r="C60" s="61" t="s">
        <v>119</v>
      </c>
      <c r="D60" s="52">
        <v>6</v>
      </c>
      <c r="E60" s="60"/>
      <c r="F60" s="88">
        <v>14.88</v>
      </c>
      <c r="G60" s="88">
        <f t="shared" si="3"/>
        <v>89.28</v>
      </c>
    </row>
    <row r="61" spans="1:7" ht="20.100000000000001" customHeight="1" x14ac:dyDescent="0.2">
      <c r="A61" s="58" t="s">
        <v>120</v>
      </c>
      <c r="B61" s="58">
        <v>201225758</v>
      </c>
      <c r="C61" s="59" t="s">
        <v>121</v>
      </c>
      <c r="D61" s="52">
        <v>6</v>
      </c>
      <c r="E61" s="60"/>
      <c r="F61" s="88">
        <v>14.88</v>
      </c>
      <c r="G61" s="88">
        <f t="shared" si="3"/>
        <v>89.28</v>
      </c>
    </row>
    <row r="62" spans="1:7" ht="20.100000000000001" customHeight="1" x14ac:dyDescent="0.2">
      <c r="A62" s="49" t="s">
        <v>122</v>
      </c>
      <c r="B62" s="49">
        <v>210330220</v>
      </c>
      <c r="C62" s="61" t="s">
        <v>123</v>
      </c>
      <c r="D62" s="52">
        <v>6</v>
      </c>
      <c r="E62" s="60"/>
      <c r="F62" s="88">
        <v>14.88</v>
      </c>
      <c r="G62" s="88">
        <f t="shared" si="3"/>
        <v>89.28</v>
      </c>
    </row>
    <row r="63" spans="1:7" ht="20.100000000000001" customHeight="1" x14ac:dyDescent="0.2">
      <c r="A63" s="58" t="s">
        <v>124</v>
      </c>
      <c r="B63" s="58" t="s">
        <v>125</v>
      </c>
      <c r="C63" s="59" t="s">
        <v>126</v>
      </c>
      <c r="D63" s="52">
        <v>6</v>
      </c>
      <c r="E63" s="60"/>
      <c r="F63" s="88">
        <v>14.88</v>
      </c>
      <c r="G63" s="88">
        <f t="shared" si="3"/>
        <v>89.28</v>
      </c>
    </row>
    <row r="64" spans="1:7" ht="20.100000000000001" customHeight="1" x14ac:dyDescent="0.2">
      <c r="A64" s="49" t="s">
        <v>127</v>
      </c>
      <c r="B64" s="49">
        <v>210733737</v>
      </c>
      <c r="C64" s="61" t="s">
        <v>128</v>
      </c>
      <c r="D64" s="52">
        <v>6</v>
      </c>
      <c r="E64" s="60"/>
      <c r="F64" s="88">
        <v>14.88</v>
      </c>
      <c r="G64" s="88">
        <f t="shared" si="3"/>
        <v>89.28</v>
      </c>
    </row>
    <row r="65" spans="1:7" ht="20.100000000000001" customHeight="1" x14ac:dyDescent="0.2">
      <c r="A65" s="58" t="s">
        <v>129</v>
      </c>
      <c r="B65" s="58" t="s">
        <v>130</v>
      </c>
      <c r="C65" s="59" t="s">
        <v>131</v>
      </c>
      <c r="D65" s="52">
        <v>6</v>
      </c>
      <c r="E65" s="60"/>
      <c r="F65" s="88">
        <v>14.88</v>
      </c>
      <c r="G65" s="88">
        <f t="shared" si="3"/>
        <v>89.28</v>
      </c>
    </row>
    <row r="66" spans="1:7" ht="20.100000000000001" customHeight="1" x14ac:dyDescent="0.2">
      <c r="A66" s="49" t="s">
        <v>132</v>
      </c>
      <c r="B66" s="49" t="s">
        <v>133</v>
      </c>
      <c r="C66" s="61" t="s">
        <v>134</v>
      </c>
      <c r="D66" s="52">
        <v>6</v>
      </c>
      <c r="E66" s="60"/>
      <c r="F66" s="88">
        <v>14.88</v>
      </c>
      <c r="G66" s="88">
        <f t="shared" si="3"/>
        <v>89.28</v>
      </c>
    </row>
    <row r="67" spans="1:7" ht="20.100000000000001" customHeight="1" x14ac:dyDescent="0.2">
      <c r="A67" s="58" t="s">
        <v>135</v>
      </c>
      <c r="B67" s="58" t="s">
        <v>136</v>
      </c>
      <c r="C67" s="59" t="s">
        <v>137</v>
      </c>
      <c r="D67" s="52">
        <v>6</v>
      </c>
      <c r="E67" s="60"/>
      <c r="F67" s="88">
        <v>14.88</v>
      </c>
      <c r="G67" s="88">
        <f t="shared" si="3"/>
        <v>89.28</v>
      </c>
    </row>
    <row r="68" spans="1:7" ht="20.100000000000001" customHeight="1" x14ac:dyDescent="0.2">
      <c r="A68" s="49" t="s">
        <v>138</v>
      </c>
      <c r="B68" s="49" t="s">
        <v>139</v>
      </c>
      <c r="C68" s="61" t="s">
        <v>140</v>
      </c>
      <c r="D68" s="52">
        <v>6</v>
      </c>
      <c r="E68" s="60"/>
      <c r="F68" s="88">
        <v>14.88</v>
      </c>
      <c r="G68" s="88">
        <f t="shared" si="3"/>
        <v>89.28</v>
      </c>
    </row>
    <row r="69" spans="1:7" ht="20.100000000000001" customHeight="1" x14ac:dyDescent="0.2">
      <c r="A69" s="58" t="s">
        <v>141</v>
      </c>
      <c r="B69" s="58" t="s">
        <v>142</v>
      </c>
      <c r="C69" s="59" t="s">
        <v>143</v>
      </c>
      <c r="D69" s="52">
        <v>6</v>
      </c>
      <c r="E69" s="60"/>
      <c r="F69" s="88">
        <v>14.88</v>
      </c>
      <c r="G69" s="88">
        <f t="shared" si="3"/>
        <v>89.28</v>
      </c>
    </row>
    <row r="70" spans="1:7" ht="20.100000000000001" customHeight="1" x14ac:dyDescent="0.2">
      <c r="A70" s="49" t="s">
        <v>144</v>
      </c>
      <c r="B70" s="49" t="s">
        <v>145</v>
      </c>
      <c r="C70" s="61" t="s">
        <v>146</v>
      </c>
      <c r="D70" s="52">
        <v>6</v>
      </c>
      <c r="E70" s="60"/>
      <c r="F70" s="88">
        <v>14.88</v>
      </c>
      <c r="G70" s="88">
        <f t="shared" si="3"/>
        <v>89.28</v>
      </c>
    </row>
    <row r="71" spans="1:7" ht="20.100000000000001" customHeight="1" x14ac:dyDescent="0.2">
      <c r="A71" s="58" t="s">
        <v>147</v>
      </c>
      <c r="B71" s="58" t="s">
        <v>148</v>
      </c>
      <c r="C71" s="59" t="s">
        <v>149</v>
      </c>
      <c r="D71" s="52">
        <v>6</v>
      </c>
      <c r="E71" s="60"/>
      <c r="F71" s="88">
        <v>14.88</v>
      </c>
      <c r="G71" s="88">
        <f t="shared" si="3"/>
        <v>89.28</v>
      </c>
    </row>
    <row r="72" spans="1:7" ht="20.100000000000001" customHeight="1" x14ac:dyDescent="0.2">
      <c r="A72" s="49" t="s">
        <v>150</v>
      </c>
      <c r="B72" s="49" t="s">
        <v>151</v>
      </c>
      <c r="C72" s="61" t="s">
        <v>152</v>
      </c>
      <c r="D72" s="52">
        <v>6</v>
      </c>
      <c r="E72" s="60"/>
      <c r="F72" s="88">
        <v>14.88</v>
      </c>
      <c r="G72" s="88">
        <f t="shared" si="3"/>
        <v>89.28</v>
      </c>
    </row>
    <row r="73" spans="1:7" ht="20.100000000000001" customHeight="1" x14ac:dyDescent="0.2">
      <c r="A73" s="58" t="s">
        <v>153</v>
      </c>
      <c r="B73" s="58" t="s">
        <v>154</v>
      </c>
      <c r="C73" s="59" t="s">
        <v>155</v>
      </c>
      <c r="D73" s="52">
        <v>6</v>
      </c>
      <c r="E73" s="60"/>
      <c r="F73" s="88">
        <v>14.88</v>
      </c>
      <c r="G73" s="88">
        <f t="shared" si="3"/>
        <v>89.28</v>
      </c>
    </row>
    <row r="74" spans="1:7" ht="20.100000000000001" customHeight="1" x14ac:dyDescent="0.2">
      <c r="A74" s="58" t="s">
        <v>156</v>
      </c>
      <c r="B74" s="58" t="s">
        <v>157</v>
      </c>
      <c r="C74" s="59" t="s">
        <v>158</v>
      </c>
      <c r="D74" s="52">
        <v>0</v>
      </c>
      <c r="E74" s="60"/>
      <c r="F74" s="88">
        <v>14.88</v>
      </c>
      <c r="G74" s="88">
        <f t="shared" si="3"/>
        <v>0</v>
      </c>
    </row>
    <row r="75" spans="1:7" ht="20.100000000000001" customHeight="1" x14ac:dyDescent="0.2">
      <c r="A75" s="49" t="s">
        <v>159</v>
      </c>
      <c r="B75" s="49" t="s">
        <v>160</v>
      </c>
      <c r="C75" s="61" t="s">
        <v>161</v>
      </c>
      <c r="D75" s="52">
        <v>6</v>
      </c>
      <c r="E75" s="60"/>
      <c r="F75" s="88">
        <v>14.88</v>
      </c>
      <c r="G75" s="88">
        <f t="shared" si="3"/>
        <v>89.28</v>
      </c>
    </row>
    <row r="76" spans="1:7" ht="20.100000000000001" customHeight="1" x14ac:dyDescent="0.2">
      <c r="A76" s="63" t="s">
        <v>162</v>
      </c>
      <c r="B76" s="63">
        <v>210936631</v>
      </c>
      <c r="C76" s="61" t="s">
        <v>163</v>
      </c>
      <c r="D76" s="52">
        <v>2</v>
      </c>
      <c r="E76" s="60"/>
      <c r="F76" s="88">
        <v>14.88</v>
      </c>
      <c r="G76" s="88">
        <f t="shared" si="3"/>
        <v>29.76</v>
      </c>
    </row>
    <row r="77" spans="1:7" ht="20.100000000000001" customHeight="1" x14ac:dyDescent="0.25">
      <c r="A77" s="49"/>
      <c r="B77" s="49"/>
      <c r="C77" s="61"/>
      <c r="D77" s="64">
        <f>SUM(D50:D76)</f>
        <v>146</v>
      </c>
      <c r="E77" s="60"/>
      <c r="F77" s="55"/>
      <c r="G77" s="55"/>
    </row>
    <row r="78" spans="1:7" ht="20.100000000000001" customHeight="1" x14ac:dyDescent="0.2">
      <c r="A78" s="58" t="s">
        <v>164</v>
      </c>
      <c r="B78" s="58" t="s">
        <v>93</v>
      </c>
      <c r="C78" s="59" t="s">
        <v>165</v>
      </c>
      <c r="D78" s="52">
        <v>6</v>
      </c>
      <c r="E78" s="60"/>
      <c r="F78" s="88">
        <v>36</v>
      </c>
      <c r="G78" s="88">
        <f t="shared" ref="G78:G104" si="4">D78*F78</f>
        <v>216</v>
      </c>
    </row>
    <row r="79" spans="1:7" ht="20.100000000000001" customHeight="1" x14ac:dyDescent="0.2">
      <c r="A79" s="49" t="s">
        <v>166</v>
      </c>
      <c r="B79" s="49" t="s">
        <v>167</v>
      </c>
      <c r="C79" s="61" t="s">
        <v>168</v>
      </c>
      <c r="D79" s="52">
        <v>6</v>
      </c>
      <c r="E79" s="60"/>
      <c r="F79" s="88">
        <v>36</v>
      </c>
      <c r="G79" s="88">
        <f t="shared" si="4"/>
        <v>216</v>
      </c>
    </row>
    <row r="80" spans="1:7" ht="20.100000000000001" customHeight="1" x14ac:dyDescent="0.2">
      <c r="A80" s="58" t="s">
        <v>169</v>
      </c>
      <c r="B80" s="58" t="s">
        <v>170</v>
      </c>
      <c r="C80" s="59" t="s">
        <v>171</v>
      </c>
      <c r="D80" s="52">
        <v>6</v>
      </c>
      <c r="E80" s="60"/>
      <c r="F80" s="88">
        <v>36</v>
      </c>
      <c r="G80" s="88">
        <f t="shared" si="4"/>
        <v>216</v>
      </c>
    </row>
    <row r="81" spans="1:7" ht="20.100000000000001" customHeight="1" x14ac:dyDescent="0.2">
      <c r="A81" s="58" t="s">
        <v>172</v>
      </c>
      <c r="B81" s="58" t="s">
        <v>173</v>
      </c>
      <c r="C81" s="59" t="s">
        <v>174</v>
      </c>
      <c r="D81" s="52">
        <v>6</v>
      </c>
      <c r="E81" s="60"/>
      <c r="F81" s="88">
        <v>36</v>
      </c>
      <c r="G81" s="88">
        <f t="shared" si="4"/>
        <v>216</v>
      </c>
    </row>
    <row r="82" spans="1:7" ht="20.100000000000001" customHeight="1" x14ac:dyDescent="0.2">
      <c r="A82" s="49" t="s">
        <v>175</v>
      </c>
      <c r="B82" s="49">
        <v>190805847</v>
      </c>
      <c r="C82" s="61" t="s">
        <v>176</v>
      </c>
      <c r="D82" s="52">
        <v>6</v>
      </c>
      <c r="E82" s="60"/>
      <c r="F82" s="88">
        <v>36</v>
      </c>
      <c r="G82" s="88">
        <f t="shared" si="4"/>
        <v>216</v>
      </c>
    </row>
    <row r="83" spans="1:7" ht="20.100000000000001" customHeight="1" x14ac:dyDescent="0.2">
      <c r="A83" s="58" t="s">
        <v>177</v>
      </c>
      <c r="B83" s="58" t="s">
        <v>178</v>
      </c>
      <c r="C83" s="59" t="s">
        <v>179</v>
      </c>
      <c r="D83" s="52">
        <v>6</v>
      </c>
      <c r="E83" s="60"/>
      <c r="F83" s="88">
        <v>36</v>
      </c>
      <c r="G83" s="88">
        <f t="shared" si="4"/>
        <v>216</v>
      </c>
    </row>
    <row r="84" spans="1:7" ht="20.100000000000001" customHeight="1" x14ac:dyDescent="0.2">
      <c r="A84" s="49" t="s">
        <v>180</v>
      </c>
      <c r="B84" s="49" t="s">
        <v>181</v>
      </c>
      <c r="C84" s="61" t="s">
        <v>182</v>
      </c>
      <c r="D84" s="52">
        <v>6</v>
      </c>
      <c r="E84" s="60"/>
      <c r="F84" s="88">
        <v>36</v>
      </c>
      <c r="G84" s="88">
        <f t="shared" si="4"/>
        <v>216</v>
      </c>
    </row>
    <row r="85" spans="1:7" ht="20.100000000000001" customHeight="1" x14ac:dyDescent="0.2">
      <c r="A85" s="58" t="s">
        <v>183</v>
      </c>
      <c r="B85" s="58" t="s">
        <v>184</v>
      </c>
      <c r="C85" s="59" t="s">
        <v>185</v>
      </c>
      <c r="D85" s="52">
        <v>6</v>
      </c>
      <c r="E85" s="60"/>
      <c r="F85" s="88">
        <v>36</v>
      </c>
      <c r="G85" s="88">
        <f t="shared" si="4"/>
        <v>216</v>
      </c>
    </row>
    <row r="86" spans="1:7" ht="20.100000000000001" customHeight="1" x14ac:dyDescent="0.2">
      <c r="A86" s="49" t="s">
        <v>186</v>
      </c>
      <c r="B86" s="49" t="s">
        <v>187</v>
      </c>
      <c r="C86" s="61" t="s">
        <v>188</v>
      </c>
      <c r="D86" s="52">
        <v>6</v>
      </c>
      <c r="E86" s="60"/>
      <c r="F86" s="88">
        <v>36</v>
      </c>
      <c r="G86" s="88">
        <f t="shared" si="4"/>
        <v>216</v>
      </c>
    </row>
    <row r="87" spans="1:7" ht="20.100000000000001" customHeight="1" x14ac:dyDescent="0.2">
      <c r="A87" s="58" t="s">
        <v>189</v>
      </c>
      <c r="B87" s="58" t="s">
        <v>190</v>
      </c>
      <c r="C87" s="59" t="s">
        <v>191</v>
      </c>
      <c r="D87" s="52">
        <v>5</v>
      </c>
      <c r="E87" s="60"/>
      <c r="F87" s="88">
        <v>36</v>
      </c>
      <c r="G87" s="88">
        <f t="shared" si="4"/>
        <v>180</v>
      </c>
    </row>
    <row r="88" spans="1:7" ht="20.100000000000001" customHeight="1" x14ac:dyDescent="0.2">
      <c r="A88" s="58" t="s">
        <v>189</v>
      </c>
      <c r="B88" s="58">
        <v>2306000688</v>
      </c>
      <c r="C88" s="59" t="s">
        <v>191</v>
      </c>
      <c r="D88" s="52">
        <v>1</v>
      </c>
      <c r="E88" s="60"/>
      <c r="F88" s="88">
        <v>36</v>
      </c>
      <c r="G88" s="88">
        <f t="shared" si="4"/>
        <v>36</v>
      </c>
    </row>
    <row r="89" spans="1:7" ht="20.100000000000001" customHeight="1" x14ac:dyDescent="0.2">
      <c r="A89" s="49" t="s">
        <v>192</v>
      </c>
      <c r="B89" s="49" t="s">
        <v>193</v>
      </c>
      <c r="C89" s="61" t="s">
        <v>194</v>
      </c>
      <c r="D89" s="52">
        <v>6</v>
      </c>
      <c r="E89" s="60"/>
      <c r="F89" s="88">
        <v>36</v>
      </c>
      <c r="G89" s="88">
        <f t="shared" si="4"/>
        <v>216</v>
      </c>
    </row>
    <row r="90" spans="1:7" ht="20.100000000000001" customHeight="1" x14ac:dyDescent="0.2">
      <c r="A90" s="58" t="s">
        <v>195</v>
      </c>
      <c r="B90" s="58" t="s">
        <v>196</v>
      </c>
      <c r="C90" s="59" t="s">
        <v>197</v>
      </c>
      <c r="D90" s="52">
        <v>6</v>
      </c>
      <c r="E90" s="60"/>
      <c r="F90" s="88">
        <v>36</v>
      </c>
      <c r="G90" s="88">
        <f t="shared" si="4"/>
        <v>216</v>
      </c>
    </row>
    <row r="91" spans="1:7" ht="20.100000000000001" customHeight="1" x14ac:dyDescent="0.2">
      <c r="A91" s="49" t="s">
        <v>198</v>
      </c>
      <c r="B91" s="49" t="s">
        <v>199</v>
      </c>
      <c r="C91" s="61" t="s">
        <v>200</v>
      </c>
      <c r="D91" s="52">
        <v>6</v>
      </c>
      <c r="E91" s="60"/>
      <c r="F91" s="88">
        <v>36</v>
      </c>
      <c r="G91" s="88">
        <f t="shared" si="4"/>
        <v>216</v>
      </c>
    </row>
    <row r="92" spans="1:7" ht="20.100000000000001" customHeight="1" x14ac:dyDescent="0.2">
      <c r="A92" s="58" t="s">
        <v>201</v>
      </c>
      <c r="B92" s="58" t="s">
        <v>202</v>
      </c>
      <c r="C92" s="59" t="s">
        <v>203</v>
      </c>
      <c r="D92" s="52">
        <v>5</v>
      </c>
      <c r="E92" s="60"/>
      <c r="F92" s="88">
        <v>36</v>
      </c>
      <c r="G92" s="88">
        <f t="shared" si="4"/>
        <v>180</v>
      </c>
    </row>
    <row r="93" spans="1:7" ht="20.100000000000001" customHeight="1" x14ac:dyDescent="0.2">
      <c r="A93" s="58" t="s">
        <v>204</v>
      </c>
      <c r="B93" s="58" t="s">
        <v>205</v>
      </c>
      <c r="C93" s="59" t="s">
        <v>203</v>
      </c>
      <c r="D93" s="52">
        <v>1</v>
      </c>
      <c r="E93" s="60"/>
      <c r="F93" s="88">
        <v>36</v>
      </c>
      <c r="G93" s="88">
        <f t="shared" si="4"/>
        <v>36</v>
      </c>
    </row>
    <row r="94" spans="1:7" ht="20.100000000000001" customHeight="1" x14ac:dyDescent="0.2">
      <c r="A94" s="49" t="s">
        <v>206</v>
      </c>
      <c r="B94" s="49" t="s">
        <v>207</v>
      </c>
      <c r="C94" s="61" t="s">
        <v>208</v>
      </c>
      <c r="D94" s="52">
        <v>6</v>
      </c>
      <c r="E94" s="60"/>
      <c r="F94" s="88">
        <v>36</v>
      </c>
      <c r="G94" s="88">
        <f t="shared" si="4"/>
        <v>216</v>
      </c>
    </row>
    <row r="95" spans="1:7" ht="20.100000000000001" customHeight="1" x14ac:dyDescent="0.2">
      <c r="A95" s="58" t="s">
        <v>209</v>
      </c>
      <c r="B95" s="58" t="s">
        <v>210</v>
      </c>
      <c r="C95" s="59" t="s">
        <v>211</v>
      </c>
      <c r="D95" s="52">
        <v>6</v>
      </c>
      <c r="E95" s="60"/>
      <c r="F95" s="88">
        <v>36</v>
      </c>
      <c r="G95" s="88">
        <f t="shared" si="4"/>
        <v>216</v>
      </c>
    </row>
    <row r="96" spans="1:7" ht="20.100000000000001" customHeight="1" x14ac:dyDescent="0.2">
      <c r="A96" s="49" t="s">
        <v>212</v>
      </c>
      <c r="B96" s="49" t="s">
        <v>213</v>
      </c>
      <c r="C96" s="61" t="s">
        <v>214</v>
      </c>
      <c r="D96" s="52">
        <v>6</v>
      </c>
      <c r="E96" s="60"/>
      <c r="F96" s="88">
        <v>36</v>
      </c>
      <c r="G96" s="88">
        <f t="shared" si="4"/>
        <v>216</v>
      </c>
    </row>
    <row r="97" spans="1:7" ht="20.100000000000001" customHeight="1" x14ac:dyDescent="0.2">
      <c r="A97" s="58" t="s">
        <v>215</v>
      </c>
      <c r="B97" s="58" t="s">
        <v>216</v>
      </c>
      <c r="C97" s="59" t="s">
        <v>217</v>
      </c>
      <c r="D97" s="52">
        <v>6</v>
      </c>
      <c r="E97" s="60"/>
      <c r="F97" s="88">
        <v>36</v>
      </c>
      <c r="G97" s="88">
        <f t="shared" si="4"/>
        <v>216</v>
      </c>
    </row>
    <row r="98" spans="1:7" ht="20.100000000000001" customHeight="1" x14ac:dyDescent="0.2">
      <c r="A98" s="49" t="s">
        <v>218</v>
      </c>
      <c r="B98" s="49" t="s">
        <v>219</v>
      </c>
      <c r="C98" s="61" t="s">
        <v>220</v>
      </c>
      <c r="D98" s="52">
        <v>6</v>
      </c>
      <c r="E98" s="60"/>
      <c r="F98" s="88">
        <v>36</v>
      </c>
      <c r="G98" s="88">
        <f t="shared" si="4"/>
        <v>216</v>
      </c>
    </row>
    <row r="99" spans="1:7" ht="20.100000000000001" customHeight="1" x14ac:dyDescent="0.2">
      <c r="A99" s="58" t="s">
        <v>221</v>
      </c>
      <c r="B99" s="58" t="s">
        <v>222</v>
      </c>
      <c r="C99" s="59" t="s">
        <v>223</v>
      </c>
      <c r="D99" s="52">
        <v>6</v>
      </c>
      <c r="E99" s="60"/>
      <c r="F99" s="88">
        <v>36</v>
      </c>
      <c r="G99" s="88">
        <f t="shared" si="4"/>
        <v>216</v>
      </c>
    </row>
    <row r="100" spans="1:7" ht="20.100000000000001" customHeight="1" x14ac:dyDescent="0.2">
      <c r="A100" s="49" t="s">
        <v>224</v>
      </c>
      <c r="B100" s="49">
        <v>210937133</v>
      </c>
      <c r="C100" s="61" t="s">
        <v>225</v>
      </c>
      <c r="D100" s="52">
        <v>6</v>
      </c>
      <c r="E100" s="60"/>
      <c r="F100" s="88">
        <v>36</v>
      </c>
      <c r="G100" s="88">
        <f t="shared" si="4"/>
        <v>216</v>
      </c>
    </row>
    <row r="101" spans="1:7" ht="20.100000000000001" customHeight="1" x14ac:dyDescent="0.2">
      <c r="A101" s="58" t="s">
        <v>226</v>
      </c>
      <c r="B101" s="58" t="s">
        <v>227</v>
      </c>
      <c r="C101" s="59" t="s">
        <v>228</v>
      </c>
      <c r="D101" s="52">
        <v>6</v>
      </c>
      <c r="E101" s="60"/>
      <c r="F101" s="88">
        <v>36</v>
      </c>
      <c r="G101" s="88">
        <f t="shared" si="4"/>
        <v>216</v>
      </c>
    </row>
    <row r="102" spans="1:7" ht="20.100000000000001" customHeight="1" x14ac:dyDescent="0.2">
      <c r="A102" s="49" t="s">
        <v>229</v>
      </c>
      <c r="B102" s="49" t="s">
        <v>230</v>
      </c>
      <c r="C102" s="61" t="s">
        <v>231</v>
      </c>
      <c r="D102" s="52">
        <v>6</v>
      </c>
      <c r="E102" s="60"/>
      <c r="F102" s="88">
        <v>36</v>
      </c>
      <c r="G102" s="88">
        <f t="shared" si="4"/>
        <v>216</v>
      </c>
    </row>
    <row r="103" spans="1:7" ht="20.100000000000001" customHeight="1" x14ac:dyDescent="0.2">
      <c r="A103" s="58" t="s">
        <v>232</v>
      </c>
      <c r="B103" s="58" t="s">
        <v>233</v>
      </c>
      <c r="C103" s="59" t="s">
        <v>234</v>
      </c>
      <c r="D103" s="52">
        <v>6</v>
      </c>
      <c r="E103" s="60"/>
      <c r="F103" s="88">
        <v>36</v>
      </c>
      <c r="G103" s="88">
        <f t="shared" si="4"/>
        <v>216</v>
      </c>
    </row>
    <row r="104" spans="1:7" ht="20.100000000000001" customHeight="1" x14ac:dyDescent="0.2">
      <c r="A104" s="49" t="s">
        <v>235</v>
      </c>
      <c r="B104" s="49" t="s">
        <v>236</v>
      </c>
      <c r="C104" s="61" t="s">
        <v>237</v>
      </c>
      <c r="D104" s="52">
        <v>2</v>
      </c>
      <c r="E104" s="60"/>
      <c r="F104" s="88">
        <v>36</v>
      </c>
      <c r="G104" s="88">
        <f t="shared" si="4"/>
        <v>72</v>
      </c>
    </row>
    <row r="105" spans="1:7" ht="20.100000000000001" customHeight="1" x14ac:dyDescent="0.25">
      <c r="A105" s="49"/>
      <c r="B105" s="49"/>
      <c r="C105" s="61"/>
      <c r="D105" s="64">
        <f>SUM(D78:D104)</f>
        <v>146</v>
      </c>
      <c r="E105" s="60"/>
      <c r="F105" s="55"/>
      <c r="G105" s="55"/>
    </row>
    <row r="106" spans="1:7" ht="20.100000000000001" customHeight="1" x14ac:dyDescent="0.2">
      <c r="A106" s="49" t="s">
        <v>238</v>
      </c>
      <c r="B106" s="49" t="s">
        <v>239</v>
      </c>
      <c r="C106" s="61" t="s">
        <v>240</v>
      </c>
      <c r="D106" s="52">
        <v>2</v>
      </c>
      <c r="E106" s="60"/>
      <c r="F106" s="88">
        <v>30</v>
      </c>
      <c r="G106" s="88">
        <f t="shared" ref="G106:G114" si="5">D106*F106</f>
        <v>60</v>
      </c>
    </row>
    <row r="107" spans="1:7" ht="20.100000000000001" customHeight="1" x14ac:dyDescent="0.2">
      <c r="A107" s="58" t="s">
        <v>241</v>
      </c>
      <c r="B107" s="58" t="s">
        <v>242</v>
      </c>
      <c r="C107" s="59" t="s">
        <v>243</v>
      </c>
      <c r="D107" s="52">
        <v>2</v>
      </c>
      <c r="E107" s="60"/>
      <c r="F107" s="88">
        <v>30</v>
      </c>
      <c r="G107" s="88">
        <f t="shared" si="5"/>
        <v>60</v>
      </c>
    </row>
    <row r="108" spans="1:7" ht="20.100000000000001" customHeight="1" x14ac:dyDescent="0.2">
      <c r="A108" s="58" t="s">
        <v>244</v>
      </c>
      <c r="B108" s="58" t="s">
        <v>245</v>
      </c>
      <c r="C108" s="59" t="s">
        <v>246</v>
      </c>
      <c r="D108" s="52">
        <v>2</v>
      </c>
      <c r="E108" s="60"/>
      <c r="F108" s="88">
        <v>30</v>
      </c>
      <c r="G108" s="88">
        <f t="shared" si="5"/>
        <v>60</v>
      </c>
    </row>
    <row r="109" spans="1:7" ht="20.100000000000001" customHeight="1" x14ac:dyDescent="0.2">
      <c r="A109" s="58" t="s">
        <v>247</v>
      </c>
      <c r="B109" s="58" t="s">
        <v>248</v>
      </c>
      <c r="C109" s="59" t="s">
        <v>249</v>
      </c>
      <c r="D109" s="52">
        <v>2</v>
      </c>
      <c r="E109" s="60"/>
      <c r="F109" s="88">
        <v>30</v>
      </c>
      <c r="G109" s="88">
        <f t="shared" si="5"/>
        <v>60</v>
      </c>
    </row>
    <row r="110" spans="1:7" ht="20.100000000000001" customHeight="1" x14ac:dyDescent="0.2">
      <c r="A110" s="49" t="s">
        <v>250</v>
      </c>
      <c r="B110" s="49" t="s">
        <v>251</v>
      </c>
      <c r="C110" s="61" t="s">
        <v>252</v>
      </c>
      <c r="D110" s="52">
        <v>2</v>
      </c>
      <c r="E110" s="60"/>
      <c r="F110" s="88">
        <v>30</v>
      </c>
      <c r="G110" s="88">
        <f t="shared" si="5"/>
        <v>60</v>
      </c>
    </row>
    <row r="111" spans="1:7" ht="20.100000000000001" customHeight="1" x14ac:dyDescent="0.2">
      <c r="A111" s="58" t="s">
        <v>253</v>
      </c>
      <c r="B111" s="58" t="s">
        <v>251</v>
      </c>
      <c r="C111" s="59" t="s">
        <v>254</v>
      </c>
      <c r="D111" s="52">
        <v>2</v>
      </c>
      <c r="E111" s="60"/>
      <c r="F111" s="88">
        <v>30</v>
      </c>
      <c r="G111" s="88">
        <f t="shared" si="5"/>
        <v>60</v>
      </c>
    </row>
    <row r="112" spans="1:7" ht="20.100000000000001" customHeight="1" x14ac:dyDescent="0.2">
      <c r="A112" s="49" t="s">
        <v>255</v>
      </c>
      <c r="B112" s="49" t="s">
        <v>256</v>
      </c>
      <c r="C112" s="61" t="s">
        <v>257</v>
      </c>
      <c r="D112" s="65">
        <v>2</v>
      </c>
      <c r="E112" s="60"/>
      <c r="F112" s="88">
        <v>30</v>
      </c>
      <c r="G112" s="88">
        <f t="shared" si="5"/>
        <v>60</v>
      </c>
    </row>
    <row r="113" spans="1:7" ht="20.100000000000001" customHeight="1" x14ac:dyDescent="0.2">
      <c r="A113" s="58" t="s">
        <v>258</v>
      </c>
      <c r="B113" s="58">
        <v>210431270</v>
      </c>
      <c r="C113" s="59" t="s">
        <v>259</v>
      </c>
      <c r="D113" s="66">
        <v>2</v>
      </c>
      <c r="E113" s="60"/>
      <c r="F113" s="88">
        <v>30</v>
      </c>
      <c r="G113" s="88">
        <f t="shared" si="5"/>
        <v>60</v>
      </c>
    </row>
    <row r="114" spans="1:7" ht="20.100000000000001" customHeight="1" x14ac:dyDescent="0.2">
      <c r="A114" s="49" t="s">
        <v>260</v>
      </c>
      <c r="B114" s="49" t="s">
        <v>261</v>
      </c>
      <c r="C114" s="61" t="s">
        <v>262</v>
      </c>
      <c r="D114" s="66">
        <v>4</v>
      </c>
      <c r="E114" s="60"/>
      <c r="F114" s="88">
        <v>30</v>
      </c>
      <c r="G114" s="88">
        <f t="shared" si="5"/>
        <v>120</v>
      </c>
    </row>
    <row r="115" spans="1:7" ht="20.100000000000001" customHeight="1" x14ac:dyDescent="0.25">
      <c r="A115" s="49"/>
      <c r="B115" s="49"/>
      <c r="C115" s="61"/>
      <c r="D115" s="64">
        <f>SUM(D106:D114)</f>
        <v>20</v>
      </c>
      <c r="E115" s="60"/>
      <c r="F115" s="55"/>
      <c r="G115" s="55"/>
    </row>
    <row r="116" spans="1:7" ht="20.100000000000001" customHeight="1" x14ac:dyDescent="0.2">
      <c r="A116" s="49" t="s">
        <v>263</v>
      </c>
      <c r="B116" s="49" t="s">
        <v>264</v>
      </c>
      <c r="C116" s="61" t="s">
        <v>265</v>
      </c>
      <c r="D116" s="66">
        <v>4</v>
      </c>
      <c r="E116" s="60"/>
      <c r="F116" s="88">
        <v>36</v>
      </c>
      <c r="G116" s="88">
        <f t="shared" ref="G116:G118" si="6">D116*F116</f>
        <v>144</v>
      </c>
    </row>
    <row r="117" spans="1:7" ht="20.100000000000001" customHeight="1" x14ac:dyDescent="0.2">
      <c r="A117" s="60" t="s">
        <v>334</v>
      </c>
      <c r="B117" s="89" t="s">
        <v>335</v>
      </c>
      <c r="C117" s="61" t="s">
        <v>333</v>
      </c>
      <c r="D117" s="74">
        <v>1</v>
      </c>
      <c r="E117" s="55"/>
      <c r="F117" s="88">
        <v>1560</v>
      </c>
      <c r="G117" s="88">
        <f t="shared" si="6"/>
        <v>1560</v>
      </c>
    </row>
    <row r="118" spans="1:7" ht="20.100000000000001" customHeight="1" x14ac:dyDescent="0.2">
      <c r="A118" s="60" t="s">
        <v>337</v>
      </c>
      <c r="B118" s="89" t="s">
        <v>338</v>
      </c>
      <c r="C118" s="61" t="s">
        <v>336</v>
      </c>
      <c r="D118" s="74">
        <v>1</v>
      </c>
      <c r="E118" s="55"/>
      <c r="F118" s="88">
        <v>1680</v>
      </c>
      <c r="G118" s="88">
        <f t="shared" si="6"/>
        <v>1680</v>
      </c>
    </row>
    <row r="119" spans="1:7" ht="20.100000000000001" customHeight="1" x14ac:dyDescent="0.25">
      <c r="B119" s="67"/>
      <c r="C119" s="68"/>
      <c r="D119" s="69"/>
      <c r="F119" s="90" t="s">
        <v>325</v>
      </c>
      <c r="G119" s="91">
        <f>SUM(G24:G118)</f>
        <v>19332.48000000001</v>
      </c>
    </row>
    <row r="120" spans="1:7" ht="20.100000000000001" customHeight="1" x14ac:dyDescent="0.25">
      <c r="B120" s="67"/>
      <c r="C120" s="68"/>
      <c r="D120" s="69"/>
      <c r="F120" s="92" t="s">
        <v>326</v>
      </c>
      <c r="G120" s="93">
        <f>+G119*0.12</f>
        <v>2319.8976000000011</v>
      </c>
    </row>
    <row r="121" spans="1:7" ht="20.100000000000001" customHeight="1" x14ac:dyDescent="0.25">
      <c r="B121" s="67"/>
      <c r="C121" s="68"/>
      <c r="D121" s="69"/>
      <c r="F121" s="92" t="s">
        <v>327</v>
      </c>
      <c r="G121" s="93">
        <f>+G119+G120</f>
        <v>21652.377600000011</v>
      </c>
    </row>
    <row r="122" spans="1:7" ht="20.100000000000001" customHeight="1" x14ac:dyDescent="0.25">
      <c r="B122" s="67"/>
      <c r="C122" s="68"/>
      <c r="D122" s="69"/>
    </row>
    <row r="123" spans="1:7" ht="20.100000000000001" customHeight="1" x14ac:dyDescent="0.25">
      <c r="B123" s="67"/>
      <c r="C123" s="68"/>
      <c r="D123" s="69"/>
    </row>
    <row r="124" spans="1:7" ht="20.100000000000001" customHeight="1" x14ac:dyDescent="0.25">
      <c r="B124" s="67"/>
      <c r="C124" s="68"/>
      <c r="D124" s="69"/>
    </row>
    <row r="125" spans="1:7" ht="20.100000000000001" customHeight="1" x14ac:dyDescent="0.25">
      <c r="B125" s="70"/>
      <c r="C125" s="71" t="s">
        <v>266</v>
      </c>
    </row>
    <row r="126" spans="1:7" ht="20.100000000000001" customHeight="1" x14ac:dyDescent="0.3">
      <c r="B126" s="72" t="s">
        <v>25</v>
      </c>
      <c r="C126" s="72" t="s">
        <v>267</v>
      </c>
    </row>
    <row r="127" spans="1:7" ht="20.100000000000001" customHeight="1" x14ac:dyDescent="0.25">
      <c r="B127" s="73"/>
      <c r="C127" s="73" t="s">
        <v>268</v>
      </c>
    </row>
    <row r="128" spans="1:7" ht="20.100000000000001" customHeight="1" x14ac:dyDescent="0.2">
      <c r="B128" s="74">
        <v>2</v>
      </c>
      <c r="C128" s="75" t="s">
        <v>269</v>
      </c>
    </row>
    <row r="129" spans="2:3" ht="20.100000000000001" customHeight="1" x14ac:dyDescent="0.2">
      <c r="B129" s="74">
        <v>2</v>
      </c>
      <c r="C129" s="75" t="s">
        <v>270</v>
      </c>
    </row>
    <row r="130" spans="2:3" ht="20.100000000000001" customHeight="1" x14ac:dyDescent="0.2">
      <c r="B130" s="74">
        <v>1</v>
      </c>
      <c r="C130" s="75" t="s">
        <v>271</v>
      </c>
    </row>
    <row r="131" spans="2:3" ht="20.100000000000001" customHeight="1" x14ac:dyDescent="0.2">
      <c r="B131" s="74">
        <v>1</v>
      </c>
      <c r="C131" s="75" t="s">
        <v>272</v>
      </c>
    </row>
    <row r="132" spans="2:3" ht="20.100000000000001" customHeight="1" x14ac:dyDescent="0.2">
      <c r="B132" s="74">
        <v>1</v>
      </c>
      <c r="C132" s="75" t="s">
        <v>273</v>
      </c>
    </row>
    <row r="133" spans="2:3" ht="20.100000000000001" customHeight="1" x14ac:dyDescent="0.2">
      <c r="B133" s="74">
        <v>1</v>
      </c>
      <c r="C133" s="75" t="s">
        <v>274</v>
      </c>
    </row>
    <row r="134" spans="2:3" ht="20.100000000000001" customHeight="1" x14ac:dyDescent="0.2">
      <c r="B134" s="74">
        <v>2</v>
      </c>
      <c r="C134" s="75" t="s">
        <v>275</v>
      </c>
    </row>
    <row r="135" spans="2:3" ht="20.100000000000001" customHeight="1" x14ac:dyDescent="0.2">
      <c r="B135" s="74">
        <v>1</v>
      </c>
      <c r="C135" s="75" t="s">
        <v>276</v>
      </c>
    </row>
    <row r="136" spans="2:3" ht="20.100000000000001" customHeight="1" x14ac:dyDescent="0.2">
      <c r="B136" s="74">
        <v>1</v>
      </c>
      <c r="C136" s="75" t="s">
        <v>277</v>
      </c>
    </row>
    <row r="137" spans="2:3" ht="20.100000000000001" customHeight="1" x14ac:dyDescent="0.2">
      <c r="B137" s="74">
        <v>1</v>
      </c>
      <c r="C137" s="75" t="s">
        <v>278</v>
      </c>
    </row>
    <row r="138" spans="2:3" ht="20.100000000000001" customHeight="1" x14ac:dyDescent="0.2">
      <c r="B138" s="74">
        <v>2</v>
      </c>
      <c r="C138" s="75" t="s">
        <v>279</v>
      </c>
    </row>
    <row r="139" spans="2:3" ht="20.100000000000001" customHeight="1" x14ac:dyDescent="0.2">
      <c r="B139" s="74">
        <v>1</v>
      </c>
      <c r="C139" s="75" t="s">
        <v>280</v>
      </c>
    </row>
    <row r="140" spans="2:3" ht="20.100000000000001" customHeight="1" x14ac:dyDescent="0.2">
      <c r="B140" s="74">
        <v>2</v>
      </c>
      <c r="C140" s="75" t="s">
        <v>281</v>
      </c>
    </row>
    <row r="141" spans="2:3" ht="20.100000000000001" customHeight="1" x14ac:dyDescent="0.2">
      <c r="B141" s="74">
        <v>2</v>
      </c>
      <c r="C141" s="75" t="s">
        <v>282</v>
      </c>
    </row>
    <row r="142" spans="2:3" ht="20.100000000000001" customHeight="1" x14ac:dyDescent="0.2">
      <c r="B142" s="74">
        <v>1</v>
      </c>
      <c r="C142" s="75" t="s">
        <v>283</v>
      </c>
    </row>
    <row r="143" spans="2:3" ht="20.100000000000001" customHeight="1" x14ac:dyDescent="0.2">
      <c r="B143" s="74">
        <v>1</v>
      </c>
      <c r="C143" s="75" t="s">
        <v>284</v>
      </c>
    </row>
    <row r="144" spans="2:3" ht="20.100000000000001" customHeight="1" x14ac:dyDescent="0.2">
      <c r="B144" s="74">
        <v>1</v>
      </c>
      <c r="C144" s="75" t="s">
        <v>285</v>
      </c>
    </row>
    <row r="145" spans="2:3" ht="20.100000000000001" customHeight="1" x14ac:dyDescent="0.2">
      <c r="B145" s="74">
        <v>1</v>
      </c>
      <c r="C145" s="75" t="s">
        <v>286</v>
      </c>
    </row>
    <row r="146" spans="2:3" ht="20.100000000000001" customHeight="1" x14ac:dyDescent="0.2">
      <c r="B146" s="74">
        <v>3</v>
      </c>
      <c r="C146" s="75" t="s">
        <v>287</v>
      </c>
    </row>
    <row r="147" spans="2:3" ht="20.100000000000001" customHeight="1" x14ac:dyDescent="0.2">
      <c r="B147" s="74">
        <v>1</v>
      </c>
      <c r="C147" s="75" t="s">
        <v>288</v>
      </c>
    </row>
    <row r="148" spans="2:3" ht="20.100000000000001" customHeight="1" x14ac:dyDescent="0.2">
      <c r="B148" s="74">
        <v>1</v>
      </c>
      <c r="C148" s="75" t="s">
        <v>289</v>
      </c>
    </row>
    <row r="149" spans="2:3" ht="20.100000000000001" customHeight="1" x14ac:dyDescent="0.2">
      <c r="B149" s="74"/>
      <c r="C149" s="75" t="s">
        <v>290</v>
      </c>
    </row>
    <row r="150" spans="2:3" ht="20.100000000000001" customHeight="1" x14ac:dyDescent="0.25">
      <c r="B150" s="73">
        <f>SUM(B128:B149)</f>
        <v>29</v>
      </c>
      <c r="C150" s="75"/>
    </row>
    <row r="151" spans="2:3" ht="20.100000000000001" customHeight="1" x14ac:dyDescent="0.25">
      <c r="B151" s="73"/>
      <c r="C151" s="73" t="s">
        <v>291</v>
      </c>
    </row>
    <row r="152" spans="2:3" ht="20.100000000000001" customHeight="1" x14ac:dyDescent="0.2">
      <c r="B152" s="74">
        <v>1</v>
      </c>
      <c r="C152" s="75" t="s">
        <v>292</v>
      </c>
    </row>
    <row r="153" spans="2:3" ht="20.100000000000001" customHeight="1" x14ac:dyDescent="0.2">
      <c r="B153" s="74">
        <v>1</v>
      </c>
      <c r="C153" s="75" t="s">
        <v>293</v>
      </c>
    </row>
    <row r="154" spans="2:3" ht="20.100000000000001" customHeight="1" x14ac:dyDescent="0.2">
      <c r="B154" s="74">
        <v>1</v>
      </c>
      <c r="C154" s="75" t="s">
        <v>294</v>
      </c>
    </row>
    <row r="155" spans="2:3" ht="20.100000000000001" customHeight="1" x14ac:dyDescent="0.2">
      <c r="B155" s="74">
        <v>2</v>
      </c>
      <c r="C155" s="75" t="s">
        <v>295</v>
      </c>
    </row>
    <row r="156" spans="2:3" ht="20.100000000000001" customHeight="1" x14ac:dyDescent="0.2">
      <c r="B156" s="74">
        <v>1</v>
      </c>
      <c r="C156" s="75" t="s">
        <v>296</v>
      </c>
    </row>
    <row r="157" spans="2:3" ht="20.100000000000001" customHeight="1" x14ac:dyDescent="0.2">
      <c r="B157" s="74">
        <v>1</v>
      </c>
      <c r="C157" s="75" t="s">
        <v>297</v>
      </c>
    </row>
    <row r="158" spans="2:3" ht="20.100000000000001" customHeight="1" x14ac:dyDescent="0.2">
      <c r="B158" s="74">
        <v>1</v>
      </c>
      <c r="C158" s="75" t="s">
        <v>298</v>
      </c>
    </row>
    <row r="159" spans="2:3" ht="20.100000000000001" customHeight="1" x14ac:dyDescent="0.2">
      <c r="B159" s="74">
        <v>1</v>
      </c>
      <c r="C159" s="75" t="s">
        <v>299</v>
      </c>
    </row>
    <row r="160" spans="2:3" ht="20.100000000000001" customHeight="1" x14ac:dyDescent="0.2">
      <c r="B160" s="74">
        <v>1</v>
      </c>
      <c r="C160" s="75" t="s">
        <v>300</v>
      </c>
    </row>
    <row r="161" spans="2:3" ht="20.100000000000001" customHeight="1" x14ac:dyDescent="0.2">
      <c r="B161" s="74">
        <v>2</v>
      </c>
      <c r="C161" s="75" t="s">
        <v>301</v>
      </c>
    </row>
    <row r="162" spans="2:3" ht="20.100000000000001" customHeight="1" x14ac:dyDescent="0.2">
      <c r="B162" s="74">
        <v>1</v>
      </c>
      <c r="C162" s="75" t="s">
        <v>302</v>
      </c>
    </row>
    <row r="163" spans="2:3" ht="20.100000000000001" customHeight="1" x14ac:dyDescent="0.2">
      <c r="B163" s="74">
        <v>2</v>
      </c>
      <c r="C163" s="75" t="s">
        <v>303</v>
      </c>
    </row>
    <row r="164" spans="2:3" ht="20.100000000000001" customHeight="1" x14ac:dyDescent="0.2">
      <c r="B164" s="74">
        <v>2</v>
      </c>
      <c r="C164" s="75" t="s">
        <v>304</v>
      </c>
    </row>
    <row r="165" spans="2:3" ht="20.100000000000001" customHeight="1" x14ac:dyDescent="0.2">
      <c r="B165" s="74">
        <v>1</v>
      </c>
      <c r="C165" s="75" t="s">
        <v>305</v>
      </c>
    </row>
    <row r="166" spans="2:3" customFormat="1" ht="15.75" x14ac:dyDescent="0.25">
      <c r="B166" s="74">
        <v>1</v>
      </c>
      <c r="C166" s="75" t="s">
        <v>306</v>
      </c>
    </row>
    <row r="167" spans="2:3" customFormat="1" ht="15.75" x14ac:dyDescent="0.25">
      <c r="B167" s="73">
        <f>SUM(B152:B166)</f>
        <v>19</v>
      </c>
      <c r="C167" s="75"/>
    </row>
    <row r="168" spans="2:3" customFormat="1" ht="15" x14ac:dyDescent="0.25"/>
    <row r="169" spans="2:3" customFormat="1" ht="15.75" x14ac:dyDescent="0.25">
      <c r="B169" s="60">
        <v>1</v>
      </c>
      <c r="C169" s="55" t="s">
        <v>339</v>
      </c>
    </row>
    <row r="170" spans="2:3" customFormat="1" ht="15.75" x14ac:dyDescent="0.25">
      <c r="B170" s="60">
        <v>6</v>
      </c>
      <c r="C170" s="55" t="s">
        <v>307</v>
      </c>
    </row>
    <row r="171" spans="2:3" customFormat="1" ht="15.75" x14ac:dyDescent="0.25">
      <c r="B171" s="60">
        <v>1</v>
      </c>
      <c r="C171" s="55" t="s">
        <v>308</v>
      </c>
    </row>
    <row r="172" spans="2:3" customFormat="1" ht="15.75" x14ac:dyDescent="0.25">
      <c r="B172" s="60">
        <v>1</v>
      </c>
      <c r="C172" s="55" t="s">
        <v>340</v>
      </c>
    </row>
    <row r="173" spans="2:3" customFormat="1" ht="15.75" x14ac:dyDescent="0.25">
      <c r="B173" s="60">
        <v>2</v>
      </c>
      <c r="C173" s="55" t="s">
        <v>341</v>
      </c>
    </row>
    <row r="174" spans="2:3" customFormat="1" ht="15.75" x14ac:dyDescent="0.25">
      <c r="B174" s="56">
        <f>SUM(B169:B173)</f>
        <v>11</v>
      </c>
      <c r="C174" s="55"/>
    </row>
    <row r="175" spans="2:3" customFormat="1" ht="15" x14ac:dyDescent="0.25"/>
    <row r="176" spans="2:3" customFormat="1" ht="15" x14ac:dyDescent="0.25"/>
    <row r="177" spans="2:3" customFormat="1" ht="15" x14ac:dyDescent="0.25"/>
    <row r="178" spans="2:3" customFormat="1" ht="18" x14ac:dyDescent="0.25">
      <c r="B178" s="76" t="s">
        <v>309</v>
      </c>
      <c r="C178" s="77" t="s">
        <v>310</v>
      </c>
    </row>
    <row r="179" spans="2:3" s="79" customFormat="1" ht="18" x14ac:dyDescent="0.25">
      <c r="B179" s="78"/>
      <c r="C179" s="77" t="s">
        <v>311</v>
      </c>
    </row>
    <row r="180" spans="2:3" s="79" customFormat="1" ht="18" x14ac:dyDescent="0.25">
      <c r="B180" s="78"/>
      <c r="C180" s="77" t="s">
        <v>312</v>
      </c>
    </row>
    <row r="181" spans="2:3" s="80" customFormat="1" ht="20.100000000000001" customHeight="1" x14ac:dyDescent="0.25">
      <c r="B181" s="78"/>
      <c r="C181" s="77" t="s">
        <v>313</v>
      </c>
    </row>
    <row r="182" spans="2:3" s="80" customFormat="1" ht="20.100000000000001" customHeight="1" x14ac:dyDescent="0.25">
      <c r="B182" s="78"/>
      <c r="C182" s="77" t="s">
        <v>314</v>
      </c>
    </row>
    <row r="183" spans="2:3" ht="20.100000000000001" customHeight="1" x14ac:dyDescent="0.25">
      <c r="B183" s="78"/>
      <c r="C183" s="77"/>
    </row>
    <row r="184" spans="2:3" ht="20.100000000000001" customHeight="1" x14ac:dyDescent="0.25">
      <c r="B184" s="81" t="s">
        <v>11</v>
      </c>
      <c r="C184" s="82" t="s">
        <v>315</v>
      </c>
    </row>
    <row r="185" spans="2:3" ht="20.100000000000001" customHeight="1" x14ac:dyDescent="0.25">
      <c r="B185" s="81"/>
      <c r="C185" s="82" t="s">
        <v>316</v>
      </c>
    </row>
    <row r="186" spans="2:3" ht="20.100000000000001" customHeight="1" x14ac:dyDescent="0.25">
      <c r="B186" s="81"/>
      <c r="C186" s="82" t="s">
        <v>317</v>
      </c>
    </row>
    <row r="187" spans="2:3" ht="20.100000000000001" customHeight="1" x14ac:dyDescent="0.25">
      <c r="B187" s="83"/>
      <c r="C187" s="84"/>
    </row>
    <row r="188" spans="2:3" ht="20.100000000000001" customHeight="1" x14ac:dyDescent="0.25">
      <c r="B188" s="83"/>
      <c r="C188" s="84"/>
    </row>
    <row r="189" spans="2:3" ht="20.100000000000001" customHeight="1" x14ac:dyDescent="0.25">
      <c r="B189"/>
      <c r="C189" s="85"/>
    </row>
    <row r="190" spans="2:3" ht="20.100000000000001" customHeight="1" x14ac:dyDescent="0.2">
      <c r="C190" s="85"/>
    </row>
    <row r="191" spans="2:3" ht="20.100000000000001" customHeight="1" x14ac:dyDescent="0.2">
      <c r="C191" s="85"/>
    </row>
    <row r="192" spans="2:3" ht="20.100000000000001" customHeight="1" thickBot="1" x14ac:dyDescent="0.25">
      <c r="B192" s="4" t="s">
        <v>318</v>
      </c>
      <c r="C192" s="86"/>
    </row>
    <row r="193" spans="2:3" ht="20.100000000000001" customHeight="1" x14ac:dyDescent="0.25">
      <c r="B193"/>
      <c r="C193"/>
    </row>
    <row r="194" spans="2:3" ht="20.100000000000001" customHeight="1" x14ac:dyDescent="0.25">
      <c r="B194"/>
      <c r="C194"/>
    </row>
    <row r="195" spans="2:3" ht="20.100000000000001" customHeight="1" thickBot="1" x14ac:dyDescent="0.25">
      <c r="B195" s="4" t="s">
        <v>319</v>
      </c>
      <c r="C195" s="86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/>
    </row>
    <row r="198" spans="2:3" ht="20.100000000000001" customHeight="1" x14ac:dyDescent="0.25">
      <c r="B198"/>
      <c r="C198"/>
    </row>
    <row r="199" spans="2:3" ht="20.100000000000001" customHeight="1" x14ac:dyDescent="0.25">
      <c r="B199"/>
      <c r="C199"/>
    </row>
    <row r="200" spans="2:3" ht="20.100000000000001" customHeight="1" thickBot="1" x14ac:dyDescent="0.25">
      <c r="B200" s="4" t="s">
        <v>320</v>
      </c>
      <c r="C200" s="86"/>
    </row>
    <row r="201" spans="2:3" ht="20.100000000000001" customHeight="1" x14ac:dyDescent="0.25">
      <c r="B201"/>
      <c r="C201"/>
    </row>
    <row r="202" spans="2:3" ht="20.100000000000001" customHeight="1" x14ac:dyDescent="0.25">
      <c r="B202"/>
      <c r="C202"/>
    </row>
    <row r="203" spans="2:3" ht="20.100000000000001" customHeight="1" thickBot="1" x14ac:dyDescent="0.25">
      <c r="B203" s="4" t="s">
        <v>321</v>
      </c>
      <c r="C203" s="86"/>
    </row>
    <row r="204" spans="2:3" ht="20.100000000000001" customHeight="1" x14ac:dyDescent="0.25">
      <c r="B204"/>
      <c r="C204"/>
    </row>
    <row r="205" spans="2:3" ht="20.100000000000001" customHeight="1" x14ac:dyDescent="0.25">
      <c r="B205"/>
      <c r="C205"/>
    </row>
    <row r="206" spans="2:3" ht="20.100000000000001" customHeight="1" thickBot="1" x14ac:dyDescent="0.25">
      <c r="B206" s="4" t="s">
        <v>322</v>
      </c>
      <c r="C206" s="86"/>
    </row>
    <row r="207" spans="2:3" ht="20.100000000000001" customHeight="1" x14ac:dyDescent="0.25">
      <c r="B207"/>
      <c r="C207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4:A31">
    <cfRule type="duplicateValues" dxfId="2" priority="3"/>
  </conditionalFormatting>
  <conditionalFormatting sqref="A32">
    <cfRule type="duplicateValues" dxfId="1" priority="1"/>
  </conditionalFormatting>
  <conditionalFormatting sqref="A34:A48">
    <cfRule type="duplicateValues" dxfId="0" priority="2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2024-02-03T03:17:03Z</cp:lastPrinted>
  <dcterms:created xsi:type="dcterms:W3CDTF">2024-02-03T02:57:19Z</dcterms:created>
  <dcterms:modified xsi:type="dcterms:W3CDTF">2024-02-03T03:47:01Z</dcterms:modified>
</cp:coreProperties>
</file>