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E94F37D-8A95-4B8E-AE41-A6D3F52C1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Hoja1!$A$2:$G$137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42" i="1"/>
  <c r="C1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C6" i="2" l="1"/>
  <c r="H24" i="2" l="1"/>
  <c r="G23" i="2"/>
  <c r="H25" i="2" s="1"/>
  <c r="H26" i="2" l="1"/>
  <c r="H27" i="2" s="1"/>
  <c r="G24" i="1" l="1"/>
  <c r="G72" i="1" l="1"/>
  <c r="G73" i="1" s="1"/>
  <c r="G7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<sst xmlns="http://schemas.openxmlformats.org/spreadsheetml/2006/main" count="257" uniqueCount="203">
  <si>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</si>
  <si>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</si>
  <si>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</si>
  <si>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</si>
  <si>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</si>
  <si>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</si>
  <si>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</si>
  <si>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</si>
  <si>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</si>
  <si>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</si>
  <si>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</si>
  <si>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</si>
  <si>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</si>
  <si>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</si>
  <si>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</si>
  <si>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</si>
  <si>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</si>
  <si>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</si>
  <si>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</si>
  <si>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</si>
  <si>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</si>
  <si>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</si>
  <si>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</si>
  <si>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</si>
  <si>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</si>
  <si>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</si>
  <si>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</si>
  <si>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</si>
  <si>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</si>
  <si>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</si>
  <si>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</si>
  <si>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</si>
  <si>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</si>
  <si>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</si>
  <si>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</si>
  <si>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</si>
  <si>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</si>
  <si>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</si>
  <si>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</si>
  <si>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</si>
  <si>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</si>
  <si>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</si>
  <si>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</si>
  <si>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</si>
  <si>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</si>
  <si>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</si>
  <si>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</si>
  <si>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/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</si>
  <si>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</si>
  <si>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</si>
  <si>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</si>
  <si>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</si>
  <si>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</si>
  <si>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</si>
  <si>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</si>
  <si>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</si>
  <si>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</si>
  <si>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7:00AM</t>
  </si>
  <si>
    <t>0340770068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</si>
  <si>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</si>
  <si>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</si>
  <si>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</si>
  <si>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</si>
  <si>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</si>
  <si>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</si>
  <si>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</si>
  <si>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</si>
  <si>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</si>
  <si>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</si>
  <si>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</si>
  <si>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</si>
  <si>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</si>
  <si>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</si>
  <si>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</si>
  <si>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</si>
  <si>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</si>
  <si>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</si>
  <si>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</si>
  <si>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</si>
  <si>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</si>
  <si>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</si>
  <si>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</si>
  <si>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</si>
  <si>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</si>
  <si>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</si>
  <si>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</si>
  <si>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</si>
  <si>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</si>
  <si>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</si>
  <si>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</si>
  <si>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</si>
  <si>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</si>
  <si>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</si>
  <si>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</si>
  <si>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</si>
  <si>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</si>
  <si>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</si>
  <si>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</si>
  <si>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</si>
  <si>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</si>
  <si>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</si>
  <si>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</si>
  <si>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</si>
  <si>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</si>
  <si>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</si>
  <si>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</si>
  <si>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</si>
  <si>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</si>
  <si>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</si>
  <si>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</si>
  <si>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</si>
  <si>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</si>
  <si>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</si>
  <si>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</si>
  <si>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</si>
  <si>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</si>
  <si>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</si>
  <si>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</si>
  <si>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</si>
  <si>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</si>
  <si>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</si>
  <si>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</si>
  <si>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</si>
  <si>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</si>
  <si>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</si>
  <si>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</si>
  <si>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</si>
  <si>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</si>
  <si>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</si>
  <si>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</si>
  <si>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</si>
  <si>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</si>
  <si>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T52073540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</si>
  <si>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</si>
  <si>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</si>
  <si>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</si>
  <si>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</si>
  <si>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</si>
  <si>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</si>
  <si>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</si>
  <si>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</si>
  <si>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</si>
  <si>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</si>
  <si>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</si>
  <si>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</si>
  <si>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</si>
  <si>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</si>
  <si>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</si>
  <si>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</si>
  <si>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</si>
  <si>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</si>
  <si>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</si>
  <si>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</si>
  <si>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</si>
  <si>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</si>
  <si>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</si>
  <si>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</si>
  <si>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</si>
  <si>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</si>
  <si>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</si>
  <si>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</si>
  <si>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</si>
  <si>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</si>
  <si>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</si>
  <si>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</si>
  <si>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</si>
  <si>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</si>
  <si>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</si>
  <si>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</si>
  <si>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</si>
  <si>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</si>
  <si>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</si>
  <si>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CANTIDAD</t>
  </si>
  <si>
    <t>DESCRIPCION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</si>
  <si>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</si>
  <si>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</si>
  <si>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</si>
  <si>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</si>
  <si>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</si>
  <si>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</si>
  <si>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</si>
  <si>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</si>
  <si>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</si>
  <si>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</si>
  <si>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</si>
  <si>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5:00PM</t>
  </si>
  <si>
    <t>DR. SADUM</t>
  </si>
  <si>
    <t>2200115341</t>
  </si>
  <si>
    <t>2200109891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</si>
  <si>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</si>
  <si>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</si>
  <si>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</si>
  <si>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</si>
  <si>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</si>
  <si>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</si>
  <si>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</si>
  <si>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</si>
  <si>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</si>
  <si>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</si>
  <si>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</si>
  <si>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</si>
  <si>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GUIA DOBLE DE BROCA 2.5/3.5</t>
  </si>
  <si>
    <t>GUIA DOBLE DE BROCA 4.5/6.5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</si>
</sst>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5" fillId="0" borderId="18" xfId="0" applyFont="1" applyBorder="1"/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2" fillId="8" borderId="16" xfId="0" applyFont="1" applyFill="1" applyBorder="1" applyAlignment="1">
      <alignment horizontal="center"/>
    </xf>
  </cellXfs>
  <cellStyles count="4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showGridLines="0" tabSelected="1" view="pageBreakPreview" topLeftCell="A4" zoomScaleNormal="100" zoomScaleSheetLayoutView="100" workbookViewId="0">
      <selection activeCell="F14" sqref="F14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>
      <c r="A6" s="7"/>
      <c r="B6" s="7"/>
      <c r="C6" s="7"/>
      <c r="D6" s="7"/>
      <c r="E6" s="7"/>
      <c r="L6" s="103"/>
      <c r="M6" s="103"/>
    </row>
    <row r="7" spans="1:14" ht="20.100000000000001" customHeight="1">
      <c r="A7" s="8" t="s">
        <v>0</v>
      </c>
      <c r="B7" s="8"/>
      <c r="C7" s="9">
        <f ca="1">NOW()</f>
        <v>45325.879989351852</v>
      </c>
      <c r="D7" s="8" t="s">
        <v>1</v>
      </c>
      <c r="E7" s="34">
        <v>20240200173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1" t="s">
        <v>22</v>
      </c>
      <c r="B11" s="102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45325.879989351852</v>
      </c>
      <c r="D15" s="12" t="s">
        <v>7</v>
      </c>
      <c r="E15" s="13" t="s">
        <v>185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186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85" t="s">
        <v>59</v>
      </c>
      <c r="B24" s="85" t="s">
        <v>60</v>
      </c>
      <c r="C24" s="86" t="s">
        <v>61</v>
      </c>
      <c r="D24" s="87">
        <v>3</v>
      </c>
      <c r="E24" s="59"/>
      <c r="F24" s="43">
        <v>264</v>
      </c>
      <c r="G24" s="43">
        <f t="shared" ref="G24:G70" si="0">D24*F24</f>
        <v>792</v>
      </c>
      <c r="L24" s="16"/>
      <c r="M24" s="16"/>
    </row>
    <row r="25" spans="1:13" ht="20.100000000000001" customHeight="1">
      <c r="A25" s="66" t="s">
        <v>62</v>
      </c>
      <c r="B25" s="66" t="s">
        <v>63</v>
      </c>
      <c r="C25" s="88" t="s">
        <v>64</v>
      </c>
      <c r="D25" s="89">
        <v>3</v>
      </c>
      <c r="E25" s="59"/>
      <c r="F25" s="43">
        <v>264</v>
      </c>
      <c r="G25" s="43">
        <f t="shared" si="0"/>
        <v>792</v>
      </c>
      <c r="L25" s="16"/>
      <c r="M25" s="16"/>
    </row>
    <row r="26" spans="1:13" ht="20.100000000000001" customHeight="1">
      <c r="A26" s="85" t="s">
        <v>65</v>
      </c>
      <c r="B26" s="85" t="s">
        <v>66</v>
      </c>
      <c r="C26" s="86" t="s">
        <v>67</v>
      </c>
      <c r="D26" s="89">
        <v>3</v>
      </c>
      <c r="E26" s="59"/>
      <c r="F26" s="43">
        <v>264</v>
      </c>
      <c r="G26" s="43">
        <f t="shared" si="0"/>
        <v>792</v>
      </c>
      <c r="L26" s="16"/>
      <c r="M26" s="16"/>
    </row>
    <row r="27" spans="1:13" ht="20.100000000000001" customHeight="1">
      <c r="A27" s="66" t="s">
        <v>68</v>
      </c>
      <c r="B27" s="66" t="s">
        <v>69</v>
      </c>
      <c r="C27" s="88" t="s">
        <v>70</v>
      </c>
      <c r="D27" s="89">
        <v>3</v>
      </c>
      <c r="E27" s="59"/>
      <c r="F27" s="43">
        <v>264</v>
      </c>
      <c r="G27" s="43">
        <f t="shared" si="0"/>
        <v>792</v>
      </c>
      <c r="L27" s="16"/>
      <c r="M27" s="16"/>
    </row>
    <row r="28" spans="1:13" ht="20.100000000000001" customHeight="1">
      <c r="A28" s="85" t="s">
        <v>71</v>
      </c>
      <c r="B28" s="85" t="s">
        <v>72</v>
      </c>
      <c r="C28" s="86" t="s">
        <v>73</v>
      </c>
      <c r="D28" s="89">
        <v>3</v>
      </c>
      <c r="E28" s="59"/>
      <c r="F28" s="43">
        <v>264</v>
      </c>
      <c r="G28" s="43">
        <f t="shared" si="0"/>
        <v>792</v>
      </c>
      <c r="L28" s="16"/>
      <c r="M28" s="16"/>
    </row>
    <row r="29" spans="1:13" ht="20.100000000000001" customHeight="1">
      <c r="A29" s="66" t="s">
        <v>74</v>
      </c>
      <c r="B29" s="85" t="s">
        <v>75</v>
      </c>
      <c r="C29" s="88" t="s">
        <v>76</v>
      </c>
      <c r="D29" s="89">
        <v>1</v>
      </c>
      <c r="E29" s="59"/>
      <c r="F29" s="43">
        <v>264</v>
      </c>
      <c r="G29" s="43">
        <f t="shared" si="0"/>
        <v>264</v>
      </c>
      <c r="L29" s="16"/>
      <c r="M29" s="16"/>
    </row>
    <row r="30" spans="1:13" ht="20.100000000000001" customHeight="1">
      <c r="A30" s="85" t="s">
        <v>77</v>
      </c>
      <c r="B30" s="85" t="s">
        <v>78</v>
      </c>
      <c r="C30" s="86" t="s">
        <v>79</v>
      </c>
      <c r="D30" s="89">
        <v>3</v>
      </c>
      <c r="E30" s="59"/>
      <c r="F30" s="43">
        <v>264</v>
      </c>
      <c r="G30" s="43">
        <f t="shared" si="0"/>
        <v>792</v>
      </c>
      <c r="L30" s="16"/>
      <c r="M30" s="16"/>
    </row>
    <row r="31" spans="1:13" ht="20.100000000000001" customHeight="1">
      <c r="A31" s="66" t="s">
        <v>80</v>
      </c>
      <c r="B31" s="66" t="s">
        <v>81</v>
      </c>
      <c r="C31" s="88" t="s">
        <v>82</v>
      </c>
      <c r="D31" s="89">
        <v>3</v>
      </c>
      <c r="E31" s="59"/>
      <c r="F31" s="43">
        <v>264</v>
      </c>
      <c r="G31" s="43">
        <f t="shared" si="0"/>
        <v>792</v>
      </c>
      <c r="L31" s="16"/>
      <c r="M31" s="16"/>
    </row>
    <row r="32" spans="1:13" ht="20.100000000000001" customHeight="1">
      <c r="A32" s="85" t="s">
        <v>83</v>
      </c>
      <c r="B32" s="85" t="s">
        <v>84</v>
      </c>
      <c r="C32" s="86" t="s">
        <v>85</v>
      </c>
      <c r="D32" s="89">
        <v>3</v>
      </c>
      <c r="E32" s="59"/>
      <c r="F32" s="43">
        <v>264</v>
      </c>
      <c r="G32" s="43">
        <f t="shared" si="0"/>
        <v>792</v>
      </c>
      <c r="L32" s="16"/>
      <c r="M32" s="16"/>
    </row>
    <row r="33" spans="1:13" ht="20.100000000000001" customHeight="1">
      <c r="A33" s="66" t="s">
        <v>86</v>
      </c>
      <c r="B33" s="66" t="s">
        <v>87</v>
      </c>
      <c r="C33" s="88" t="s">
        <v>88</v>
      </c>
      <c r="D33" s="89">
        <v>3</v>
      </c>
      <c r="E33" s="59"/>
      <c r="F33" s="43">
        <v>264</v>
      </c>
      <c r="G33" s="43">
        <f t="shared" si="0"/>
        <v>792</v>
      </c>
      <c r="L33" s="16"/>
      <c r="M33" s="16"/>
    </row>
    <row r="34" spans="1:13" ht="20.100000000000001" customHeight="1">
      <c r="A34" s="85" t="s">
        <v>89</v>
      </c>
      <c r="B34" s="85" t="s">
        <v>90</v>
      </c>
      <c r="C34" s="86" t="s">
        <v>91</v>
      </c>
      <c r="D34" s="89">
        <v>3</v>
      </c>
      <c r="E34" s="59"/>
      <c r="F34" s="43">
        <v>264</v>
      </c>
      <c r="G34" s="43">
        <f t="shared" si="0"/>
        <v>792</v>
      </c>
      <c r="L34" s="16"/>
      <c r="M34" s="16"/>
    </row>
    <row r="35" spans="1:13" ht="20.100000000000001" customHeight="1">
      <c r="A35" s="66" t="s">
        <v>92</v>
      </c>
      <c r="B35" s="66">
        <v>2200022182</v>
      </c>
      <c r="C35" s="88" t="s">
        <v>93</v>
      </c>
      <c r="D35" s="89">
        <v>3</v>
      </c>
      <c r="E35" s="59"/>
      <c r="F35" s="43">
        <v>264</v>
      </c>
      <c r="G35" s="43">
        <f t="shared" si="0"/>
        <v>792</v>
      </c>
      <c r="L35" s="16"/>
      <c r="M35" s="16"/>
    </row>
    <row r="36" spans="1:13" ht="20.100000000000001" customHeight="1">
      <c r="A36" s="85" t="s">
        <v>94</v>
      </c>
      <c r="B36" s="85">
        <v>2200042941</v>
      </c>
      <c r="C36" s="86" t="s">
        <v>95</v>
      </c>
      <c r="D36" s="89">
        <v>3</v>
      </c>
      <c r="E36" s="59"/>
      <c r="F36" s="43">
        <v>264</v>
      </c>
      <c r="G36" s="43">
        <f t="shared" si="0"/>
        <v>792</v>
      </c>
      <c r="L36" s="16"/>
      <c r="M36" s="16"/>
    </row>
    <row r="37" spans="1:13" ht="20.100000000000001" customHeight="1">
      <c r="A37" s="66" t="s">
        <v>96</v>
      </c>
      <c r="B37" s="66">
        <v>2100088764</v>
      </c>
      <c r="C37" s="88" t="s">
        <v>97</v>
      </c>
      <c r="D37" s="89">
        <v>3</v>
      </c>
      <c r="E37" s="59"/>
      <c r="F37" s="43">
        <v>264</v>
      </c>
      <c r="G37" s="43">
        <f t="shared" si="0"/>
        <v>792</v>
      </c>
      <c r="L37" s="16"/>
      <c r="M37" s="16"/>
    </row>
    <row r="38" spans="1:13" ht="20.100000000000001" customHeight="1">
      <c r="A38" s="85" t="s">
        <v>98</v>
      </c>
      <c r="B38" s="66" t="s">
        <v>187</v>
      </c>
      <c r="C38" s="86" t="s">
        <v>99</v>
      </c>
      <c r="D38" s="89">
        <v>1</v>
      </c>
      <c r="E38" s="59"/>
      <c r="F38" s="43">
        <v>264</v>
      </c>
      <c r="G38" s="43">
        <f t="shared" si="0"/>
        <v>264</v>
      </c>
      <c r="L38" s="16"/>
      <c r="M38" s="16"/>
    </row>
    <row r="39" spans="1:13" ht="20.100000000000001" customHeight="1">
      <c r="A39" s="85" t="s">
        <v>98</v>
      </c>
      <c r="B39" s="85">
        <v>2200028899</v>
      </c>
      <c r="C39" s="86" t="s">
        <v>99</v>
      </c>
      <c r="D39" s="89">
        <v>2</v>
      </c>
      <c r="E39" s="59"/>
      <c r="F39" s="43">
        <v>264</v>
      </c>
      <c r="G39" s="43">
        <f t="shared" si="0"/>
        <v>528</v>
      </c>
      <c r="L39" s="16"/>
      <c r="M39" s="16"/>
    </row>
    <row r="40" spans="1:13" ht="20.100000000000001" customHeight="1">
      <c r="A40" s="23" t="s">
        <v>47</v>
      </c>
      <c r="B40" s="85"/>
      <c r="C40" s="86"/>
      <c r="D40" s="90">
        <v>43</v>
      </c>
      <c r="E40" s="59"/>
      <c r="F40" s="43"/>
      <c r="G40" s="43"/>
      <c r="L40" s="16"/>
      <c r="M40" s="16"/>
    </row>
    <row r="41" spans="1:13" ht="20.100000000000001" customHeight="1">
      <c r="A41" s="66" t="s">
        <v>100</v>
      </c>
      <c r="B41" s="66" t="s">
        <v>101</v>
      </c>
      <c r="C41" s="88" t="s">
        <v>102</v>
      </c>
      <c r="D41" s="89">
        <v>3</v>
      </c>
      <c r="E41" s="59"/>
      <c r="F41" s="43">
        <v>264</v>
      </c>
      <c r="G41" s="43">
        <f t="shared" si="0"/>
        <v>792</v>
      </c>
      <c r="L41" s="16"/>
      <c r="M41" s="16"/>
    </row>
    <row r="42" spans="1:13" ht="20.100000000000001" customHeight="1">
      <c r="A42" s="85" t="s">
        <v>103</v>
      </c>
      <c r="B42" s="85" t="s">
        <v>104</v>
      </c>
      <c r="C42" s="86" t="s">
        <v>105</v>
      </c>
      <c r="D42" s="89">
        <v>3</v>
      </c>
      <c r="E42" s="59"/>
      <c r="F42" s="43">
        <v>264</v>
      </c>
      <c r="G42" s="43">
        <f t="shared" si="0"/>
        <v>792</v>
      </c>
      <c r="L42" s="16"/>
      <c r="M42" s="16"/>
    </row>
    <row r="43" spans="1:13" ht="20.100000000000001" customHeight="1">
      <c r="A43" s="66" t="s">
        <v>106</v>
      </c>
      <c r="B43" s="66" t="s">
        <v>107</v>
      </c>
      <c r="C43" s="88" t="s">
        <v>108</v>
      </c>
      <c r="D43" s="89">
        <v>3</v>
      </c>
      <c r="E43" s="59"/>
      <c r="F43" s="43">
        <v>264</v>
      </c>
      <c r="G43" s="43">
        <f t="shared" si="0"/>
        <v>792</v>
      </c>
      <c r="L43" s="16"/>
      <c r="M43" s="16"/>
    </row>
    <row r="44" spans="1:13" ht="20.100000000000001" customHeight="1">
      <c r="A44" s="85" t="s">
        <v>109</v>
      </c>
      <c r="B44" s="85" t="s">
        <v>110</v>
      </c>
      <c r="C44" s="86" t="s">
        <v>111</v>
      </c>
      <c r="D44" s="89">
        <v>3</v>
      </c>
      <c r="E44" s="59"/>
      <c r="F44" s="43">
        <v>264</v>
      </c>
      <c r="G44" s="43">
        <f t="shared" si="0"/>
        <v>792</v>
      </c>
      <c r="L44" s="16"/>
      <c r="M44" s="16"/>
    </row>
    <row r="45" spans="1:13" ht="20.100000000000001" customHeight="1">
      <c r="A45" s="66" t="s">
        <v>112</v>
      </c>
      <c r="B45" s="66" t="s">
        <v>113</v>
      </c>
      <c r="C45" s="88" t="s">
        <v>114</v>
      </c>
      <c r="D45" s="89">
        <v>3</v>
      </c>
      <c r="E45" s="59"/>
      <c r="F45" s="43">
        <v>264</v>
      </c>
      <c r="G45" s="43">
        <f t="shared" si="0"/>
        <v>792</v>
      </c>
      <c r="L45" s="16"/>
      <c r="M45" s="16"/>
    </row>
    <row r="46" spans="1:13" ht="20.100000000000001" customHeight="1">
      <c r="A46" s="85" t="s">
        <v>115</v>
      </c>
      <c r="B46" s="85" t="s">
        <v>116</v>
      </c>
      <c r="C46" s="86" t="s">
        <v>117</v>
      </c>
      <c r="D46" s="89">
        <v>3</v>
      </c>
      <c r="E46" s="59"/>
      <c r="F46" s="43">
        <v>264</v>
      </c>
      <c r="G46" s="43">
        <f t="shared" si="0"/>
        <v>792</v>
      </c>
      <c r="L46" s="16"/>
      <c r="M46" s="16"/>
    </row>
    <row r="47" spans="1:13" ht="20.100000000000001" customHeight="1">
      <c r="A47" s="66" t="s">
        <v>118</v>
      </c>
      <c r="B47" s="66" t="s">
        <v>119</v>
      </c>
      <c r="C47" s="88" t="s">
        <v>120</v>
      </c>
      <c r="D47" s="89">
        <v>3</v>
      </c>
      <c r="E47" s="59"/>
      <c r="F47" s="43">
        <v>264</v>
      </c>
      <c r="G47" s="43">
        <f t="shared" si="0"/>
        <v>792</v>
      </c>
      <c r="L47" s="16"/>
      <c r="M47" s="16"/>
    </row>
    <row r="48" spans="1:13" ht="20.100000000000001" customHeight="1">
      <c r="A48" s="66" t="s">
        <v>121</v>
      </c>
      <c r="B48" s="66" t="s">
        <v>122</v>
      </c>
      <c r="C48" s="88" t="s">
        <v>123</v>
      </c>
      <c r="D48" s="89">
        <v>3</v>
      </c>
      <c r="E48" s="59"/>
      <c r="F48" s="43">
        <v>264</v>
      </c>
      <c r="G48" s="43">
        <f t="shared" si="0"/>
        <v>792</v>
      </c>
      <c r="L48" s="16"/>
      <c r="M48" s="16"/>
    </row>
    <row r="49" spans="1:13" ht="20.100000000000001" customHeight="1">
      <c r="A49" s="66" t="s">
        <v>124</v>
      </c>
      <c r="B49" s="66" t="s">
        <v>188</v>
      </c>
      <c r="C49" s="88" t="s">
        <v>125</v>
      </c>
      <c r="D49" s="89">
        <v>3</v>
      </c>
      <c r="E49" s="59"/>
      <c r="F49" s="43">
        <v>264</v>
      </c>
      <c r="G49" s="43">
        <f t="shared" si="0"/>
        <v>792</v>
      </c>
      <c r="L49" s="16"/>
      <c r="M49" s="16"/>
    </row>
    <row r="50" spans="1:13" ht="20.100000000000001" customHeight="1">
      <c r="A50" s="85" t="s">
        <v>126</v>
      </c>
      <c r="B50" s="85" t="s">
        <v>127</v>
      </c>
      <c r="C50" s="86" t="s">
        <v>128</v>
      </c>
      <c r="D50" s="89">
        <v>3</v>
      </c>
      <c r="E50" s="59"/>
      <c r="F50" s="43">
        <v>264</v>
      </c>
      <c r="G50" s="43">
        <f t="shared" si="0"/>
        <v>792</v>
      </c>
      <c r="L50" s="16"/>
      <c r="M50" s="16"/>
    </row>
    <row r="51" spans="1:13" ht="20.100000000000001" customHeight="1">
      <c r="A51" s="66" t="s">
        <v>129</v>
      </c>
      <c r="B51" s="66" t="s">
        <v>130</v>
      </c>
      <c r="C51" s="88" t="s">
        <v>189</v>
      </c>
      <c r="D51" s="89">
        <v>1</v>
      </c>
      <c r="E51" s="59"/>
      <c r="F51" s="43">
        <v>264</v>
      </c>
      <c r="G51" s="43">
        <f t="shared" si="0"/>
        <v>264</v>
      </c>
      <c r="L51" s="16"/>
      <c r="M51" s="16"/>
    </row>
    <row r="52" spans="1:13" ht="20.100000000000001" customHeight="1">
      <c r="A52" s="85" t="s">
        <v>131</v>
      </c>
      <c r="B52" s="85"/>
      <c r="C52" s="86" t="s">
        <v>190</v>
      </c>
      <c r="D52" s="89">
        <v>0</v>
      </c>
      <c r="E52" s="59"/>
      <c r="F52" s="43">
        <v>264</v>
      </c>
      <c r="G52" s="43">
        <f t="shared" si="0"/>
        <v>0</v>
      </c>
      <c r="L52" s="16"/>
      <c r="M52" s="16"/>
    </row>
    <row r="53" spans="1:13" ht="20.100000000000001" customHeight="1">
      <c r="A53" s="85" t="s">
        <v>132</v>
      </c>
      <c r="B53" s="85"/>
      <c r="C53" s="86" t="s">
        <v>191</v>
      </c>
      <c r="D53" s="89">
        <v>0</v>
      </c>
      <c r="E53" s="59"/>
      <c r="F53" s="43">
        <v>264</v>
      </c>
      <c r="G53" s="43">
        <f t="shared" si="0"/>
        <v>0</v>
      </c>
      <c r="L53" s="16"/>
      <c r="M53" s="16"/>
    </row>
    <row r="54" spans="1:13" ht="20.100000000000001" customHeight="1">
      <c r="A54" s="23" t="s">
        <v>47</v>
      </c>
      <c r="B54" s="66"/>
      <c r="C54" s="88"/>
      <c r="D54" s="90">
        <v>31</v>
      </c>
      <c r="E54" s="59"/>
      <c r="F54" s="43"/>
      <c r="G54" s="43"/>
      <c r="L54" s="16"/>
      <c r="M54" s="16"/>
    </row>
    <row r="55" spans="1:13" ht="20.100000000000001" customHeight="1">
      <c r="A55" s="85" t="s">
        <v>133</v>
      </c>
      <c r="B55" s="85" t="s">
        <v>134</v>
      </c>
      <c r="C55" s="86" t="s">
        <v>135</v>
      </c>
      <c r="D55" s="89">
        <v>3</v>
      </c>
      <c r="E55" s="59"/>
      <c r="F55" s="43">
        <v>264</v>
      </c>
      <c r="G55" s="43">
        <f t="shared" si="0"/>
        <v>792</v>
      </c>
      <c r="L55" s="16"/>
      <c r="M55" s="16"/>
    </row>
    <row r="56" spans="1:13" ht="20.100000000000001" customHeight="1">
      <c r="A56" s="66" t="s">
        <v>136</v>
      </c>
      <c r="B56" s="66">
        <v>2100041278</v>
      </c>
      <c r="C56" s="88" t="s">
        <v>137</v>
      </c>
      <c r="D56" s="89">
        <v>2</v>
      </c>
      <c r="E56" s="59"/>
      <c r="F56" s="43">
        <v>264</v>
      </c>
      <c r="G56" s="43">
        <f t="shared" si="0"/>
        <v>528</v>
      </c>
      <c r="L56" s="16"/>
      <c r="M56" s="16"/>
    </row>
    <row r="57" spans="1:13" ht="20.100000000000001" customHeight="1">
      <c r="A57" s="85" t="s">
        <v>138</v>
      </c>
      <c r="B57" s="85" t="s">
        <v>192</v>
      </c>
      <c r="C57" s="86" t="s">
        <v>139</v>
      </c>
      <c r="D57" s="89">
        <v>3</v>
      </c>
      <c r="E57" s="59"/>
      <c r="F57" s="43">
        <v>264</v>
      </c>
      <c r="G57" s="43">
        <f t="shared" si="0"/>
        <v>792</v>
      </c>
      <c r="L57" s="16"/>
      <c r="M57" s="16"/>
    </row>
    <row r="58" spans="1:13" ht="20.100000000000001" customHeight="1">
      <c r="A58" s="66" t="s">
        <v>140</v>
      </c>
      <c r="B58" s="66" t="s">
        <v>141</v>
      </c>
      <c r="C58" s="88" t="s">
        <v>142</v>
      </c>
      <c r="D58" s="89">
        <v>3</v>
      </c>
      <c r="E58" s="59"/>
      <c r="F58" s="43">
        <v>264</v>
      </c>
      <c r="G58" s="43">
        <f t="shared" si="0"/>
        <v>792</v>
      </c>
      <c r="L58" s="16"/>
      <c r="M58" s="16"/>
    </row>
    <row r="59" spans="1:13" ht="20.100000000000001" customHeight="1">
      <c r="A59" s="85" t="s">
        <v>143</v>
      </c>
      <c r="B59" s="85" t="s">
        <v>144</v>
      </c>
      <c r="C59" s="86" t="s">
        <v>145</v>
      </c>
      <c r="D59" s="89">
        <v>3</v>
      </c>
      <c r="E59" s="59"/>
      <c r="F59" s="43">
        <v>264</v>
      </c>
      <c r="G59" s="43">
        <f t="shared" si="0"/>
        <v>792</v>
      </c>
      <c r="L59" s="16"/>
      <c r="M59" s="16"/>
    </row>
    <row r="60" spans="1:13" ht="20.100000000000001" customHeight="1">
      <c r="A60" s="66" t="s">
        <v>146</v>
      </c>
      <c r="B60" s="66" t="s">
        <v>147</v>
      </c>
      <c r="C60" s="88" t="s">
        <v>148</v>
      </c>
      <c r="D60" s="89">
        <v>3</v>
      </c>
      <c r="E60" s="59"/>
      <c r="F60" s="43">
        <v>264</v>
      </c>
      <c r="G60" s="43">
        <f t="shared" si="0"/>
        <v>792</v>
      </c>
      <c r="L60" s="16"/>
      <c r="M60" s="16"/>
    </row>
    <row r="61" spans="1:13" ht="20.100000000000001" customHeight="1">
      <c r="A61" s="85" t="s">
        <v>149</v>
      </c>
      <c r="B61" s="85" t="s">
        <v>150</v>
      </c>
      <c r="C61" s="86" t="s">
        <v>151</v>
      </c>
      <c r="D61" s="89">
        <v>3</v>
      </c>
      <c r="E61" s="59"/>
      <c r="F61" s="43">
        <v>264</v>
      </c>
      <c r="G61" s="43">
        <f t="shared" si="0"/>
        <v>792</v>
      </c>
      <c r="L61" s="16"/>
      <c r="M61" s="16"/>
    </row>
    <row r="62" spans="1:13" ht="20.100000000000001" customHeight="1">
      <c r="A62" s="66" t="s">
        <v>152</v>
      </c>
      <c r="B62" s="66" t="s">
        <v>153</v>
      </c>
      <c r="C62" s="88" t="s">
        <v>154</v>
      </c>
      <c r="D62" s="89">
        <v>3</v>
      </c>
      <c r="E62" s="59"/>
      <c r="F62" s="43">
        <v>264</v>
      </c>
      <c r="G62" s="43">
        <f t="shared" si="0"/>
        <v>792</v>
      </c>
      <c r="L62" s="16"/>
      <c r="M62" s="16"/>
    </row>
    <row r="63" spans="1:13" ht="20.100000000000001" customHeight="1">
      <c r="A63" s="85" t="s">
        <v>155</v>
      </c>
      <c r="B63" s="85" t="s">
        <v>156</v>
      </c>
      <c r="C63" s="86" t="s">
        <v>157</v>
      </c>
      <c r="D63" s="89">
        <v>3</v>
      </c>
      <c r="E63" s="59"/>
      <c r="F63" s="43">
        <v>264</v>
      </c>
      <c r="G63" s="43">
        <f t="shared" si="0"/>
        <v>792</v>
      </c>
      <c r="L63" s="16"/>
      <c r="M63" s="16"/>
    </row>
    <row r="64" spans="1:13" ht="20.100000000000001" customHeight="1">
      <c r="A64" s="66" t="s">
        <v>158</v>
      </c>
      <c r="B64" s="66" t="s">
        <v>159</v>
      </c>
      <c r="C64" s="88" t="s">
        <v>160</v>
      </c>
      <c r="D64" s="89">
        <v>3</v>
      </c>
      <c r="E64" s="59"/>
      <c r="F64" s="43">
        <v>264</v>
      </c>
      <c r="G64" s="43">
        <f t="shared" si="0"/>
        <v>792</v>
      </c>
      <c r="L64" s="16"/>
      <c r="M64" s="16"/>
    </row>
    <row r="65" spans="1:13" ht="20.100000000000001" customHeight="1">
      <c r="A65" s="85" t="s">
        <v>161</v>
      </c>
      <c r="B65" s="85" t="s">
        <v>162</v>
      </c>
      <c r="C65" s="86" t="s">
        <v>163</v>
      </c>
      <c r="D65" s="89">
        <v>3</v>
      </c>
      <c r="E65" s="59"/>
      <c r="F65" s="43">
        <v>264</v>
      </c>
      <c r="G65" s="43">
        <f t="shared" si="0"/>
        <v>792</v>
      </c>
      <c r="L65" s="16"/>
      <c r="M65" s="16"/>
    </row>
    <row r="66" spans="1:13" ht="20.100000000000001" customHeight="1">
      <c r="A66" s="66" t="s">
        <v>164</v>
      </c>
      <c r="B66" s="66" t="s">
        <v>165</v>
      </c>
      <c r="C66" s="88" t="s">
        <v>166</v>
      </c>
      <c r="D66" s="89">
        <v>3</v>
      </c>
      <c r="E66" s="59"/>
      <c r="F66" s="43">
        <v>264</v>
      </c>
      <c r="G66" s="43">
        <f t="shared" si="0"/>
        <v>792</v>
      </c>
      <c r="L66" s="16"/>
      <c r="M66" s="16"/>
    </row>
    <row r="67" spans="1:13" ht="20.100000000000001" customHeight="1">
      <c r="A67" s="85" t="s">
        <v>167</v>
      </c>
      <c r="B67" s="85" t="s">
        <v>193</v>
      </c>
      <c r="C67" s="86" t="s">
        <v>194</v>
      </c>
      <c r="D67" s="89">
        <v>1</v>
      </c>
      <c r="E67" s="59"/>
      <c r="F67" s="43">
        <v>264</v>
      </c>
      <c r="G67" s="43">
        <f t="shared" si="0"/>
        <v>264</v>
      </c>
      <c r="L67" s="16"/>
      <c r="M67" s="16"/>
    </row>
    <row r="68" spans="1:13" ht="20.100000000000001" customHeight="1">
      <c r="A68" s="85" t="s">
        <v>195</v>
      </c>
      <c r="B68" s="85" t="s">
        <v>168</v>
      </c>
      <c r="C68" s="86" t="s">
        <v>194</v>
      </c>
      <c r="D68" s="89">
        <v>2</v>
      </c>
      <c r="E68" s="59"/>
      <c r="F68" s="43">
        <v>264</v>
      </c>
      <c r="G68" s="43">
        <f t="shared" si="0"/>
        <v>528</v>
      </c>
      <c r="L68" s="16"/>
      <c r="M68" s="16"/>
    </row>
    <row r="69" spans="1:13" ht="20.100000000000001" customHeight="1">
      <c r="A69" s="66" t="s">
        <v>169</v>
      </c>
      <c r="B69" s="66" t="s">
        <v>170</v>
      </c>
      <c r="C69" s="88" t="s">
        <v>196</v>
      </c>
      <c r="D69" s="89">
        <v>0</v>
      </c>
      <c r="E69" s="59"/>
      <c r="F69" s="43">
        <v>264</v>
      </c>
      <c r="G69" s="43">
        <f t="shared" si="0"/>
        <v>0</v>
      </c>
      <c r="L69" s="16"/>
      <c r="M69" s="16"/>
    </row>
    <row r="70" spans="1:13" ht="20.100000000000001" customHeight="1">
      <c r="A70" s="85" t="s">
        <v>171</v>
      </c>
      <c r="B70" s="85" t="s">
        <v>197</v>
      </c>
      <c r="C70" s="86" t="s">
        <v>198</v>
      </c>
      <c r="D70" s="89">
        <v>0</v>
      </c>
      <c r="E70" s="59"/>
      <c r="F70" s="43">
        <v>264</v>
      </c>
      <c r="G70" s="43">
        <f t="shared" si="0"/>
        <v>0</v>
      </c>
      <c r="L70" s="16"/>
      <c r="M70" s="16"/>
    </row>
    <row r="71" spans="1:13" ht="20.100000000000001" customHeight="1">
      <c r="A71" s="93"/>
      <c r="B71" s="91"/>
      <c r="C71" s="91"/>
      <c r="D71" s="92">
        <v>38</v>
      </c>
      <c r="E71" s="59"/>
      <c r="F71" s="43"/>
      <c r="G71" s="43"/>
      <c r="L71" s="16"/>
      <c r="M71" s="16"/>
    </row>
    <row r="72" spans="1:13" ht="20.100000000000001" customHeight="1">
      <c r="B72" s="49"/>
      <c r="C72" s="50"/>
      <c r="D72" s="51"/>
      <c r="F72" s="44" t="s">
        <v>33</v>
      </c>
      <c r="G72" s="45">
        <f>SUM(G24:G71)</f>
        <v>29568</v>
      </c>
    </row>
    <row r="73" spans="1:13" ht="20.100000000000001" customHeight="1">
      <c r="B73" s="49"/>
      <c r="C73" s="50"/>
      <c r="D73" s="52"/>
      <c r="F73" s="44" t="s">
        <v>34</v>
      </c>
      <c r="G73" s="45">
        <f>G72*0.12</f>
        <v>3548.16</v>
      </c>
    </row>
    <row r="74" spans="1:13" ht="20.100000000000001" customHeight="1">
      <c r="B74" s="49"/>
      <c r="C74" s="50"/>
      <c r="D74" s="51"/>
      <c r="F74" s="44" t="s">
        <v>35</v>
      </c>
      <c r="G74" s="45">
        <f>SUM(G72:G73)</f>
        <v>33116.160000000003</v>
      </c>
    </row>
    <row r="75" spans="1:13" ht="20.100000000000001" customHeight="1">
      <c r="B75" s="53"/>
      <c r="C75" s="50"/>
    </row>
    <row r="76" spans="1:13" ht="20.100000000000001" customHeight="1">
      <c r="B76" s="114" t="s">
        <v>199</v>
      </c>
      <c r="C76" s="114"/>
      <c r="D76" s="55"/>
    </row>
    <row r="77" spans="1:13" ht="20.100000000000001" customHeight="1">
      <c r="B77" s="96" t="s">
        <v>172</v>
      </c>
      <c r="C77" s="97" t="s">
        <v>173</v>
      </c>
      <c r="D77" s="55"/>
    </row>
    <row r="78" spans="1:13" ht="20.100000000000001" customHeight="1">
      <c r="B78" s="94">
        <v>2</v>
      </c>
      <c r="C78" s="95" t="s">
        <v>200</v>
      </c>
      <c r="D78" s="55"/>
    </row>
    <row r="79" spans="1:13" ht="20.100000000000001" customHeight="1">
      <c r="B79" s="94">
        <v>1</v>
      </c>
      <c r="C79" s="95" t="s">
        <v>174</v>
      </c>
      <c r="D79" s="55"/>
    </row>
    <row r="80" spans="1:13" ht="20.100000000000001" customHeight="1">
      <c r="B80" s="94">
        <v>1</v>
      </c>
      <c r="C80" s="95" t="s">
        <v>175</v>
      </c>
      <c r="D80" s="55"/>
    </row>
    <row r="81" spans="2:4" ht="20.100000000000001" customHeight="1">
      <c r="B81" s="94">
        <v>1</v>
      </c>
      <c r="C81" s="95" t="s">
        <v>201</v>
      </c>
      <c r="D81" s="55"/>
    </row>
    <row r="82" spans="2:4" ht="20.100000000000001" customHeight="1">
      <c r="B82" s="94">
        <v>1</v>
      </c>
      <c r="C82" s="95" t="s">
        <v>202</v>
      </c>
      <c r="D82" s="55"/>
    </row>
    <row r="83" spans="2:4" ht="20.100000000000001" customHeight="1">
      <c r="B83" s="96">
        <v>6</v>
      </c>
      <c r="C83" s="95"/>
      <c r="D83" s="55"/>
    </row>
    <row r="84" spans="2:4" ht="20.100000000000001" customHeight="1">
      <c r="B84" s="94"/>
      <c r="C84" s="98"/>
      <c r="D84" s="55"/>
    </row>
    <row r="85" spans="2:4" ht="20.100000000000001" customHeight="1">
      <c r="B85" s="94"/>
      <c r="C85" s="99" t="s">
        <v>176</v>
      </c>
      <c r="D85" s="55"/>
    </row>
    <row r="86" spans="2:4" ht="20.100000000000001" customHeight="1">
      <c r="B86" s="94">
        <v>1</v>
      </c>
      <c r="C86" s="95" t="s">
        <v>177</v>
      </c>
      <c r="D86" s="55"/>
    </row>
    <row r="87" spans="2:4" ht="20.100000000000001" customHeight="1">
      <c r="B87" s="94">
        <v>1</v>
      </c>
      <c r="C87" s="95" t="s">
        <v>178</v>
      </c>
      <c r="D87" s="55"/>
    </row>
    <row r="88" spans="2:4" ht="20.100000000000001" customHeight="1">
      <c r="B88" s="94">
        <v>1</v>
      </c>
      <c r="C88" s="95" t="s">
        <v>179</v>
      </c>
      <c r="D88" s="55"/>
    </row>
    <row r="89" spans="2:4" ht="20.100000000000001" customHeight="1">
      <c r="B89" s="94">
        <v>1</v>
      </c>
      <c r="C89" s="95" t="s">
        <v>180</v>
      </c>
      <c r="D89" s="55"/>
    </row>
    <row r="90" spans="2:4" ht="20.100000000000001" customHeight="1">
      <c r="B90" s="94">
        <v>1</v>
      </c>
      <c r="C90" s="95" t="s">
        <v>181</v>
      </c>
      <c r="D90" s="55"/>
    </row>
    <row r="91" spans="2:4" ht="20.100000000000001" customHeight="1">
      <c r="B91" s="94">
        <v>4</v>
      </c>
      <c r="C91" s="98" t="s">
        <v>182</v>
      </c>
      <c r="D91" s="55"/>
    </row>
    <row r="92" spans="2:4" ht="20.100000000000001" customHeight="1">
      <c r="B92" s="96">
        <v>9</v>
      </c>
      <c r="C92" s="98"/>
      <c r="D92" s="55"/>
    </row>
    <row r="93" spans="2:4" ht="20.100000000000001" customHeight="1">
      <c r="B93" s="94"/>
      <c r="C93" s="98"/>
      <c r="D93" s="55"/>
    </row>
    <row r="94" spans="2:4" ht="20.100000000000001" customHeight="1">
      <c r="B94" s="94"/>
      <c r="C94" s="99" t="s">
        <v>183</v>
      </c>
      <c r="D94" s="55"/>
    </row>
    <row r="95" spans="2:4" ht="20.100000000000001" customHeight="1">
      <c r="B95" s="94">
        <v>1</v>
      </c>
      <c r="C95" s="95" t="s">
        <v>177</v>
      </c>
      <c r="D95" s="55"/>
    </row>
    <row r="96" spans="2:4" ht="20.100000000000001" customHeight="1">
      <c r="B96" s="94">
        <v>1</v>
      </c>
      <c r="C96" s="95" t="s">
        <v>178</v>
      </c>
      <c r="D96" s="55"/>
    </row>
    <row r="97" spans="2:5" ht="20.100000000000001" customHeight="1">
      <c r="B97" s="94">
        <v>1</v>
      </c>
      <c r="C97" s="95" t="s">
        <v>179</v>
      </c>
      <c r="D97" s="55"/>
    </row>
    <row r="98" spans="2:5" ht="20.100000000000001" customHeight="1">
      <c r="B98" s="94">
        <v>1</v>
      </c>
      <c r="C98" s="95" t="s">
        <v>180</v>
      </c>
      <c r="D98" s="55"/>
    </row>
    <row r="99" spans="2:5" ht="20.100000000000001" customHeight="1">
      <c r="B99" s="94">
        <v>1</v>
      </c>
      <c r="C99" s="95" t="s">
        <v>181</v>
      </c>
      <c r="D99" s="55"/>
    </row>
    <row r="100" spans="2:5" ht="20.100000000000001" customHeight="1">
      <c r="B100" s="94">
        <v>4</v>
      </c>
      <c r="C100" s="95" t="s">
        <v>182</v>
      </c>
      <c r="D100" s="54"/>
    </row>
    <row r="101" spans="2:5" ht="20.100000000000001" customHeight="1">
      <c r="B101" s="96">
        <v>9</v>
      </c>
      <c r="C101" s="98"/>
      <c r="D101" s="54"/>
    </row>
    <row r="102" spans="2:5" ht="20.100000000000001" customHeight="1">
      <c r="B102" s="94"/>
      <c r="C102" s="98"/>
      <c r="D102" s="54"/>
    </row>
    <row r="103" spans="2:5" ht="20.100000000000001" customHeight="1">
      <c r="B103" s="94"/>
      <c r="C103" s="99" t="s">
        <v>184</v>
      </c>
      <c r="D103" s="54"/>
    </row>
    <row r="104" spans="2:5" ht="20.100000000000001" customHeight="1">
      <c r="B104" s="94">
        <v>1</v>
      </c>
      <c r="C104" s="95" t="s">
        <v>177</v>
      </c>
      <c r="D104" s="54"/>
    </row>
    <row r="105" spans="2:5" ht="20.100000000000001" customHeight="1">
      <c r="B105" s="94">
        <v>1</v>
      </c>
      <c r="C105" s="95" t="s">
        <v>178</v>
      </c>
      <c r="D105" s="54"/>
    </row>
    <row r="106" spans="2:5" ht="20.100000000000001" customHeight="1">
      <c r="B106" s="94">
        <v>1</v>
      </c>
      <c r="C106" s="95" t="s">
        <v>179</v>
      </c>
      <c r="D106" s="54"/>
    </row>
    <row r="107" spans="2:5" ht="20.100000000000001" customHeight="1">
      <c r="B107" s="94">
        <v>1</v>
      </c>
      <c r="C107" s="95" t="s">
        <v>180</v>
      </c>
      <c r="D107" s="54"/>
    </row>
    <row r="108" spans="2:5" ht="20.100000000000001" customHeight="1">
      <c r="B108" s="94">
        <v>1</v>
      </c>
      <c r="C108" s="95" t="s">
        <v>181</v>
      </c>
      <c r="D108" s="54"/>
    </row>
    <row r="109" spans="2:5" ht="20.100000000000001" customHeight="1">
      <c r="B109" s="91">
        <v>4</v>
      </c>
      <c r="C109" s="95" t="s">
        <v>182</v>
      </c>
      <c r="D109" s="54"/>
    </row>
    <row r="110" spans="2:5" ht="20.100000000000001" customHeight="1">
      <c r="B110" s="100">
        <v>9</v>
      </c>
      <c r="C110" s="98"/>
      <c r="D110" s="54"/>
    </row>
    <row r="111" spans="2:5" ht="20.100000000000001" customHeight="1">
      <c r="B111" s="84"/>
      <c r="C111" s="23"/>
      <c r="D111" s="54"/>
    </row>
    <row r="112" spans="2:5" ht="20.100000000000001" customHeight="1">
      <c r="B112" s="61"/>
      <c r="C112" s="50"/>
      <c r="D112" s="20"/>
      <c r="E112" s="6"/>
    </row>
    <row r="113" spans="1:3" ht="20.100000000000001" customHeight="1">
      <c r="B113" s="56" t="s">
        <v>39</v>
      </c>
      <c r="C113" s="57" t="s">
        <v>40</v>
      </c>
    </row>
    <row r="114" spans="1:3" ht="20.100000000000001" customHeight="1">
      <c r="B114" s="56"/>
      <c r="C114" s="57" t="s">
        <v>41</v>
      </c>
    </row>
    <row r="115" spans="1:3" ht="20.100000000000001" customHeight="1">
      <c r="B115" s="39"/>
      <c r="C115" s="40"/>
    </row>
    <row r="116" spans="1:3" ht="20.100000000000001" customHeight="1">
      <c r="B116" s="39"/>
      <c r="C116" s="58" t="s">
        <v>42</v>
      </c>
    </row>
    <row r="117" spans="1:3" ht="20.100000000000001" customHeight="1">
      <c r="B117" s="39"/>
      <c r="C117" s="58" t="s">
        <v>43</v>
      </c>
    </row>
    <row r="118" spans="1:3" ht="20.100000000000001" customHeight="1">
      <c r="B118" s="39"/>
      <c r="C118" s="40"/>
    </row>
    <row r="119" spans="1:3" ht="20.100000000000001" customHeight="1">
      <c r="B119" s="39"/>
      <c r="C119" s="57" t="s">
        <v>44</v>
      </c>
    </row>
    <row r="120" spans="1:3" ht="20.100000000000001" customHeight="1">
      <c r="B120" s="39"/>
      <c r="C120" s="57" t="s">
        <v>45</v>
      </c>
    </row>
    <row r="121" spans="1:3" ht="20.100000000000001" customHeight="1">
      <c r="C121" s="57" t="s">
        <v>46</v>
      </c>
    </row>
    <row r="124" spans="1:3" ht="20.100000000000001" customHeight="1" thickBot="1">
      <c r="A124" s="24" t="s">
        <v>15</v>
      </c>
      <c r="B124" s="39"/>
      <c r="C124" s="41"/>
    </row>
    <row r="125" spans="1:3" ht="20.100000000000001" customHeight="1">
      <c r="A125" s="24"/>
      <c r="B125" s="39"/>
      <c r="C125" s="40"/>
    </row>
    <row r="126" spans="1:3" ht="20.100000000000001" customHeight="1">
      <c r="A126" s="24"/>
      <c r="B126" s="23"/>
      <c r="C126" s="23"/>
    </row>
    <row r="127" spans="1:3" ht="20.100000000000001" customHeight="1" thickBot="1">
      <c r="A127" s="24" t="s">
        <v>16</v>
      </c>
      <c r="B127" s="23"/>
      <c r="C127" s="25"/>
    </row>
    <row r="128" spans="1:3" ht="20.100000000000001" customHeight="1">
      <c r="A128" s="24"/>
      <c r="B128" s="23"/>
      <c r="C128" s="23"/>
    </row>
    <row r="129" spans="1:4" ht="20.100000000000001" customHeight="1">
      <c r="A129" s="24"/>
    </row>
    <row r="130" spans="1:4" ht="20.100000000000001" customHeight="1" thickBot="1">
      <c r="A130" s="24" t="s">
        <v>17</v>
      </c>
      <c r="C130" s="27"/>
    </row>
    <row r="131" spans="1:4" ht="20.100000000000001" customHeight="1">
      <c r="A131" s="24"/>
    </row>
    <row r="132" spans="1:4" ht="20.100000000000001" customHeight="1">
      <c r="A132" s="24"/>
    </row>
    <row r="133" spans="1:4" ht="20.100000000000001" customHeight="1" thickBot="1">
      <c r="A133" s="24" t="s">
        <v>18</v>
      </c>
      <c r="C133" s="27"/>
    </row>
    <row r="134" spans="1:4" ht="20.100000000000001" customHeight="1">
      <c r="A134" s="24"/>
    </row>
    <row r="135" spans="1:4" ht="20.100000000000001" customHeight="1">
      <c r="A135" s="24"/>
    </row>
    <row r="136" spans="1:4" ht="20.100000000000001" customHeight="1" thickBot="1">
      <c r="A136" s="24" t="s">
        <v>19</v>
      </c>
      <c r="C136" s="27"/>
    </row>
    <row r="140" spans="1:4" ht="20.100000000000001" customHeight="1">
      <c r="B140" s="6"/>
      <c r="C140" s="6"/>
      <c r="D140" s="6"/>
    </row>
    <row r="141" spans="1:4" ht="20.100000000000001" customHeight="1">
      <c r="B141" s="6"/>
      <c r="C141" s="6"/>
      <c r="D141" s="6"/>
    </row>
    <row r="142" spans="1:4" ht="20.100000000000001" customHeight="1">
      <c r="B142" s="6"/>
      <c r="C142" s="6"/>
      <c r="D142" s="6"/>
    </row>
    <row r="143" spans="1:4" ht="20.100000000000001" customHeight="1">
      <c r="B143" s="6"/>
      <c r="C143" s="6"/>
      <c r="D143" s="6"/>
    </row>
    <row r="144" spans="1:4" ht="20.100000000000001" customHeight="1">
      <c r="B144" s="6"/>
      <c r="C144" s="6"/>
      <c r="D144" s="6"/>
    </row>
    <row r="145" spans="2:4" ht="20.100000000000001" customHeight="1">
      <c r="B145" s="6"/>
      <c r="C145" s="6"/>
      <c r="D145" s="6"/>
    </row>
    <row r="146" spans="2:4" ht="20.100000000000001" customHeight="1">
      <c r="B146" s="6"/>
      <c r="C146" s="6"/>
      <c r="D146" s="6"/>
    </row>
    <row r="147" spans="2:4" ht="20.100000000000001" customHeight="1">
      <c r="B147" s="6"/>
      <c r="C147" s="6"/>
      <c r="D147" s="6"/>
    </row>
    <row r="148" spans="2:4" ht="20.100000000000001" customHeight="1">
      <c r="B148" s="6"/>
      <c r="C148" s="6"/>
      <c r="D148" s="6"/>
    </row>
    <row r="149" spans="2:4" ht="20.100000000000001" customHeight="1">
      <c r="B149" s="6"/>
      <c r="C149" s="6"/>
      <c r="D149" s="6"/>
    </row>
    <row r="150" spans="2:4" ht="20.100000000000001" customHeight="1">
      <c r="B150" s="6"/>
      <c r="C150" s="6"/>
      <c r="D150" s="6"/>
    </row>
    <row r="151" spans="2:4" ht="20.100000000000001" customHeight="1">
      <c r="B151" s="6"/>
      <c r="C151" s="6"/>
      <c r="D151" s="6"/>
    </row>
    <row r="152" spans="2:4" ht="20.100000000000001" customHeight="1">
      <c r="B152" s="6"/>
      <c r="C152" s="6"/>
      <c r="D152" s="6"/>
    </row>
    <row r="153" spans="2:4" ht="20.100000000000001" customHeight="1">
      <c r="B153" s="6"/>
      <c r="C153" s="6"/>
      <c r="D153" s="6"/>
    </row>
    <row r="154" spans="2:4" ht="20.100000000000001" customHeight="1">
      <c r="B154" s="6"/>
      <c r="C154" s="6"/>
      <c r="D154" s="6"/>
    </row>
    <row r="155" spans="2:4" ht="20.100000000000001" customHeight="1">
      <c r="B155" s="6"/>
      <c r="C155" s="6"/>
      <c r="D155" s="6"/>
    </row>
    <row r="156" spans="2:4" ht="20.100000000000001" customHeight="1">
      <c r="B156" s="6"/>
      <c r="C156" s="6"/>
      <c r="D156" s="6"/>
    </row>
    <row r="157" spans="2:4" ht="20.100000000000001" customHeight="1">
      <c r="B157" s="6"/>
      <c r="C157" s="6"/>
      <c r="D157" s="6"/>
    </row>
  </sheetData>
  <mergeCells count="8">
    <mergeCell ref="B76:C76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08" t="s">
        <v>25</v>
      </c>
      <c r="D1" s="104" t="s">
        <v>24</v>
      </c>
      <c r="E1" s="105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09"/>
      <c r="D2" s="38" t="s">
        <v>27</v>
      </c>
      <c r="E2" s="37"/>
      <c r="F2" s="4"/>
      <c r="G2" s="4"/>
      <c r="H2" s="4"/>
      <c r="I2" s="4"/>
      <c r="J2" s="4"/>
      <c r="K2" s="4"/>
      <c r="L2" s="103"/>
      <c r="M2" s="103"/>
      <c r="N2" s="6"/>
    </row>
    <row r="3" spans="1:14" ht="16.5" thickBot="1">
      <c r="A3" s="35"/>
      <c r="B3" s="36"/>
      <c r="C3" s="106" t="s">
        <v>26</v>
      </c>
      <c r="D3" s="110" t="s">
        <v>28</v>
      </c>
      <c r="E3" s="111"/>
      <c r="L3" s="103"/>
      <c r="M3" s="103"/>
    </row>
    <row r="4" spans="1:14" ht="18.75" thickBot="1">
      <c r="A4" s="31"/>
      <c r="B4" s="32"/>
      <c r="C4" s="107"/>
      <c r="D4" s="112" t="s">
        <v>29</v>
      </c>
      <c r="E4" s="113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45325.879989351852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01" t="s">
        <v>22</v>
      </c>
      <c r="B10" s="102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2"/>
      <c r="M11" s="62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62"/>
      <c r="M12" s="62"/>
    </row>
    <row r="13" spans="1:14" ht="15.75">
      <c r="A13" s="10"/>
      <c r="B13" s="10"/>
      <c r="C13" s="10"/>
      <c r="D13" s="10"/>
      <c r="E13" s="10"/>
      <c r="L13" s="63"/>
      <c r="M13" s="63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57</v>
      </c>
      <c r="L14" s="63"/>
      <c r="M14" s="63"/>
    </row>
    <row r="15" spans="1:14" ht="15.75">
      <c r="A15" s="10"/>
      <c r="B15" s="10"/>
      <c r="C15" s="10"/>
      <c r="D15" s="10"/>
      <c r="E15" s="10"/>
      <c r="L15" s="63"/>
      <c r="M15" s="63"/>
    </row>
    <row r="16" spans="1:14" ht="15.75">
      <c r="A16" s="8" t="s">
        <v>8</v>
      </c>
      <c r="B16" s="8"/>
      <c r="C16" s="11" t="s">
        <v>56</v>
      </c>
      <c r="D16" s="14"/>
      <c r="E16" s="15"/>
      <c r="L16" s="63"/>
      <c r="M16" s="6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4" t="s">
        <v>10</v>
      </c>
      <c r="B22" s="21" t="s">
        <v>11</v>
      </c>
      <c r="C22" s="21" t="s">
        <v>12</v>
      </c>
      <c r="D22" s="21" t="s">
        <v>13</v>
      </c>
      <c r="E22" s="64" t="s">
        <v>48</v>
      </c>
      <c r="F22" s="65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59" t="s">
        <v>49</v>
      </c>
      <c r="B23" s="67" t="s">
        <v>50</v>
      </c>
      <c r="C23" s="68">
        <v>1</v>
      </c>
      <c r="D23" s="69">
        <v>46159</v>
      </c>
      <c r="E23" s="59"/>
      <c r="F23" s="70">
        <v>720</v>
      </c>
      <c r="G23" s="71">
        <f>F23*C23</f>
        <v>720</v>
      </c>
      <c r="K23" s="16"/>
      <c r="L23" s="16"/>
    </row>
    <row r="24" spans="1:13" ht="19.5" customHeight="1">
      <c r="A24" s="66" t="s">
        <v>51</v>
      </c>
      <c r="B24" s="60" t="s">
        <v>58</v>
      </c>
      <c r="C24" s="67" t="s">
        <v>52</v>
      </c>
      <c r="D24" s="68">
        <v>1</v>
      </c>
      <c r="E24" s="69"/>
      <c r="F24" s="59"/>
      <c r="G24" s="70">
        <v>1140</v>
      </c>
      <c r="H24" s="71">
        <f>G24*D24</f>
        <v>1140</v>
      </c>
      <c r="L24" s="16"/>
      <c r="M24" s="16"/>
    </row>
    <row r="25" spans="1:13" ht="18">
      <c r="A25" s="72"/>
      <c r="B25" s="73"/>
      <c r="C25" s="74"/>
      <c r="D25" s="75"/>
      <c r="E25" s="75"/>
      <c r="F25" s="76"/>
      <c r="G25" s="77" t="s">
        <v>33</v>
      </c>
      <c r="H25" s="78">
        <f>SUM(H23:H24)</f>
        <v>1140</v>
      </c>
    </row>
    <row r="26" spans="1:13" ht="18">
      <c r="A26" s="72"/>
      <c r="B26" s="73"/>
      <c r="C26" s="74"/>
      <c r="D26" s="75"/>
      <c r="E26" s="75"/>
      <c r="F26" s="76"/>
      <c r="G26" s="77" t="s">
        <v>34</v>
      </c>
      <c r="H26" s="79">
        <f>+H25*0.12</f>
        <v>136.79999999999998</v>
      </c>
    </row>
    <row r="27" spans="1:13" ht="18">
      <c r="A27" s="72"/>
      <c r="B27" s="73"/>
      <c r="C27" s="74"/>
      <c r="D27" s="75"/>
      <c r="E27" s="75"/>
      <c r="F27" s="76"/>
      <c r="G27" s="77" t="s">
        <v>35</v>
      </c>
      <c r="H27" s="79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80"/>
      <c r="B30" s="80"/>
      <c r="C30" s="80"/>
    </row>
    <row r="31" spans="1:13" ht="15.75" thickBot="1">
      <c r="B31" s="81" t="s">
        <v>53</v>
      </c>
      <c r="C31" s="82"/>
    </row>
    <row r="32" spans="1:13" ht="15.75">
      <c r="B32" s="80"/>
      <c r="C32" s="80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54</v>
      </c>
      <c r="C35" s="83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3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55</v>
      </c>
      <c r="C42" s="83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3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2024-02-03T21:17:31Z</cp:lastPrinted>
  <dcterms:created xsi:type="dcterms:W3CDTF">2023-01-26T13:28:36Z</dcterms:created>
  <dcterms:modified xsi:type="dcterms:W3CDTF">2024-02-04T02:07:12Z</dcterms:modified>
</cp:coreProperties>
</file>