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E513E975-661B-4E83-880D-B55EFE941918}" xr6:coauthVersionLast="47" xr6:coauthVersionMax="47" xr10:uidLastSave="{00000000-0000-0000-0000-000000000000}"/>
  <bookViews>
    <workbookView xWindow="-120" yWindow="-120" windowWidth="29040" windowHeight="15840" xr2:uid="{3AAB1F3E-213B-43D3-AB13-650D418DBE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9" i="1" l="1"/>
  <c r="G250" i="1"/>
  <c r="G251" i="1"/>
  <c r="G252" i="1"/>
  <c r="G253" i="1"/>
  <c r="G254" i="1"/>
  <c r="G255" i="1"/>
  <c r="G256" i="1"/>
  <c r="G257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D52" i="1"/>
  <c r="G214" i="1"/>
  <c r="G213" i="1"/>
  <c r="G212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8" i="1"/>
  <c r="D177" i="1"/>
  <c r="G176" i="1"/>
  <c r="G175" i="1"/>
  <c r="G174" i="1"/>
  <c r="G173" i="1"/>
  <c r="G172" i="1"/>
  <c r="G171" i="1"/>
  <c r="G170" i="1"/>
  <c r="G169" i="1"/>
  <c r="G168" i="1"/>
  <c r="D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D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D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4" i="1"/>
  <c r="G53" i="1"/>
  <c r="G51" i="1"/>
  <c r="G50" i="1"/>
  <c r="G49" i="1"/>
  <c r="G48" i="1"/>
  <c r="G47" i="1"/>
  <c r="B412" i="1"/>
  <c r="B347" i="1"/>
  <c r="B335" i="1"/>
  <c r="B316" i="1"/>
  <c r="G265" i="1"/>
  <c r="G266" i="1"/>
  <c r="G267" i="1"/>
  <c r="G258" i="1"/>
  <c r="G259" i="1"/>
  <c r="G260" i="1"/>
  <c r="G261" i="1"/>
  <c r="G262" i="1"/>
  <c r="G263" i="1"/>
  <c r="D294" i="1" l="1"/>
  <c r="G46" i="1"/>
  <c r="G45" i="1"/>
  <c r="G44" i="1"/>
  <c r="G43" i="1"/>
  <c r="D42" i="1"/>
  <c r="G41" i="1"/>
  <c r="G40" i="1"/>
  <c r="G39" i="1"/>
  <c r="G38" i="1"/>
  <c r="G37" i="1"/>
  <c r="G36" i="1"/>
  <c r="G35" i="1"/>
  <c r="G34" i="1"/>
  <c r="G33" i="1"/>
  <c r="D32" i="1"/>
  <c r="G31" i="1"/>
  <c r="G30" i="1"/>
  <c r="G29" i="1"/>
  <c r="G28" i="1"/>
  <c r="G27" i="1"/>
  <c r="G26" i="1"/>
  <c r="G25" i="1"/>
  <c r="G24" i="1"/>
  <c r="G268" i="1" l="1"/>
  <c r="G269" i="1" s="1"/>
  <c r="G2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A2EE04F-BE7C-4C8F-822F-204E561FE1B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4F365CC-D650-4F36-BAA6-F6A03B9E002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48FC14C-4E79-4A7E-8FE6-0D0948E30EE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29DBAAA-C0D8-4A05-B93D-FEBC258A109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<sst xmlns="http://schemas.openxmlformats.org/spreadsheetml/2006/main" count="847" uniqueCount="752">
  <si>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</si>
  <si>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</si>
  <si>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</si>
  <si>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</si>
  <si>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</si>
  <si>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</si>
  <si>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</si>
  <si>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</si>
  <si>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</si>
  <si>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</si>
  <si>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</si>
  <si>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</si>
  <si>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</si>
  <si>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</si>
  <si>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</si>
  <si>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</si>
  <si>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</si>
  <si>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</si>
  <si>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</si>
  <si>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</si>
  <si>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</si>
  <si>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</si>
  <si>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</si>
  <si>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</si>
  <si>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</si>
  <si>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</si>
  <si>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</si>
  <si>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</si>
  <si>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</si>
  <si>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</si>
  <si>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</si>
  <si>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</si>
  <si>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</si>
  <si>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</si>
  <si>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J230602-L021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</si>
  <si>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</si>
  <si>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</si>
  <si>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</si>
  <si>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</si>
  <si>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</si>
  <si>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</si>
  <si>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</si>
  <si>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</si>
  <si>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</si>
  <si>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</si>
  <si>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</si>
  <si>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</si>
  <si>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</si>
  <si>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</si>
  <si>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</si>
  <si>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</si>
  <si>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</si>
  <si>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J230407-L090</t>
  </si>
  <si>
    <t>DISTAL FIBULA PLATE RIGHT 3H</t>
  </si>
  <si>
    <t>35V-DLF2-004-R</t>
  </si>
  <si>
    <t>J221226-L109</t>
  </si>
  <si>
    <t>DISTAL FIBULA PLATE RIGHT 4H</t>
  </si>
  <si>
    <t>J230620-L248</t>
  </si>
  <si>
    <t>35V-DLF2-005-R</t>
  </si>
  <si>
    <t>J221226-L110</t>
  </si>
  <si>
    <t>DISTAL FIBULA PLATE RIGHT 5H</t>
  </si>
  <si>
    <t>J230721-L008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</si>
  <si>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</si>
  <si>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</si>
  <si>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</si>
  <si>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</si>
  <si>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</si>
  <si>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</si>
  <si>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</si>
  <si>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</si>
  <si>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</si>
  <si>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</si>
  <si>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</si>
  <si>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</si>
  <si>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</si>
  <si>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J230130-L020/220818-A2551</t>
  </si>
  <si>
    <t>DISTAL FIBULA PLATE LEFT 4H</t>
  </si>
  <si>
    <t>J230727-L033/230112-A2551</t>
  </si>
  <si>
    <t>35V-DLF2-005-L</t>
  </si>
  <si>
    <t>J230630-L041/230413-A2651</t>
  </si>
  <si>
    <t>DISTAL FIBULA PLATE LEFT 5H</t>
  </si>
  <si>
    <t>J230120-L014</t>
  </si>
  <si>
    <t>35V-DLF2-006-L</t>
  </si>
  <si>
    <t>J200727-L045</t>
  </si>
  <si>
    <t>DISTAL FIBULA PLATE LEFT 6H</t>
  </si>
  <si>
    <t>J220714-L082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</si>
  <si>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</si>
  <si>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</si>
  <si>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</si>
  <si>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</si>
  <si>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</si>
  <si>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</si>
  <si>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</si>
  <si>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</si>
  <si>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</si>
  <si>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</si>
  <si>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</si>
  <si>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</si>
  <si>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</si>
  <si>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</si>
  <si>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</si>
  <si>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</si>
  <si>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</si>
  <si>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</si>
  <si>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</si>
  <si>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</si>
  <si>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J220714-L115</t>
  </si>
  <si>
    <t>LOCKING CORTICAL STARIX GREEN 3.5*14mm</t>
  </si>
  <si>
    <t>J220907-L086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</si>
  <si>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</si>
  <si>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</si>
  <si>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</si>
  <si>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</si>
  <si>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</si>
  <si>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</si>
  <si>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</si>
  <si>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</si>
  <si>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</si>
  <si>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</si>
  <si>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</si>
  <si>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</si>
  <si>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</si>
  <si>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</si>
  <si>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</si>
  <si>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</si>
  <si>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</si>
  <si>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</si>
  <si>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</si>
  <si>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J221101-L065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</si>
  <si>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</si>
  <si>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</si>
  <si>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</si>
  <si>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</si>
  <si>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</si>
  <si>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</si>
  <si>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</si>
  <si>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</si>
  <si>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</si>
  <si>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</si>
  <si>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J230808-L172</t>
  </si>
  <si>
    <t>28L-SO-L16-TA</t>
  </si>
  <si>
    <t>J230905-L019</t>
  </si>
  <si>
    <t>Locking Body Screw 2.8*16MM</t>
  </si>
  <si>
    <t>28L-SO-L18-TA</t>
  </si>
  <si>
    <t>J230727-L113</t>
  </si>
  <si>
    <t>Locking Body Screw 2.8*18MM</t>
  </si>
  <si>
    <t>28L-SO-L20-TA</t>
  </si>
  <si>
    <t>J220706-L149</t>
  </si>
  <si>
    <t>Locking Body Screw 2.8*20MM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</si>
  <si>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</si>
  <si>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</si>
  <si>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</si>
  <si>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</si>
  <si>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</si>
  <si>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</si>
  <si>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</si>
  <si>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</si>
  <si>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</si>
  <si>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</si>
  <si>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</si>
  <si>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</si>
  <si>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J230804-L074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</si>
  <si>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</si>
  <si>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</si>
  <si>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</si>
  <si>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</si>
  <si>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</si>
  <si>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</si>
  <si>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</si>
  <si>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</si>
  <si>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</si>
  <si>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</si>
  <si>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</si>
  <si>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</si>
  <si>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</si>
  <si>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</si>
  <si>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</si>
  <si>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</si>
  <si>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</si>
  <si>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</si>
  <si>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</si>
  <si>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</si>
  <si>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</si>
  <si>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</si>
  <si>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</si>
  <si>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</si>
  <si>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</si>
  <si>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</si>
  <si>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</si>
  <si>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</si>
  <si>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</si>
  <si>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</si>
  <si>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</si>
  <si>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</si>
  <si>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</si>
  <si>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</si>
  <si>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</si>
  <si>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</si>
  <si>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</si>
  <si>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</si>
  <si>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</si>
  <si>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</si>
  <si>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</si>
  <si>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</si>
  <si>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</si>
  <si>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</si>
  <si>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</si>
  <si>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</si>
  <si>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2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</si>
  <si>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</si>
  <si>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</si>
  <si>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</si>
  <si>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</si>
  <si>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</si>
  <si>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</si>
  <si>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</si>
  <si>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>111-157</t>
  </si>
  <si>
    <t>DRILL DE GUIA DE ANGULO VARIABLE  2.8</t>
  </si>
  <si>
    <t>111-202</t>
  </si>
  <si>
    <t>GUIA DE ANGULO VARIABLE  2.8</t>
  </si>
  <si>
    <t>DRILL DE GUIA DE ANGULO VARIABLE  3.5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</si>
  <si>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</si>
  <si>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</si>
  <si>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</si>
  <si>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</si>
  <si>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</si>
  <si>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</si>
  <si>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</si>
  <si>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</si>
  <si>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</si>
  <si>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</si>
  <si>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</si>
  <si>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</si>
  <si>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</si>
  <si>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</si>
  <si>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</si>
  <si>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</si>
  <si>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</si>
  <si>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</si>
  <si>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</si>
  <si>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</si>
  <si>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</si>
  <si>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</si>
  <si>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</si>
  <si>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</si>
  <si>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</si>
  <si>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</si>
  <si>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</si>
  <si>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</si>
  <si>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</si>
  <si>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</si>
  <si>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</si>
  <si>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</si>
  <si>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</si>
  <si>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</si>
  <si>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</si>
  <si>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</si>
  <si>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</si>
  <si>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</si>
  <si>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</si>
  <si>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</si>
  <si>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</si>
  <si>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</si>
  <si>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</si>
  <si>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</si>
  <si>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</si>
  <si>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</si>
  <si>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</si>
  <si>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</si>
  <si>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</si>
  <si>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</si>
  <si>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</si>
  <si>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</si>
  <si>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</si>
  <si>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</si>
  <si>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</si>
  <si>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</si>
  <si>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</si>
  <si>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</si>
  <si>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</si>
  <si>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</si>
  <si>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</si>
  <si>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</si>
  <si>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</si>
  <si>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</si>
  <si>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</si>
  <si>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</si>
  <si>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</si>
  <si>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</si>
  <si>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</si>
  <si>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</si>
  <si>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</si>
  <si>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</si>
  <si>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</si>
  <si>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</si>
  <si>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</si>
  <si>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</si>
  <si>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</si>
  <si>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</si>
  <si>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</si>
  <si>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</si>
  <si>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</si>
  <si>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</si>
  <si>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</si>
  <si>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</si>
  <si>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</si>
  <si>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</si>
  <si>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</si>
  <si>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</si>
  <si>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</si>
  <si>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</si>
  <si>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</si>
  <si>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</si>
  <si>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</si>
  <si>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</si>
  <si>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</si>
  <si>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</si>
  <si>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</si>
  <si>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</si>
  <si>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</si>
  <si>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</si>
  <si>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</si>
  <si>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</si>
  <si>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</si>
  <si>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</si>
  <si>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</si>
  <si>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</si>
  <si>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</si>
  <si>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</si>
  <si>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</si>
  <si>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</si>
  <si>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</si>
  <si>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</si>
  <si>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</si>
  <si>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</si>
  <si>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</si>
  <si>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</si>
  <si>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</si>
  <si>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</si>
  <si>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</si>
  <si>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</si>
  <si>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</si>
  <si>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</si>
  <si>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</si>
  <si>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</si>
  <si>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</si>
  <si>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</si>
  <si>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</si>
  <si>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</si>
  <si>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</si>
  <si>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</si>
  <si>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</si>
  <si>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</si>
  <si>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</si>
  <si>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</si>
  <si>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</si>
  <si>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</si>
  <si>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</si>
  <si>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</si>
  <si>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</si>
  <si>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</si>
  <si>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</si>
  <si>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</si>
  <si>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</si>
  <si>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</si>
  <si>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</si>
  <si>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</si>
  <si>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</si>
  <si>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</si>
  <si>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</si>
  <si>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</si>
  <si>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</si>
  <si>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</si>
  <si>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</si>
  <si>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</si>
  <si>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</si>
  <si>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</si>
  <si>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</si>
  <si>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</si>
  <si>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</si>
  <si>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</si>
  <si>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</si>
  <si>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</si>
  <si>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</si>
  <si>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</si>
  <si>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</si>
  <si>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</si>
  <si>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</si>
  <si>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</si>
  <si>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</si>
  <si>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</si>
  <si>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</si>
  <si>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</si>
  <si>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</si>
  <si>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</si>
  <si>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</si>
  <si>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</si>
  <si>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</si>
  <si>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</si>
  <si>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</si>
  <si>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</si>
  <si>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</si>
  <si>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</si>
  <si>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</si>
  <si>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</si>
  <si>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</si>
  <si>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</si>
  <si>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</si>
  <si>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</si>
  <si>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</si>
  <si>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</si>
  <si>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</si>
  <si>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</si>
  <si>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</si>
  <si>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</si>
  <si>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</si>
  <si>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</si>
  <si>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</si>
  <si>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</si>
  <si>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</si>
  <si>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</si>
  <si>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</si>
  <si>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</si>
  <si>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</si>
  <si>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</si>
  <si>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</si>
  <si>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</si>
  <si>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</si>
  <si>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</si>
  <si>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</si>
  <si>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</si>
  <si>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</si>
  <si>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</si>
  <si>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</si>
  <si>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</si>
  <si>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</si>
  <si>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</si>
  <si>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</si>
  <si>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</si>
  <si>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</si>
  <si>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</si>
  <si>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</si>
  <si>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</si>
  <si>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</si>
  <si>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</si>
  <si>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</si>
  <si>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</si>
  <si>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</si>
  <si>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</si>
  <si>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</si>
  <si>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</si>
  <si>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</si>
  <si>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</si>
  <si>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</si>
  <si>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</si>
  <si>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</si>
  <si>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</si>
  <si>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</si>
  <si>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</si>
  <si>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</si>
  <si>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</si>
  <si>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</si>
  <si>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</si>
  <si>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</si>
  <si>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</si>
  <si>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</si>
  <si>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</si>
  <si>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</si>
  <si>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</si>
  <si>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</si>
  <si>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/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</si>
  <si>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</si>
  <si>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</si>
  <si>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</si>
  <si>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</si>
  <si>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</si>
  <si>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</si>
  <si>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</si>
  <si>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</si>
  <si>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</si>
  <si>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</si>
  <si>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</si>
  <si>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</si>
  <si>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</si>
  <si>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</si>
  <si>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</si>
  <si>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</si>
  <si>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</si>
  <si>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</si>
  <si>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</si>
  <si>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</si>
  <si>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</si>
  <si>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</si>
  <si>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</si>
  <si>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</si>
  <si>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</si>
  <si>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</si>
  <si>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</si>
  <si>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</si>
  <si>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</si>
  <si>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</si>
  <si>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</si>
  <si>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</si>
  <si>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</si>
  <si>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</si>
  <si>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</si>
  <si>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</si>
  <si>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</si>
  <si>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</si>
  <si>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</si>
  <si>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</si>
  <si>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</si>
  <si>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</si>
  <si>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</si>
  <si>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</si>
  <si>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</si>
  <si>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INJERTO OSEO CORTICO ESPONJOSO DE 10 CC</t>
  </si>
  <si>
    <t xml:space="preserve">INJERTO OSEO PUTTY DE 01 CC </t>
  </si>
  <si>
    <t xml:space="preserve">INJERTO OSEO PUTTY DE 10 CC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</si>
  <si>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</si>
  <si>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</si>
  <si>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</si>
  <si>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</si>
  <si>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</si>
  <si>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</si>
  <si>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</si>
  <si>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</si>
  <si>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</si>
  <si>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</si>
  <si>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</si>
  <si>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</si>
  <si>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</si>
  <si>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</si>
  <si>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</si>
  <si>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</si>
  <si>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</si>
  <si>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</si>
  <si>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</si>
  <si>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</si>
  <si>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</si>
  <si>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</si>
  <si>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</si>
  <si>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</si>
  <si>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</si>
  <si>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</si>
  <si>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</si>
  <si>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</si>
  <si>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</si>
  <si>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</si>
  <si>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</si>
  <si>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</si>
  <si>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</si>
  <si>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</si>
  <si>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</si>
  <si>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</si>
  <si>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</si>
  <si>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</si>
  <si>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</si>
  <si>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</si>
  <si>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</si>
  <si>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</si>
  <si>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</si>
  <si>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</si>
  <si>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</si>
  <si>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</si>
  <si>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</si>
  <si>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</si>
  <si>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</si>
  <si>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</si>
  <si>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</si>
  <si>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</si>
  <si>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</si>
  <si>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</si>
  <si>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</si>
  <si>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</si>
  <si>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</si>
  <si>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</si>
  <si>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</si>
  <si>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</si>
  <si>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</si>
  <si>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</si>
  <si>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</si>
  <si>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</si>
  <si>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</si>
  <si>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</si>
  <si>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</si>
  <si>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</si>
  <si>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</si>
  <si>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</si>
  <si>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</si>
  <si>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</si>
  <si>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</si>
  <si>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</si>
  <si>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</si>
  <si>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PPO1</t>
  </si>
  <si>
    <t>2305M-POS-006</t>
  </si>
  <si>
    <t>HC-C1A-10-D</t>
  </si>
  <si>
    <t>LET22015040-023</t>
  </si>
  <si>
    <t>HC-DBM-P10</t>
  </si>
  <si>
    <t>LET22015015-081</t>
  </si>
  <si>
    <t>MOTOR ACCULAN # 1</t>
  </si>
  <si>
    <t>ADAPTADORES ANCLAJE RAPIDO</t>
  </si>
  <si>
    <t>BATERIAS ACCULAN # 1 # 2</t>
  </si>
  <si>
    <t>INTERCAMBIADOR BATERIA</t>
  </si>
  <si>
    <t>8:00AM</t>
  </si>
  <si>
    <t>DR. SADUM</t>
  </si>
  <si>
    <t>CLINICA UEES</t>
  </si>
  <si>
    <t>URBANIZACION TORNERO 3MZ6 SOLAR 15-16-17</t>
  </si>
  <si>
    <t>0990050368001</t>
  </si>
  <si>
    <t>VENTA-CIRUGIA</t>
  </si>
  <si>
    <t>INQ</t>
  </si>
  <si>
    <t>PINZAS REDUCTORAS FINAS CREMALLERA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</si>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</sst>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5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49" fontId="12" fillId="2" borderId="12" xfId="0" applyNumberFormat="1" applyFont="1" applyFill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left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8" fontId="3" fillId="6" borderId="12" xfId="4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5" fillId="0" borderId="12" xfId="2" applyNumberFormat="1" applyFont="1" applyBorder="1" applyAlignment="1">
      <alignment wrapText="1"/>
    </xf>
    <xf numFmtId="166" fontId="5" fillId="0" borderId="15" xfId="1" applyNumberFormat="1" applyFont="1" applyBorder="1" applyAlignment="1">
      <alignment horizontal="right"/>
    </xf>
    <xf numFmtId="166" fontId="5" fillId="0" borderId="1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2" xfId="0" applyFont="1" applyBorder="1"/>
    <xf numFmtId="0" fontId="5" fillId="0" borderId="0" xfId="0" applyFont="1"/>
    <xf numFmtId="0" fontId="4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4" fillId="0" borderId="16" xfId="0" applyFont="1" applyBorder="1"/>
    <xf numFmtId="0" fontId="5" fillId="0" borderId="0" xfId="0" applyFont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4" fillId="2" borderId="12" xfId="0" applyFont="1" applyFill="1" applyBorder="1"/>
    <xf numFmtId="0" fontId="4" fillId="0" borderId="12" xfId="2" applyFont="1" applyBorder="1" applyAlignment="1" applyProtection="1">
      <alignment readingOrder="1"/>
      <protection locked="0"/>
    </xf>
    <xf numFmtId="1" fontId="5" fillId="0" borderId="12" xfId="0" applyNumberFormat="1" applyFont="1" applyBorder="1" applyAlignment="1">
      <alignment horizontal="center"/>
    </xf>
    <xf numFmtId="49" fontId="4" fillId="0" borderId="17" xfId="2" quotePrefix="1" applyNumberFormat="1" applyFont="1" applyBorder="1" applyAlignment="1" applyProtection="1">
      <alignment horizontal="center" readingOrder="1"/>
      <protection locked="0"/>
    </xf>
    <xf numFmtId="49" fontId="4" fillId="0" borderId="18" xfId="2" quotePrefix="1" applyNumberFormat="1" applyFont="1" applyBorder="1" applyAlignment="1" applyProtection="1">
      <alignment horizontal="left" readingOrder="1"/>
      <protection locked="0"/>
    </xf>
    <xf numFmtId="1" fontId="4" fillId="0" borderId="12" xfId="0" applyNumberFormat="1" applyFont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166" fontId="5" fillId="0" borderId="15" xfId="2" applyNumberFormat="1" applyFont="1" applyBorder="1" applyAlignment="1">
      <alignment wrapText="1"/>
    </xf>
    <xf numFmtId="0" fontId="20" fillId="7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0" fillId="7" borderId="13" xfId="0" applyFont="1" applyFill="1" applyBorder="1" applyAlignment="1">
      <alignment horizontal="center"/>
    </xf>
    <xf numFmtId="0" fontId="21" fillId="0" borderId="12" xfId="0" applyFont="1" applyBorder="1"/>
    <xf numFmtId="0" fontId="2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9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4" fillId="6" borderId="12" xfId="0" applyFont="1" applyFill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28" fillId="3" borderId="15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20" fillId="7" borderId="15" xfId="0" applyFont="1" applyFill="1" applyBorder="1" applyAlignment="1">
      <alignment horizontal="center"/>
    </xf>
    <xf numFmtId="0" fontId="21" fillId="0" borderId="0" xfId="0" applyFont="1"/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1" fontId="3" fillId="8" borderId="12" xfId="0" applyNumberFormat="1" applyFont="1" applyFill="1" applyBorder="1" applyAlignment="1" applyProtection="1">
      <alignment horizontal="center" vertical="top" wrapText="1" readingOrder="1"/>
      <protection locked="0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1" fontId="3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6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1" fillId="0" borderId="17" xfId="0" applyFont="1" applyBorder="1"/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29" fillId="0" borderId="12" xfId="0" applyFont="1" applyBorder="1" applyAlignment="1">
      <alignment horizontal="center" vertical="top"/>
    </xf>
    <xf numFmtId="0" fontId="17" fillId="0" borderId="12" xfId="0" applyFont="1" applyBorder="1" applyAlignment="1">
      <alignment horizontal="left" vertical="top"/>
    </xf>
    <xf numFmtId="0" fontId="29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</cellXfs>
  <cellStyles count="7">
    <cellStyle name="Moneda" xfId="1" builtinId="4"/>
    <cellStyle name="Moneda [0] 2" xfId="3" xr:uid="{3B24FFED-A099-4FBC-B91B-E1FA728766A1}"/>
    <cellStyle name="Moneda 3 2" xfId="6" xr:uid="{49ABC40D-A247-4218-BE24-15B4660F03A3}"/>
    <cellStyle name="Moneda 7" xfId="4" xr:uid="{3ECF42B3-38C9-4863-9DFA-10BFC7ECFA7D}"/>
    <cellStyle name="Normal" xfId="0" builtinId="0"/>
    <cellStyle name="Normal 2" xfId="2" xr:uid="{708FAE38-5B46-4E55-86D5-1287A247420F}"/>
    <cellStyle name="Normal 3" xfId="5" xr:uid="{53FB3220-4E79-44D1-A374-0EA9BEB5A9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E250725-A6CE-4D66-AE74-DFA70225D3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872B9-266A-4DCA-A699-67124BCB9419}">
  <dimension ref="A1:J444"/>
  <sheetViews>
    <sheetView tabSelected="1" view="pageBreakPreview" topLeftCell="A171" zoomScale="86" zoomScaleNormal="86" zoomScaleSheetLayoutView="86" workbookViewId="0">
      <selection activeCell="D210" sqref="D210"/>
    </sheetView>
  </sheetViews>
  <sheetFormatPr baseColWidth="10" defaultColWidth="17.5703125" defaultRowHeight="24.95" customHeight="1" x14ac:dyDescent="0.2"/>
  <cols>
    <col min="1" max="1" width="27.28515625" style="4" customWidth="1"/>
    <col min="2" max="2" width="28.5703125" style="4" customWidth="1"/>
    <col min="3" max="3" width="68.85546875" style="4" customWidth="1"/>
    <col min="4" max="4" width="21.7109375" style="52" customWidth="1"/>
    <col min="5" max="5" width="25.7109375" style="52" customWidth="1"/>
    <col min="6" max="6" width="17.5703125" style="4"/>
    <col min="7" max="7" width="16.5703125" style="4" customWidth="1"/>
    <col min="8" max="8" width="1.7109375" style="4" customWidth="1"/>
    <col min="9" max="10" width="17.5703125" style="4" hidden="1" customWidth="1"/>
    <col min="11" max="16384" width="17.5703125" style="4"/>
  </cols>
  <sheetData>
    <row r="1" spans="1:5" ht="24.95" customHeight="1" thickBot="1" x14ac:dyDescent="0.25">
      <c r="A1" s="1"/>
      <c r="B1" s="2"/>
      <c r="C1" s="3"/>
      <c r="D1" s="3"/>
      <c r="E1" s="3"/>
    </row>
    <row r="2" spans="1:5" ht="24.95" customHeight="1" thickBot="1" x14ac:dyDescent="0.3">
      <c r="A2" s="5"/>
      <c r="B2" s="6"/>
      <c r="C2" s="100" t="s">
        <v>0</v>
      </c>
      <c r="D2" s="102" t="s">
        <v>1</v>
      </c>
      <c r="E2" s="103"/>
    </row>
    <row r="3" spans="1:5" ht="24.95" customHeight="1" thickBot="1" x14ac:dyDescent="0.3">
      <c r="A3" s="7"/>
      <c r="B3" s="8"/>
      <c r="C3" s="101"/>
      <c r="D3" s="9" t="s">
        <v>2</v>
      </c>
      <c r="E3" s="10"/>
    </row>
    <row r="4" spans="1:5" ht="24.95" customHeight="1" thickBot="1" x14ac:dyDescent="0.3">
      <c r="A4" s="7"/>
      <c r="B4" s="8"/>
      <c r="C4" s="104" t="s">
        <v>3</v>
      </c>
      <c r="D4" s="106" t="s">
        <v>4</v>
      </c>
      <c r="E4" s="107"/>
    </row>
    <row r="5" spans="1:5" ht="24.95" customHeight="1" thickBot="1" x14ac:dyDescent="0.3">
      <c r="A5" s="11"/>
      <c r="B5" s="12"/>
      <c r="C5" s="105"/>
      <c r="D5" s="108" t="s">
        <v>5</v>
      </c>
      <c r="E5" s="109"/>
    </row>
    <row r="6" spans="1:5" ht="24.95" customHeight="1" x14ac:dyDescent="0.25">
      <c r="A6" s="13"/>
      <c r="B6" s="13"/>
      <c r="C6" s="13"/>
      <c r="D6" s="13"/>
      <c r="E6" s="13"/>
    </row>
    <row r="7" spans="1:5" ht="24.95" customHeight="1" x14ac:dyDescent="0.2">
      <c r="A7" s="14" t="s">
        <v>6</v>
      </c>
      <c r="B7" s="14"/>
      <c r="C7" s="15">
        <v>45324</v>
      </c>
      <c r="D7" s="14" t="s">
        <v>7</v>
      </c>
      <c r="E7" s="16">
        <v>20240200176</v>
      </c>
    </row>
    <row r="8" spans="1:5" ht="24.95" customHeight="1" x14ac:dyDescent="0.25">
      <c r="A8" s="17"/>
      <c r="B8" s="17"/>
      <c r="C8" s="17"/>
      <c r="D8" s="17"/>
      <c r="E8" s="17"/>
    </row>
    <row r="9" spans="1:5" ht="24.95" customHeight="1" x14ac:dyDescent="0.2">
      <c r="A9" s="14" t="s">
        <v>8</v>
      </c>
      <c r="B9" s="14"/>
      <c r="C9" s="18" t="s">
        <v>606</v>
      </c>
      <c r="D9" s="19" t="s">
        <v>9</v>
      </c>
      <c r="E9" s="20" t="s">
        <v>608</v>
      </c>
    </row>
    <row r="10" spans="1:5" ht="24.95" customHeight="1" x14ac:dyDescent="0.25">
      <c r="A10" s="17"/>
      <c r="B10" s="17"/>
      <c r="C10" s="17"/>
      <c r="D10" s="17"/>
      <c r="E10" s="17"/>
    </row>
    <row r="11" spans="1:5" ht="24.95" customHeight="1" x14ac:dyDescent="0.2">
      <c r="A11" s="110" t="s">
        <v>10</v>
      </c>
      <c r="B11" s="111"/>
      <c r="C11" s="18" t="s">
        <v>606</v>
      </c>
      <c r="D11" s="19" t="s">
        <v>11</v>
      </c>
      <c r="E11" s="21" t="s">
        <v>610</v>
      </c>
    </row>
    <row r="12" spans="1:5" ht="24.95" customHeight="1" x14ac:dyDescent="0.25">
      <c r="A12" s="17"/>
      <c r="B12" s="17"/>
      <c r="C12" s="17"/>
      <c r="D12" s="17"/>
      <c r="E12" s="17"/>
    </row>
    <row r="13" spans="1:5" ht="30" customHeight="1" x14ac:dyDescent="0.25">
      <c r="A13" s="14" t="s">
        <v>12</v>
      </c>
      <c r="B13" s="14"/>
      <c r="C13" s="98" t="s">
        <v>607</v>
      </c>
      <c r="D13" s="19" t="s">
        <v>13</v>
      </c>
      <c r="E13" s="18" t="s">
        <v>609</v>
      </c>
    </row>
    <row r="14" spans="1:5" ht="24.95" customHeight="1" x14ac:dyDescent="0.25">
      <c r="A14" s="17"/>
      <c r="B14" s="17"/>
      <c r="C14" s="17"/>
      <c r="D14" s="17"/>
      <c r="E14" s="17"/>
    </row>
    <row r="15" spans="1:5" ht="24.95" customHeight="1" x14ac:dyDescent="0.2">
      <c r="A15" s="14" t="s">
        <v>14</v>
      </c>
      <c r="B15" s="14"/>
      <c r="C15" s="15">
        <v>45327</v>
      </c>
      <c r="D15" s="19" t="s">
        <v>15</v>
      </c>
      <c r="E15" s="22" t="s">
        <v>604</v>
      </c>
    </row>
    <row r="16" spans="1:5" ht="24.95" customHeight="1" x14ac:dyDescent="0.25">
      <c r="A16" s="17"/>
      <c r="B16" s="17"/>
      <c r="C16" s="17"/>
      <c r="D16" s="17"/>
      <c r="E16" s="17"/>
    </row>
    <row r="17" spans="1:7" ht="24.95" customHeight="1" x14ac:dyDescent="0.2">
      <c r="A17" s="14" t="s">
        <v>16</v>
      </c>
      <c r="B17" s="14"/>
      <c r="C17" s="18" t="s">
        <v>605</v>
      </c>
      <c r="D17" s="23"/>
      <c r="E17" s="24"/>
    </row>
    <row r="18" spans="1:7" ht="18.75" customHeight="1" x14ac:dyDescent="0.25">
      <c r="A18" s="17"/>
      <c r="B18" s="17"/>
      <c r="C18" s="17"/>
      <c r="D18" s="17"/>
      <c r="E18" s="17"/>
    </row>
    <row r="19" spans="1:7" ht="30" customHeight="1" x14ac:dyDescent="0.2">
      <c r="A19" s="14" t="s">
        <v>17</v>
      </c>
      <c r="B19" s="14"/>
      <c r="C19" s="18"/>
      <c r="D19" s="19" t="s">
        <v>18</v>
      </c>
      <c r="E19" s="22"/>
    </row>
    <row r="20" spans="1:7" ht="24.95" customHeight="1" x14ac:dyDescent="0.25">
      <c r="A20" s="17"/>
      <c r="B20" s="17"/>
      <c r="C20" s="17"/>
      <c r="D20" s="17"/>
      <c r="E20" s="17"/>
    </row>
    <row r="21" spans="1:7" ht="24.95" customHeight="1" x14ac:dyDescent="0.2">
      <c r="A21" s="14" t="s">
        <v>19</v>
      </c>
      <c r="B21" s="14"/>
      <c r="C21" s="25"/>
      <c r="D21" s="26"/>
      <c r="E21" s="27"/>
    </row>
    <row r="23" spans="1:7" s="1" customFormat="1" ht="28.9" customHeight="1" x14ac:dyDescent="0.2">
      <c r="A23" s="28" t="s">
        <v>20</v>
      </c>
      <c r="B23" s="28" t="s">
        <v>21</v>
      </c>
      <c r="C23" s="28" t="s">
        <v>22</v>
      </c>
      <c r="D23" s="28" t="s">
        <v>23</v>
      </c>
      <c r="E23" s="29" t="s">
        <v>24</v>
      </c>
      <c r="F23" s="30" t="s">
        <v>25</v>
      </c>
      <c r="G23" s="30" t="s">
        <v>26</v>
      </c>
    </row>
    <row r="24" spans="1:7" ht="24.95" customHeight="1" x14ac:dyDescent="0.2">
      <c r="A24" s="31" t="s">
        <v>27</v>
      </c>
      <c r="B24" s="32" t="s">
        <v>28</v>
      </c>
      <c r="C24" s="33" t="s">
        <v>29</v>
      </c>
      <c r="D24" s="32">
        <v>1</v>
      </c>
      <c r="E24" s="32"/>
      <c r="F24" s="34">
        <v>600</v>
      </c>
      <c r="G24" s="35">
        <f t="shared" ref="G24:G46" si="0">D24*F24</f>
        <v>600</v>
      </c>
    </row>
    <row r="25" spans="1:7" ht="24.95" customHeight="1" x14ac:dyDescent="0.2">
      <c r="A25" s="31" t="s">
        <v>30</v>
      </c>
      <c r="B25" s="32" t="s">
        <v>31</v>
      </c>
      <c r="C25" s="33" t="s">
        <v>32</v>
      </c>
      <c r="D25" s="32">
        <v>1</v>
      </c>
      <c r="E25" s="32"/>
      <c r="F25" s="34">
        <v>600</v>
      </c>
      <c r="G25" s="35">
        <f t="shared" si="0"/>
        <v>600</v>
      </c>
    </row>
    <row r="26" spans="1:7" ht="24.95" customHeight="1" x14ac:dyDescent="0.2">
      <c r="A26" s="31" t="s">
        <v>33</v>
      </c>
      <c r="B26" s="32" t="s">
        <v>34</v>
      </c>
      <c r="C26" s="33" t="s">
        <v>35</v>
      </c>
      <c r="D26" s="32">
        <v>1</v>
      </c>
      <c r="E26" s="32"/>
      <c r="F26" s="34">
        <v>600</v>
      </c>
      <c r="G26" s="35">
        <f t="shared" si="0"/>
        <v>600</v>
      </c>
    </row>
    <row r="27" spans="1:7" ht="24.95" customHeight="1" x14ac:dyDescent="0.2">
      <c r="A27" s="31" t="s">
        <v>36</v>
      </c>
      <c r="B27" s="32" t="s">
        <v>37</v>
      </c>
      <c r="C27" s="33" t="s">
        <v>38</v>
      </c>
      <c r="D27" s="32">
        <v>1</v>
      </c>
      <c r="E27" s="32"/>
      <c r="F27" s="34">
        <v>600</v>
      </c>
      <c r="G27" s="35">
        <f t="shared" si="0"/>
        <v>600</v>
      </c>
    </row>
    <row r="28" spans="1:7" ht="24.95" customHeight="1" x14ac:dyDescent="0.2">
      <c r="A28" s="31" t="s">
        <v>39</v>
      </c>
      <c r="B28" s="32" t="s">
        <v>40</v>
      </c>
      <c r="C28" s="33" t="s">
        <v>41</v>
      </c>
      <c r="D28" s="32">
        <v>1</v>
      </c>
      <c r="E28" s="32"/>
      <c r="F28" s="34">
        <v>600</v>
      </c>
      <c r="G28" s="35">
        <f t="shared" si="0"/>
        <v>600</v>
      </c>
    </row>
    <row r="29" spans="1:7" ht="24.95" customHeight="1" x14ac:dyDescent="0.2">
      <c r="A29" s="31" t="s">
        <v>42</v>
      </c>
      <c r="B29" s="32" t="s">
        <v>43</v>
      </c>
      <c r="C29" s="33" t="s">
        <v>44</v>
      </c>
      <c r="D29" s="32">
        <v>1</v>
      </c>
      <c r="E29" s="32"/>
      <c r="F29" s="34">
        <v>600</v>
      </c>
      <c r="G29" s="35">
        <f t="shared" si="0"/>
        <v>600</v>
      </c>
    </row>
    <row r="30" spans="1:7" ht="24.95" customHeight="1" x14ac:dyDescent="0.2">
      <c r="A30" s="31" t="s">
        <v>45</v>
      </c>
      <c r="B30" s="32" t="s">
        <v>46</v>
      </c>
      <c r="C30" s="33" t="s">
        <v>47</v>
      </c>
      <c r="D30" s="32">
        <v>1</v>
      </c>
      <c r="E30" s="32"/>
      <c r="F30" s="34">
        <v>600</v>
      </c>
      <c r="G30" s="35">
        <f t="shared" si="0"/>
        <v>600</v>
      </c>
    </row>
    <row r="31" spans="1:7" ht="24.95" customHeight="1" x14ac:dyDescent="0.2">
      <c r="A31" s="31" t="s">
        <v>48</v>
      </c>
      <c r="B31" s="32" t="s">
        <v>49</v>
      </c>
      <c r="C31" s="33" t="s">
        <v>50</v>
      </c>
      <c r="D31" s="32">
        <v>1</v>
      </c>
      <c r="E31" s="32"/>
      <c r="F31" s="34">
        <v>600</v>
      </c>
      <c r="G31" s="35">
        <f t="shared" si="0"/>
        <v>600</v>
      </c>
    </row>
    <row r="32" spans="1:7" ht="24.95" customHeight="1" x14ac:dyDescent="0.25">
      <c r="A32" s="31"/>
      <c r="B32" s="32"/>
      <c r="C32" s="33"/>
      <c r="D32" s="36">
        <f>SUM(D24:D31)</f>
        <v>8</v>
      </c>
      <c r="E32" s="32"/>
      <c r="F32" s="34"/>
      <c r="G32" s="35"/>
    </row>
    <row r="33" spans="1:7" ht="24.95" customHeight="1" x14ac:dyDescent="0.2">
      <c r="A33" s="31" t="s">
        <v>51</v>
      </c>
      <c r="B33" s="32" t="s">
        <v>52</v>
      </c>
      <c r="C33" s="33" t="s">
        <v>53</v>
      </c>
      <c r="D33" s="32">
        <v>2</v>
      </c>
      <c r="E33" s="32"/>
      <c r="F33" s="34">
        <v>840</v>
      </c>
      <c r="G33" s="35">
        <f t="shared" si="0"/>
        <v>1680</v>
      </c>
    </row>
    <row r="34" spans="1:7" ht="24.95" customHeight="1" x14ac:dyDescent="0.2">
      <c r="A34" s="31" t="s">
        <v>54</v>
      </c>
      <c r="B34" s="32" t="s">
        <v>55</v>
      </c>
      <c r="C34" s="33" t="s">
        <v>56</v>
      </c>
      <c r="D34" s="32">
        <v>1</v>
      </c>
      <c r="E34" s="32"/>
      <c r="F34" s="34">
        <v>840</v>
      </c>
      <c r="G34" s="35">
        <f t="shared" si="0"/>
        <v>840</v>
      </c>
    </row>
    <row r="35" spans="1:7" ht="24.95" customHeight="1" x14ac:dyDescent="0.2">
      <c r="A35" s="31" t="s">
        <v>54</v>
      </c>
      <c r="B35" s="32" t="s">
        <v>57</v>
      </c>
      <c r="C35" s="33" t="s">
        <v>56</v>
      </c>
      <c r="D35" s="32">
        <v>1</v>
      </c>
      <c r="E35" s="32"/>
      <c r="F35" s="34">
        <v>840</v>
      </c>
      <c r="G35" s="35">
        <f t="shared" si="0"/>
        <v>840</v>
      </c>
    </row>
    <row r="36" spans="1:7" ht="24.95" customHeight="1" x14ac:dyDescent="0.2">
      <c r="A36" s="31" t="s">
        <v>58</v>
      </c>
      <c r="B36" s="32" t="s">
        <v>59</v>
      </c>
      <c r="C36" s="33" t="s">
        <v>60</v>
      </c>
      <c r="D36" s="32">
        <v>1</v>
      </c>
      <c r="E36" s="32"/>
      <c r="F36" s="34">
        <v>840</v>
      </c>
      <c r="G36" s="35">
        <f t="shared" si="0"/>
        <v>840</v>
      </c>
    </row>
    <row r="37" spans="1:7" ht="24.95" customHeight="1" x14ac:dyDescent="0.2">
      <c r="A37" s="31" t="s">
        <v>58</v>
      </c>
      <c r="B37" s="32" t="s">
        <v>61</v>
      </c>
      <c r="C37" s="33" t="s">
        <v>60</v>
      </c>
      <c r="D37" s="32">
        <v>1</v>
      </c>
      <c r="E37" s="32"/>
      <c r="F37" s="34">
        <v>840</v>
      </c>
      <c r="G37" s="35">
        <f t="shared" si="0"/>
        <v>840</v>
      </c>
    </row>
    <row r="38" spans="1:7" ht="24.95" customHeight="1" x14ac:dyDescent="0.2">
      <c r="A38" s="31" t="s">
        <v>62</v>
      </c>
      <c r="B38" s="32" t="s">
        <v>63</v>
      </c>
      <c r="C38" s="33" t="s">
        <v>64</v>
      </c>
      <c r="D38" s="32">
        <v>1</v>
      </c>
      <c r="E38" s="32"/>
      <c r="F38" s="34">
        <v>840</v>
      </c>
      <c r="G38" s="35">
        <f t="shared" si="0"/>
        <v>840</v>
      </c>
    </row>
    <row r="39" spans="1:7" ht="24.95" customHeight="1" x14ac:dyDescent="0.2">
      <c r="A39" s="31" t="s">
        <v>62</v>
      </c>
      <c r="B39" s="32" t="s">
        <v>65</v>
      </c>
      <c r="C39" s="33" t="s">
        <v>64</v>
      </c>
      <c r="D39" s="32">
        <v>1</v>
      </c>
      <c r="E39" s="32"/>
      <c r="F39" s="34">
        <v>840</v>
      </c>
      <c r="G39" s="35">
        <f t="shared" si="0"/>
        <v>840</v>
      </c>
    </row>
    <row r="40" spans="1:7" ht="24.95" customHeight="1" x14ac:dyDescent="0.2">
      <c r="A40" s="31" t="s">
        <v>66</v>
      </c>
      <c r="B40" s="32" t="s">
        <v>67</v>
      </c>
      <c r="C40" s="33" t="s">
        <v>68</v>
      </c>
      <c r="D40" s="32">
        <v>2</v>
      </c>
      <c r="E40" s="32"/>
      <c r="F40" s="34">
        <v>840</v>
      </c>
      <c r="G40" s="35">
        <f t="shared" si="0"/>
        <v>1680</v>
      </c>
    </row>
    <row r="41" spans="1:7" ht="24.95" customHeight="1" x14ac:dyDescent="0.2">
      <c r="A41" s="31" t="s">
        <v>69</v>
      </c>
      <c r="B41" s="32" t="s">
        <v>67</v>
      </c>
      <c r="C41" s="33" t="s">
        <v>70</v>
      </c>
      <c r="D41" s="32">
        <v>2</v>
      </c>
      <c r="E41" s="32"/>
      <c r="F41" s="34">
        <v>840</v>
      </c>
      <c r="G41" s="35">
        <f t="shared" si="0"/>
        <v>1680</v>
      </c>
    </row>
    <row r="42" spans="1:7" ht="24.95" customHeight="1" x14ac:dyDescent="0.25">
      <c r="A42" s="31"/>
      <c r="B42" s="32"/>
      <c r="C42" s="33"/>
      <c r="D42" s="36">
        <f>SUM(D33:D41)</f>
        <v>12</v>
      </c>
      <c r="E42" s="32"/>
      <c r="F42" s="34"/>
      <c r="G42" s="35"/>
    </row>
    <row r="43" spans="1:7" ht="24.95" customHeight="1" x14ac:dyDescent="0.2">
      <c r="A43" s="31" t="s">
        <v>71</v>
      </c>
      <c r="B43" s="32" t="s">
        <v>72</v>
      </c>
      <c r="C43" s="33" t="s">
        <v>73</v>
      </c>
      <c r="D43" s="32">
        <v>2</v>
      </c>
      <c r="E43" s="32"/>
      <c r="F43" s="34">
        <v>840</v>
      </c>
      <c r="G43" s="35">
        <f t="shared" si="0"/>
        <v>1680</v>
      </c>
    </row>
    <row r="44" spans="1:7" ht="24.95" customHeight="1" x14ac:dyDescent="0.2">
      <c r="A44" s="31" t="s">
        <v>74</v>
      </c>
      <c r="B44" s="32" t="s">
        <v>75</v>
      </c>
      <c r="C44" s="33" t="s">
        <v>76</v>
      </c>
      <c r="D44" s="32">
        <v>1</v>
      </c>
      <c r="E44" s="32"/>
      <c r="F44" s="34">
        <v>840</v>
      </c>
      <c r="G44" s="35">
        <f t="shared" si="0"/>
        <v>840</v>
      </c>
    </row>
    <row r="45" spans="1:7" ht="24.95" customHeight="1" x14ac:dyDescent="0.2">
      <c r="A45" s="31" t="s">
        <v>74</v>
      </c>
      <c r="B45" s="32" t="s">
        <v>77</v>
      </c>
      <c r="C45" s="33" t="s">
        <v>76</v>
      </c>
      <c r="D45" s="32">
        <v>1</v>
      </c>
      <c r="E45" s="32"/>
      <c r="F45" s="34">
        <v>840</v>
      </c>
      <c r="G45" s="35">
        <f t="shared" si="0"/>
        <v>840</v>
      </c>
    </row>
    <row r="46" spans="1:7" ht="24.95" customHeight="1" x14ac:dyDescent="0.2">
      <c r="A46" s="31" t="s">
        <v>78</v>
      </c>
      <c r="B46" s="32" t="s">
        <v>79</v>
      </c>
      <c r="C46" s="33" t="s">
        <v>80</v>
      </c>
      <c r="D46" s="32">
        <v>0</v>
      </c>
      <c r="E46" s="32"/>
      <c r="F46" s="34">
        <v>840</v>
      </c>
      <c r="G46" s="35">
        <f t="shared" si="0"/>
        <v>0</v>
      </c>
    </row>
    <row r="47" spans="1:7" ht="24.95" customHeight="1" x14ac:dyDescent="0.2">
      <c r="A47" s="31" t="s">
        <v>78</v>
      </c>
      <c r="B47" s="32" t="s">
        <v>81</v>
      </c>
      <c r="C47" s="33" t="s">
        <v>80</v>
      </c>
      <c r="D47" s="32">
        <v>1</v>
      </c>
      <c r="E47" s="32"/>
      <c r="F47" s="34">
        <v>840</v>
      </c>
      <c r="G47" s="35">
        <f t="shared" ref="G47:G51" si="1">D47*F47</f>
        <v>840</v>
      </c>
    </row>
    <row r="48" spans="1:7" ht="24.95" customHeight="1" x14ac:dyDescent="0.2">
      <c r="A48" s="31" t="s">
        <v>82</v>
      </c>
      <c r="B48" s="32" t="s">
        <v>83</v>
      </c>
      <c r="C48" s="33" t="s">
        <v>84</v>
      </c>
      <c r="D48" s="32">
        <v>1</v>
      </c>
      <c r="E48" s="32"/>
      <c r="F48" s="34">
        <v>840</v>
      </c>
      <c r="G48" s="35">
        <f t="shared" si="1"/>
        <v>840</v>
      </c>
    </row>
    <row r="49" spans="1:7" ht="24.95" customHeight="1" x14ac:dyDescent="0.2">
      <c r="A49" s="31" t="s">
        <v>82</v>
      </c>
      <c r="B49" s="32" t="s">
        <v>85</v>
      </c>
      <c r="C49" s="33" t="s">
        <v>84</v>
      </c>
      <c r="D49" s="32">
        <v>1</v>
      </c>
      <c r="E49" s="32"/>
      <c r="F49" s="34">
        <v>840</v>
      </c>
      <c r="G49" s="35">
        <f t="shared" si="1"/>
        <v>840</v>
      </c>
    </row>
    <row r="50" spans="1:7" ht="24.95" customHeight="1" x14ac:dyDescent="0.2">
      <c r="A50" s="31" t="s">
        <v>86</v>
      </c>
      <c r="B50" s="32" t="s">
        <v>87</v>
      </c>
      <c r="C50" s="33" t="s">
        <v>88</v>
      </c>
      <c r="D50" s="32">
        <v>2</v>
      </c>
      <c r="E50" s="32"/>
      <c r="F50" s="34">
        <v>840</v>
      </c>
      <c r="G50" s="35">
        <f t="shared" si="1"/>
        <v>1680</v>
      </c>
    </row>
    <row r="51" spans="1:7" ht="24.95" customHeight="1" x14ac:dyDescent="0.2">
      <c r="A51" s="31" t="s">
        <v>89</v>
      </c>
      <c r="B51" s="32" t="s">
        <v>90</v>
      </c>
      <c r="C51" s="33" t="s">
        <v>91</v>
      </c>
      <c r="D51" s="32">
        <v>2</v>
      </c>
      <c r="E51" s="32"/>
      <c r="F51" s="34">
        <v>840</v>
      </c>
      <c r="G51" s="35">
        <f t="shared" si="1"/>
        <v>1680</v>
      </c>
    </row>
    <row r="52" spans="1:7" ht="24.95" customHeight="1" x14ac:dyDescent="0.25">
      <c r="A52" s="31"/>
      <c r="B52" s="32"/>
      <c r="C52" s="33"/>
      <c r="D52" s="36">
        <f>SUM(D43:D51)</f>
        <v>11</v>
      </c>
      <c r="E52" s="32"/>
      <c r="F52" s="34"/>
      <c r="G52" s="35"/>
    </row>
    <row r="53" spans="1:7" ht="24.95" customHeight="1" x14ac:dyDescent="0.2">
      <c r="A53" s="37" t="s">
        <v>92</v>
      </c>
      <c r="B53" s="37" t="s">
        <v>93</v>
      </c>
      <c r="C53" s="38" t="s">
        <v>94</v>
      </c>
      <c r="D53" s="39">
        <v>1</v>
      </c>
      <c r="E53" s="32"/>
      <c r="F53" s="34">
        <v>840</v>
      </c>
      <c r="G53" s="35">
        <f t="shared" ref="G53:G54" si="2">D53*F53</f>
        <v>840</v>
      </c>
    </row>
    <row r="54" spans="1:7" ht="24.95" customHeight="1" x14ac:dyDescent="0.2">
      <c r="A54" s="40" t="s">
        <v>95</v>
      </c>
      <c r="B54" s="32" t="s">
        <v>96</v>
      </c>
      <c r="C54" s="38" t="s">
        <v>97</v>
      </c>
      <c r="D54" s="39">
        <v>1</v>
      </c>
      <c r="E54" s="32"/>
      <c r="F54" s="34">
        <v>840</v>
      </c>
      <c r="G54" s="35">
        <f t="shared" si="2"/>
        <v>840</v>
      </c>
    </row>
    <row r="55" spans="1:7" ht="24.95" customHeight="1" x14ac:dyDescent="0.25">
      <c r="A55" s="41"/>
      <c r="B55" s="32"/>
      <c r="C55" s="38"/>
      <c r="D55" s="42">
        <v>2</v>
      </c>
      <c r="E55" s="32"/>
      <c r="F55" s="34"/>
      <c r="G55" s="35"/>
    </row>
    <row r="56" spans="1:7" ht="24.95" customHeight="1" x14ac:dyDescent="0.2">
      <c r="A56" s="43" t="s">
        <v>98</v>
      </c>
      <c r="B56" s="43" t="s">
        <v>99</v>
      </c>
      <c r="C56" s="44" t="s">
        <v>100</v>
      </c>
      <c r="D56" s="32">
        <v>6</v>
      </c>
      <c r="E56" s="32"/>
      <c r="F56" s="34">
        <v>66</v>
      </c>
      <c r="G56" s="35">
        <f t="shared" ref="G56:G69" si="3">D56*F56</f>
        <v>396</v>
      </c>
    </row>
    <row r="57" spans="1:7" ht="24.95" customHeight="1" x14ac:dyDescent="0.2">
      <c r="A57" s="43" t="s">
        <v>101</v>
      </c>
      <c r="B57" s="43" t="s">
        <v>102</v>
      </c>
      <c r="C57" s="44" t="s">
        <v>103</v>
      </c>
      <c r="D57" s="32">
        <v>9</v>
      </c>
      <c r="E57" s="32"/>
      <c r="F57" s="34">
        <v>66</v>
      </c>
      <c r="G57" s="35">
        <f t="shared" si="3"/>
        <v>594</v>
      </c>
    </row>
    <row r="58" spans="1:7" ht="24.95" customHeight="1" x14ac:dyDescent="0.2">
      <c r="A58" s="43" t="s">
        <v>101</v>
      </c>
      <c r="B58" s="43" t="s">
        <v>104</v>
      </c>
      <c r="C58" s="44" t="s">
        <v>103</v>
      </c>
      <c r="D58" s="32">
        <v>1</v>
      </c>
      <c r="E58" s="32"/>
      <c r="F58" s="34">
        <v>66</v>
      </c>
      <c r="G58" s="35">
        <f t="shared" si="3"/>
        <v>66</v>
      </c>
    </row>
    <row r="59" spans="1:7" ht="24.95" customHeight="1" x14ac:dyDescent="0.2">
      <c r="A59" s="43" t="s">
        <v>105</v>
      </c>
      <c r="B59" s="43" t="s">
        <v>106</v>
      </c>
      <c r="C59" s="44" t="s">
        <v>107</v>
      </c>
      <c r="D59" s="32">
        <v>0</v>
      </c>
      <c r="E59" s="32"/>
      <c r="F59" s="34">
        <v>66</v>
      </c>
      <c r="G59" s="35">
        <f t="shared" si="3"/>
        <v>0</v>
      </c>
    </row>
    <row r="60" spans="1:7" ht="24.95" customHeight="1" x14ac:dyDescent="0.2">
      <c r="A60" s="43" t="s">
        <v>105</v>
      </c>
      <c r="B60" s="43" t="s">
        <v>108</v>
      </c>
      <c r="C60" s="44" t="s">
        <v>107</v>
      </c>
      <c r="D60" s="32">
        <v>4</v>
      </c>
      <c r="E60" s="32"/>
      <c r="F60" s="34">
        <v>66</v>
      </c>
      <c r="G60" s="35">
        <f t="shared" si="3"/>
        <v>264</v>
      </c>
    </row>
    <row r="61" spans="1:7" ht="24.95" customHeight="1" x14ac:dyDescent="0.2">
      <c r="A61" s="43" t="s">
        <v>105</v>
      </c>
      <c r="B61" s="43" t="s">
        <v>109</v>
      </c>
      <c r="C61" s="44" t="s">
        <v>107</v>
      </c>
      <c r="D61" s="32">
        <v>11</v>
      </c>
      <c r="E61" s="32"/>
      <c r="F61" s="34">
        <v>66</v>
      </c>
      <c r="G61" s="35">
        <f t="shared" si="3"/>
        <v>726</v>
      </c>
    </row>
    <row r="62" spans="1:7" ht="24.95" customHeight="1" x14ac:dyDescent="0.2">
      <c r="A62" s="43" t="s">
        <v>110</v>
      </c>
      <c r="B62" s="45" t="s">
        <v>111</v>
      </c>
      <c r="C62" s="44" t="s">
        <v>112</v>
      </c>
      <c r="D62" s="32">
        <v>12</v>
      </c>
      <c r="E62" s="32"/>
      <c r="F62" s="34">
        <v>66</v>
      </c>
      <c r="G62" s="35">
        <f t="shared" si="3"/>
        <v>792</v>
      </c>
    </row>
    <row r="63" spans="1:7" ht="24.95" customHeight="1" x14ac:dyDescent="0.2">
      <c r="A63" s="43" t="s">
        <v>110</v>
      </c>
      <c r="B63" s="45" t="s">
        <v>113</v>
      </c>
      <c r="C63" s="44" t="s">
        <v>112</v>
      </c>
      <c r="D63" s="32">
        <v>3</v>
      </c>
      <c r="E63" s="32"/>
      <c r="F63" s="34">
        <v>66</v>
      </c>
      <c r="G63" s="35">
        <f t="shared" si="3"/>
        <v>198</v>
      </c>
    </row>
    <row r="64" spans="1:7" ht="24.95" customHeight="1" x14ac:dyDescent="0.2">
      <c r="A64" s="43" t="s">
        <v>114</v>
      </c>
      <c r="B64" s="46" t="s">
        <v>115</v>
      </c>
      <c r="C64" s="44" t="s">
        <v>116</v>
      </c>
      <c r="D64" s="32">
        <v>9</v>
      </c>
      <c r="E64" s="32"/>
      <c r="F64" s="34">
        <v>66</v>
      </c>
      <c r="G64" s="35">
        <f t="shared" si="3"/>
        <v>594</v>
      </c>
    </row>
    <row r="65" spans="1:7" ht="24.95" customHeight="1" x14ac:dyDescent="0.2">
      <c r="A65" s="43" t="s">
        <v>114</v>
      </c>
      <c r="B65" s="46" t="s">
        <v>117</v>
      </c>
      <c r="C65" s="44" t="s">
        <v>116</v>
      </c>
      <c r="D65" s="32">
        <v>1</v>
      </c>
      <c r="E65" s="32"/>
      <c r="F65" s="34">
        <v>66</v>
      </c>
      <c r="G65" s="35">
        <f t="shared" si="3"/>
        <v>66</v>
      </c>
    </row>
    <row r="66" spans="1:7" ht="24.95" customHeight="1" x14ac:dyDescent="0.2">
      <c r="A66" s="43" t="s">
        <v>118</v>
      </c>
      <c r="B66" s="47" t="s">
        <v>119</v>
      </c>
      <c r="C66" s="44" t="s">
        <v>120</v>
      </c>
      <c r="D66" s="32">
        <v>10</v>
      </c>
      <c r="E66" s="32"/>
      <c r="F66" s="34">
        <v>66</v>
      </c>
      <c r="G66" s="35">
        <f t="shared" si="3"/>
        <v>660</v>
      </c>
    </row>
    <row r="67" spans="1:7" ht="24.95" customHeight="1" x14ac:dyDescent="0.2">
      <c r="A67" s="43" t="s">
        <v>121</v>
      </c>
      <c r="B67" s="46" t="s">
        <v>122</v>
      </c>
      <c r="C67" s="44" t="s">
        <v>123</v>
      </c>
      <c r="D67" s="32">
        <v>10</v>
      </c>
      <c r="E67" s="32"/>
      <c r="F67" s="34">
        <v>66</v>
      </c>
      <c r="G67" s="35">
        <f t="shared" si="3"/>
        <v>660</v>
      </c>
    </row>
    <row r="68" spans="1:7" ht="24.95" customHeight="1" x14ac:dyDescent="0.2">
      <c r="A68" s="43" t="s">
        <v>124</v>
      </c>
      <c r="B68" s="47" t="s">
        <v>125</v>
      </c>
      <c r="C68" s="44" t="s">
        <v>126</v>
      </c>
      <c r="D68" s="32">
        <v>10</v>
      </c>
      <c r="E68" s="32"/>
      <c r="F68" s="34">
        <v>66</v>
      </c>
      <c r="G68" s="35">
        <f t="shared" si="3"/>
        <v>660</v>
      </c>
    </row>
    <row r="69" spans="1:7" ht="24.95" customHeight="1" x14ac:dyDescent="0.2">
      <c r="A69" s="43" t="s">
        <v>127</v>
      </c>
      <c r="B69" s="46" t="s">
        <v>128</v>
      </c>
      <c r="C69" s="44" t="s">
        <v>129</v>
      </c>
      <c r="D69" s="32">
        <v>10</v>
      </c>
      <c r="E69" s="32"/>
      <c r="F69" s="34">
        <v>66</v>
      </c>
      <c r="G69" s="35">
        <f t="shared" si="3"/>
        <v>660</v>
      </c>
    </row>
    <row r="70" spans="1:7" ht="24.95" customHeight="1" x14ac:dyDescent="0.25">
      <c r="A70" s="43"/>
      <c r="B70" s="46"/>
      <c r="C70" s="44"/>
      <c r="D70" s="36">
        <v>103</v>
      </c>
      <c r="E70" s="32"/>
      <c r="F70" s="34"/>
      <c r="G70" s="35"/>
    </row>
    <row r="71" spans="1:7" ht="24.95" customHeight="1" x14ac:dyDescent="0.2">
      <c r="A71" s="31" t="s">
        <v>130</v>
      </c>
      <c r="B71" s="32" t="s">
        <v>131</v>
      </c>
      <c r="C71" s="33" t="s">
        <v>132</v>
      </c>
      <c r="D71" s="32">
        <v>10</v>
      </c>
      <c r="E71" s="32"/>
      <c r="F71" s="34">
        <v>66</v>
      </c>
      <c r="G71" s="35">
        <f t="shared" ref="G71:G77" si="4">D71*F71</f>
        <v>660</v>
      </c>
    </row>
    <row r="72" spans="1:7" ht="24.95" customHeight="1" x14ac:dyDescent="0.2">
      <c r="A72" s="31" t="s">
        <v>133</v>
      </c>
      <c r="B72" s="32" t="s">
        <v>134</v>
      </c>
      <c r="C72" s="33" t="s">
        <v>135</v>
      </c>
      <c r="D72" s="32">
        <v>10</v>
      </c>
      <c r="E72" s="32"/>
      <c r="F72" s="34">
        <v>66</v>
      </c>
      <c r="G72" s="35">
        <f t="shared" si="4"/>
        <v>660</v>
      </c>
    </row>
    <row r="73" spans="1:7" ht="24.95" customHeight="1" x14ac:dyDescent="0.2">
      <c r="A73" s="31" t="s">
        <v>136</v>
      </c>
      <c r="B73" s="32" t="s">
        <v>137</v>
      </c>
      <c r="C73" s="33" t="s">
        <v>138</v>
      </c>
      <c r="D73" s="32">
        <v>2</v>
      </c>
      <c r="E73" s="32"/>
      <c r="F73" s="34">
        <v>66</v>
      </c>
      <c r="G73" s="35">
        <f t="shared" si="4"/>
        <v>132</v>
      </c>
    </row>
    <row r="74" spans="1:7" ht="24.95" customHeight="1" x14ac:dyDescent="0.2">
      <c r="A74" s="31" t="s">
        <v>136</v>
      </c>
      <c r="B74" s="32" t="s">
        <v>139</v>
      </c>
      <c r="C74" s="33" t="s">
        <v>138</v>
      </c>
      <c r="D74" s="32">
        <v>1</v>
      </c>
      <c r="E74" s="32"/>
      <c r="F74" s="34">
        <v>66</v>
      </c>
      <c r="G74" s="35">
        <f t="shared" si="4"/>
        <v>66</v>
      </c>
    </row>
    <row r="75" spans="1:7" ht="24.95" customHeight="1" x14ac:dyDescent="0.2">
      <c r="A75" s="31" t="s">
        <v>140</v>
      </c>
      <c r="B75" s="32" t="s">
        <v>141</v>
      </c>
      <c r="C75" s="33" t="s">
        <v>142</v>
      </c>
      <c r="D75" s="32">
        <v>2</v>
      </c>
      <c r="E75" s="32"/>
      <c r="F75" s="34">
        <v>66</v>
      </c>
      <c r="G75" s="35">
        <f t="shared" si="4"/>
        <v>132</v>
      </c>
    </row>
    <row r="76" spans="1:7" ht="24.95" customHeight="1" x14ac:dyDescent="0.2">
      <c r="A76" s="31" t="s">
        <v>143</v>
      </c>
      <c r="B76" s="32" t="s">
        <v>144</v>
      </c>
      <c r="C76" s="33" t="s">
        <v>145</v>
      </c>
      <c r="D76" s="32">
        <v>10</v>
      </c>
      <c r="E76" s="32"/>
      <c r="F76" s="34">
        <v>66</v>
      </c>
      <c r="G76" s="35">
        <f t="shared" si="4"/>
        <v>660</v>
      </c>
    </row>
    <row r="77" spans="1:7" ht="24.95" customHeight="1" x14ac:dyDescent="0.2">
      <c r="A77" s="31" t="s">
        <v>146</v>
      </c>
      <c r="B77" s="32" t="s">
        <v>147</v>
      </c>
      <c r="C77" s="33" t="s">
        <v>148</v>
      </c>
      <c r="D77" s="32">
        <v>2</v>
      </c>
      <c r="E77" s="32"/>
      <c r="F77" s="34">
        <v>66</v>
      </c>
      <c r="G77" s="35">
        <f t="shared" si="4"/>
        <v>132</v>
      </c>
    </row>
    <row r="78" spans="1:7" ht="24.95" customHeight="1" x14ac:dyDescent="0.25">
      <c r="A78" s="31"/>
      <c r="B78" s="32"/>
      <c r="C78" s="33"/>
      <c r="D78" s="36">
        <v>52</v>
      </c>
      <c r="E78" s="32"/>
      <c r="F78" s="34"/>
      <c r="G78" s="35"/>
    </row>
    <row r="79" spans="1:7" ht="24.95" customHeight="1" x14ac:dyDescent="0.2">
      <c r="A79" s="47" t="s">
        <v>149</v>
      </c>
      <c r="B79" s="47" t="s">
        <v>99</v>
      </c>
      <c r="C79" s="44" t="s">
        <v>150</v>
      </c>
      <c r="D79" s="32">
        <v>3</v>
      </c>
      <c r="E79" s="32"/>
      <c r="F79" s="34">
        <v>54</v>
      </c>
      <c r="G79" s="35">
        <f t="shared" ref="G79:G102" si="5">D79*F79</f>
        <v>162</v>
      </c>
    </row>
    <row r="80" spans="1:7" ht="24.95" customHeight="1" x14ac:dyDescent="0.2">
      <c r="A80" s="46" t="s">
        <v>151</v>
      </c>
      <c r="B80" s="46" t="s">
        <v>152</v>
      </c>
      <c r="C80" s="44" t="s">
        <v>153</v>
      </c>
      <c r="D80" s="32">
        <v>4</v>
      </c>
      <c r="E80" s="32"/>
      <c r="F80" s="34">
        <v>54</v>
      </c>
      <c r="G80" s="35">
        <f t="shared" si="5"/>
        <v>216</v>
      </c>
    </row>
    <row r="81" spans="1:7" ht="24.95" customHeight="1" x14ac:dyDescent="0.2">
      <c r="A81" s="47" t="s">
        <v>154</v>
      </c>
      <c r="B81" s="47" t="s">
        <v>155</v>
      </c>
      <c r="C81" s="44" t="s">
        <v>156</v>
      </c>
      <c r="D81" s="32">
        <v>4</v>
      </c>
      <c r="E81" s="32"/>
      <c r="F81" s="34">
        <v>54</v>
      </c>
      <c r="G81" s="35">
        <f t="shared" si="5"/>
        <v>216</v>
      </c>
    </row>
    <row r="82" spans="1:7" ht="24.95" customHeight="1" x14ac:dyDescent="0.2">
      <c r="A82" s="46" t="s">
        <v>157</v>
      </c>
      <c r="B82" s="46" t="s">
        <v>158</v>
      </c>
      <c r="C82" s="44" t="s">
        <v>159</v>
      </c>
      <c r="D82" s="32">
        <v>4</v>
      </c>
      <c r="E82" s="32"/>
      <c r="F82" s="34">
        <v>54</v>
      </c>
      <c r="G82" s="35">
        <f t="shared" si="5"/>
        <v>216</v>
      </c>
    </row>
    <row r="83" spans="1:7" ht="24.95" customHeight="1" x14ac:dyDescent="0.2">
      <c r="A83" s="47" t="s">
        <v>160</v>
      </c>
      <c r="B83" s="47" t="s">
        <v>161</v>
      </c>
      <c r="C83" s="44" t="s">
        <v>162</v>
      </c>
      <c r="D83" s="32">
        <v>1</v>
      </c>
      <c r="E83" s="32"/>
      <c r="F83" s="34">
        <v>54</v>
      </c>
      <c r="G83" s="35">
        <f t="shared" si="5"/>
        <v>54</v>
      </c>
    </row>
    <row r="84" spans="1:7" ht="24.95" customHeight="1" x14ac:dyDescent="0.2">
      <c r="A84" s="47" t="s">
        <v>160</v>
      </c>
      <c r="B84" s="47" t="s">
        <v>163</v>
      </c>
      <c r="C84" s="44" t="s">
        <v>162</v>
      </c>
      <c r="D84" s="32">
        <v>3</v>
      </c>
      <c r="E84" s="32"/>
      <c r="F84" s="34">
        <v>54</v>
      </c>
      <c r="G84" s="35">
        <f t="shared" si="5"/>
        <v>162</v>
      </c>
    </row>
    <row r="85" spans="1:7" ht="24.95" customHeight="1" x14ac:dyDescent="0.2">
      <c r="A85" s="46" t="s">
        <v>164</v>
      </c>
      <c r="B85" s="46" t="s">
        <v>165</v>
      </c>
      <c r="C85" s="44" t="s">
        <v>166</v>
      </c>
      <c r="D85" s="32">
        <v>3</v>
      </c>
      <c r="E85" s="32"/>
      <c r="F85" s="34">
        <v>54</v>
      </c>
      <c r="G85" s="35">
        <f t="shared" si="5"/>
        <v>162</v>
      </c>
    </row>
    <row r="86" spans="1:7" ht="24.95" customHeight="1" x14ac:dyDescent="0.2">
      <c r="A86" s="46" t="s">
        <v>164</v>
      </c>
      <c r="B86" s="46" t="s">
        <v>167</v>
      </c>
      <c r="C86" s="44" t="s">
        <v>166</v>
      </c>
      <c r="D86" s="32">
        <v>1</v>
      </c>
      <c r="E86" s="32"/>
      <c r="F86" s="34">
        <v>54</v>
      </c>
      <c r="G86" s="35">
        <f t="shared" si="5"/>
        <v>54</v>
      </c>
    </row>
    <row r="87" spans="1:7" ht="24.95" customHeight="1" x14ac:dyDescent="0.2">
      <c r="A87" s="47" t="s">
        <v>168</v>
      </c>
      <c r="B87" s="47" t="s">
        <v>169</v>
      </c>
      <c r="C87" s="44" t="s">
        <v>170</v>
      </c>
      <c r="D87" s="32">
        <v>4</v>
      </c>
      <c r="E87" s="32"/>
      <c r="F87" s="34">
        <v>54</v>
      </c>
      <c r="G87" s="35">
        <f t="shared" si="5"/>
        <v>216</v>
      </c>
    </row>
    <row r="88" spans="1:7" ht="24.95" customHeight="1" x14ac:dyDescent="0.2">
      <c r="A88" s="46" t="s">
        <v>171</v>
      </c>
      <c r="B88" s="46" t="s">
        <v>169</v>
      </c>
      <c r="C88" s="44" t="s">
        <v>172</v>
      </c>
      <c r="D88" s="32">
        <v>2</v>
      </c>
      <c r="E88" s="32"/>
      <c r="F88" s="34">
        <v>54</v>
      </c>
      <c r="G88" s="35">
        <f t="shared" si="5"/>
        <v>108</v>
      </c>
    </row>
    <row r="89" spans="1:7" ht="24.95" customHeight="1" x14ac:dyDescent="0.2">
      <c r="A89" s="46" t="s">
        <v>171</v>
      </c>
      <c r="B89" s="46" t="s">
        <v>173</v>
      </c>
      <c r="C89" s="44" t="s">
        <v>172</v>
      </c>
      <c r="D89" s="32">
        <v>2</v>
      </c>
      <c r="E89" s="32"/>
      <c r="F89" s="34">
        <v>54</v>
      </c>
      <c r="G89" s="35">
        <f t="shared" si="5"/>
        <v>108</v>
      </c>
    </row>
    <row r="90" spans="1:7" ht="24.95" customHeight="1" x14ac:dyDescent="0.2">
      <c r="A90" s="46" t="s">
        <v>174</v>
      </c>
      <c r="B90" s="46" t="s">
        <v>169</v>
      </c>
      <c r="C90" s="44" t="s">
        <v>175</v>
      </c>
      <c r="D90" s="32">
        <v>2</v>
      </c>
      <c r="E90" s="32"/>
      <c r="F90" s="34">
        <v>54</v>
      </c>
      <c r="G90" s="35">
        <f t="shared" si="5"/>
        <v>108</v>
      </c>
    </row>
    <row r="91" spans="1:7" ht="24.95" customHeight="1" x14ac:dyDescent="0.2">
      <c r="A91" s="46" t="s">
        <v>174</v>
      </c>
      <c r="B91" s="43" t="s">
        <v>176</v>
      </c>
      <c r="C91" s="44" t="s">
        <v>175</v>
      </c>
      <c r="D91" s="32">
        <v>2</v>
      </c>
      <c r="E91" s="32"/>
      <c r="F91" s="34">
        <v>54</v>
      </c>
      <c r="G91" s="35">
        <f t="shared" si="5"/>
        <v>108</v>
      </c>
    </row>
    <row r="92" spans="1:7" ht="24.95" customHeight="1" x14ac:dyDescent="0.2">
      <c r="A92" s="46" t="s">
        <v>177</v>
      </c>
      <c r="B92" s="46" t="s">
        <v>178</v>
      </c>
      <c r="C92" s="44" t="s">
        <v>179</v>
      </c>
      <c r="D92" s="32">
        <v>2</v>
      </c>
      <c r="E92" s="32"/>
      <c r="F92" s="34">
        <v>54</v>
      </c>
      <c r="G92" s="35">
        <f t="shared" si="5"/>
        <v>108</v>
      </c>
    </row>
    <row r="93" spans="1:7" ht="24.95" customHeight="1" x14ac:dyDescent="0.2">
      <c r="A93" s="46" t="s">
        <v>177</v>
      </c>
      <c r="B93" s="46" t="s">
        <v>180</v>
      </c>
      <c r="C93" s="44" t="s">
        <v>181</v>
      </c>
      <c r="D93" s="32">
        <v>2</v>
      </c>
      <c r="E93" s="32"/>
      <c r="F93" s="34">
        <v>54</v>
      </c>
      <c r="G93" s="35">
        <f t="shared" si="5"/>
        <v>108</v>
      </c>
    </row>
    <row r="94" spans="1:7" ht="24.95" customHeight="1" x14ac:dyDescent="0.2">
      <c r="A94" s="46" t="s">
        <v>182</v>
      </c>
      <c r="B94" s="46" t="s">
        <v>183</v>
      </c>
      <c r="C94" s="44" t="s">
        <v>184</v>
      </c>
      <c r="D94" s="32">
        <v>2</v>
      </c>
      <c r="E94" s="32"/>
      <c r="F94" s="34">
        <v>54</v>
      </c>
      <c r="G94" s="35">
        <f t="shared" si="5"/>
        <v>108</v>
      </c>
    </row>
    <row r="95" spans="1:7" ht="24.95" customHeight="1" x14ac:dyDescent="0.2">
      <c r="A95" s="46" t="s">
        <v>182</v>
      </c>
      <c r="B95" s="46" t="s">
        <v>185</v>
      </c>
      <c r="C95" s="44" t="s">
        <v>184</v>
      </c>
      <c r="D95" s="32">
        <v>2</v>
      </c>
      <c r="E95" s="32"/>
      <c r="F95" s="34">
        <v>54</v>
      </c>
      <c r="G95" s="35">
        <f t="shared" si="5"/>
        <v>108</v>
      </c>
    </row>
    <row r="96" spans="1:7" ht="24.95" customHeight="1" x14ac:dyDescent="0.2">
      <c r="A96" s="46" t="s">
        <v>186</v>
      </c>
      <c r="B96" s="46" t="s">
        <v>187</v>
      </c>
      <c r="C96" s="44" t="s">
        <v>188</v>
      </c>
      <c r="D96" s="32">
        <v>2</v>
      </c>
      <c r="E96" s="32"/>
      <c r="F96" s="34">
        <v>54</v>
      </c>
      <c r="G96" s="35">
        <f t="shared" si="5"/>
        <v>108</v>
      </c>
    </row>
    <row r="97" spans="1:7" ht="24.95" customHeight="1" x14ac:dyDescent="0.2">
      <c r="A97" s="46" t="s">
        <v>186</v>
      </c>
      <c r="B97" s="46" t="s">
        <v>189</v>
      </c>
      <c r="C97" s="44" t="s">
        <v>188</v>
      </c>
      <c r="D97" s="32">
        <v>2</v>
      </c>
      <c r="E97" s="32"/>
      <c r="F97" s="34">
        <v>54</v>
      </c>
      <c r="G97" s="35">
        <f t="shared" si="5"/>
        <v>108</v>
      </c>
    </row>
    <row r="98" spans="1:7" ht="24.95" customHeight="1" x14ac:dyDescent="0.2">
      <c r="A98" s="31" t="s">
        <v>190</v>
      </c>
      <c r="B98" s="32" t="s">
        <v>191</v>
      </c>
      <c r="C98" s="44" t="s">
        <v>192</v>
      </c>
      <c r="D98" s="32">
        <v>2</v>
      </c>
      <c r="E98" s="32"/>
      <c r="F98" s="34">
        <v>54</v>
      </c>
      <c r="G98" s="35">
        <f t="shared" si="5"/>
        <v>108</v>
      </c>
    </row>
    <row r="99" spans="1:7" ht="24.95" customHeight="1" x14ac:dyDescent="0.2">
      <c r="A99" s="31" t="s">
        <v>193</v>
      </c>
      <c r="B99" s="32" t="s">
        <v>194</v>
      </c>
      <c r="C99" s="44" t="s">
        <v>195</v>
      </c>
      <c r="D99" s="32">
        <v>4</v>
      </c>
      <c r="E99" s="32"/>
      <c r="F99" s="34">
        <v>54</v>
      </c>
      <c r="G99" s="35">
        <f t="shared" si="5"/>
        <v>216</v>
      </c>
    </row>
    <row r="100" spans="1:7" ht="24.95" customHeight="1" x14ac:dyDescent="0.2">
      <c r="A100" s="31" t="s">
        <v>196</v>
      </c>
      <c r="B100" s="32" t="s">
        <v>197</v>
      </c>
      <c r="C100" s="44" t="s">
        <v>198</v>
      </c>
      <c r="D100" s="32">
        <v>4</v>
      </c>
      <c r="E100" s="32"/>
      <c r="F100" s="34">
        <v>54</v>
      </c>
      <c r="G100" s="35">
        <f t="shared" si="5"/>
        <v>216</v>
      </c>
    </row>
    <row r="101" spans="1:7" ht="24.95" customHeight="1" x14ac:dyDescent="0.2">
      <c r="A101" s="31" t="s">
        <v>199</v>
      </c>
      <c r="B101" s="32" t="s">
        <v>200</v>
      </c>
      <c r="C101" s="44" t="s">
        <v>201</v>
      </c>
      <c r="D101" s="32">
        <v>4</v>
      </c>
      <c r="E101" s="32"/>
      <c r="F101" s="34">
        <v>54</v>
      </c>
      <c r="G101" s="35">
        <f t="shared" si="5"/>
        <v>216</v>
      </c>
    </row>
    <row r="102" spans="1:7" ht="24.95" customHeight="1" x14ac:dyDescent="0.2">
      <c r="A102" s="31" t="s">
        <v>202</v>
      </c>
      <c r="B102" s="32" t="s">
        <v>203</v>
      </c>
      <c r="C102" s="44" t="s">
        <v>204</v>
      </c>
      <c r="D102" s="32">
        <v>4</v>
      </c>
      <c r="E102" s="32"/>
      <c r="F102" s="34">
        <v>54</v>
      </c>
      <c r="G102" s="35">
        <f t="shared" si="5"/>
        <v>216</v>
      </c>
    </row>
    <row r="103" spans="1:7" ht="24.95" customHeight="1" x14ac:dyDescent="0.25">
      <c r="A103" s="31"/>
      <c r="B103" s="32"/>
      <c r="C103" s="33"/>
      <c r="D103" s="36">
        <f>SUM(D79:D102)</f>
        <v>65</v>
      </c>
      <c r="E103" s="32"/>
      <c r="F103" s="34"/>
      <c r="G103" s="35"/>
    </row>
    <row r="104" spans="1:7" ht="24.95" customHeight="1" x14ac:dyDescent="0.2">
      <c r="A104" s="40" t="s">
        <v>262</v>
      </c>
      <c r="B104" s="32">
        <v>200112210</v>
      </c>
      <c r="C104" s="66" t="s">
        <v>263</v>
      </c>
      <c r="D104" s="67">
        <v>3</v>
      </c>
      <c r="E104" s="59"/>
      <c r="F104" s="68">
        <v>48</v>
      </c>
      <c r="G104" s="68">
        <f>+D104*F104</f>
        <v>144</v>
      </c>
    </row>
    <row r="105" spans="1:7" ht="24.95" customHeight="1" x14ac:dyDescent="0.2">
      <c r="A105" s="40" t="s">
        <v>262</v>
      </c>
      <c r="B105" s="32">
        <v>220142153</v>
      </c>
      <c r="C105" s="66" t="s">
        <v>263</v>
      </c>
      <c r="D105" s="67">
        <v>1</v>
      </c>
      <c r="E105" s="59"/>
      <c r="F105" s="68">
        <v>48</v>
      </c>
      <c r="G105" s="68">
        <f t="shared" ref="G105:G133" si="6">+D105*F105</f>
        <v>48</v>
      </c>
    </row>
    <row r="106" spans="1:7" ht="24.95" customHeight="1" x14ac:dyDescent="0.2">
      <c r="A106" s="40" t="s">
        <v>264</v>
      </c>
      <c r="B106" s="32">
        <v>220647543</v>
      </c>
      <c r="C106" s="66" t="s">
        <v>265</v>
      </c>
      <c r="D106" s="67">
        <v>2</v>
      </c>
      <c r="E106" s="59"/>
      <c r="F106" s="68">
        <v>48</v>
      </c>
      <c r="G106" s="68">
        <f t="shared" si="6"/>
        <v>96</v>
      </c>
    </row>
    <row r="107" spans="1:7" ht="24.95" customHeight="1" x14ac:dyDescent="0.2">
      <c r="A107" s="40" t="s">
        <v>264</v>
      </c>
      <c r="B107" s="32">
        <v>220142153</v>
      </c>
      <c r="C107" s="66" t="s">
        <v>265</v>
      </c>
      <c r="D107" s="67">
        <v>1</v>
      </c>
      <c r="E107" s="59"/>
      <c r="F107" s="68">
        <v>48</v>
      </c>
      <c r="G107" s="68">
        <f t="shared" si="6"/>
        <v>48</v>
      </c>
    </row>
    <row r="108" spans="1:7" ht="24.95" customHeight="1" x14ac:dyDescent="0.2">
      <c r="A108" s="40" t="s">
        <v>264</v>
      </c>
      <c r="B108" s="32">
        <v>2300000114</v>
      </c>
      <c r="C108" s="66" t="s">
        <v>265</v>
      </c>
      <c r="D108" s="67">
        <v>1</v>
      </c>
      <c r="E108" s="59"/>
      <c r="F108" s="68">
        <v>48</v>
      </c>
      <c r="G108" s="68">
        <f t="shared" si="6"/>
        <v>48</v>
      </c>
    </row>
    <row r="109" spans="1:7" ht="24.95" customHeight="1" x14ac:dyDescent="0.2">
      <c r="A109" s="40" t="s">
        <v>266</v>
      </c>
      <c r="B109" s="32">
        <v>2300021659</v>
      </c>
      <c r="C109" s="66" t="s">
        <v>267</v>
      </c>
      <c r="D109" s="67">
        <v>4</v>
      </c>
      <c r="E109" s="59"/>
      <c r="F109" s="68">
        <v>48</v>
      </c>
      <c r="G109" s="68">
        <f t="shared" si="6"/>
        <v>192</v>
      </c>
    </row>
    <row r="110" spans="1:7" ht="24.95" customHeight="1" x14ac:dyDescent="0.2">
      <c r="A110" s="40" t="s">
        <v>268</v>
      </c>
      <c r="B110" s="32">
        <v>200112212</v>
      </c>
      <c r="C110" s="66" t="s">
        <v>269</v>
      </c>
      <c r="D110" s="67">
        <v>4</v>
      </c>
      <c r="E110" s="59"/>
      <c r="F110" s="68">
        <v>48</v>
      </c>
      <c r="G110" s="68">
        <f t="shared" si="6"/>
        <v>192</v>
      </c>
    </row>
    <row r="111" spans="1:7" ht="24.95" customHeight="1" x14ac:dyDescent="0.2">
      <c r="A111" s="40" t="s">
        <v>270</v>
      </c>
      <c r="B111" s="32">
        <v>200112212</v>
      </c>
      <c r="C111" s="66" t="s">
        <v>271</v>
      </c>
      <c r="D111" s="67">
        <v>4</v>
      </c>
      <c r="E111" s="59"/>
      <c r="F111" s="68">
        <v>48</v>
      </c>
      <c r="G111" s="68">
        <f t="shared" si="6"/>
        <v>192</v>
      </c>
    </row>
    <row r="112" spans="1:7" ht="24.95" customHeight="1" x14ac:dyDescent="0.2">
      <c r="A112" s="40" t="s">
        <v>272</v>
      </c>
      <c r="B112" s="32">
        <v>200112213</v>
      </c>
      <c r="C112" s="66" t="s">
        <v>273</v>
      </c>
      <c r="D112" s="67">
        <v>4</v>
      </c>
      <c r="E112" s="59"/>
      <c r="F112" s="68">
        <v>48</v>
      </c>
      <c r="G112" s="68">
        <f t="shared" si="6"/>
        <v>192</v>
      </c>
    </row>
    <row r="113" spans="1:7" ht="24.95" customHeight="1" x14ac:dyDescent="0.2">
      <c r="A113" s="40" t="s">
        <v>274</v>
      </c>
      <c r="B113" s="32">
        <v>200112214</v>
      </c>
      <c r="C113" s="66" t="s">
        <v>275</v>
      </c>
      <c r="D113" s="67">
        <v>4</v>
      </c>
      <c r="E113" s="59"/>
      <c r="F113" s="68">
        <v>48</v>
      </c>
      <c r="G113" s="68">
        <f t="shared" si="6"/>
        <v>192</v>
      </c>
    </row>
    <row r="114" spans="1:7" ht="24.95" customHeight="1" x14ac:dyDescent="0.2">
      <c r="A114" s="40" t="s">
        <v>276</v>
      </c>
      <c r="B114" s="32">
        <v>191211231</v>
      </c>
      <c r="C114" s="66" t="s">
        <v>277</v>
      </c>
      <c r="D114" s="67">
        <v>1</v>
      </c>
      <c r="E114" s="59"/>
      <c r="F114" s="68">
        <v>48</v>
      </c>
      <c r="G114" s="68">
        <f t="shared" si="6"/>
        <v>48</v>
      </c>
    </row>
    <row r="115" spans="1:7" ht="24.95" customHeight="1" x14ac:dyDescent="0.2">
      <c r="A115" s="40" t="s">
        <v>276</v>
      </c>
      <c r="B115" s="32">
        <v>2300038499</v>
      </c>
      <c r="C115" s="66" t="s">
        <v>277</v>
      </c>
      <c r="D115" s="67">
        <v>3</v>
      </c>
      <c r="E115" s="59"/>
      <c r="F115" s="68">
        <v>48</v>
      </c>
      <c r="G115" s="68">
        <f t="shared" si="6"/>
        <v>144</v>
      </c>
    </row>
    <row r="116" spans="1:7" ht="24.95" customHeight="1" x14ac:dyDescent="0.2">
      <c r="A116" s="40" t="s">
        <v>278</v>
      </c>
      <c r="B116" s="32">
        <v>200112216</v>
      </c>
      <c r="C116" s="66" t="s">
        <v>279</v>
      </c>
      <c r="D116" s="67">
        <v>4</v>
      </c>
      <c r="E116" s="59"/>
      <c r="F116" s="68">
        <v>48</v>
      </c>
      <c r="G116" s="68">
        <f t="shared" si="6"/>
        <v>192</v>
      </c>
    </row>
    <row r="117" spans="1:7" ht="24.95" customHeight="1" x14ac:dyDescent="0.2">
      <c r="A117" s="40" t="s">
        <v>280</v>
      </c>
      <c r="B117" s="32">
        <v>200112216</v>
      </c>
      <c r="C117" s="66" t="s">
        <v>281</v>
      </c>
      <c r="D117" s="67">
        <v>3</v>
      </c>
      <c r="E117" s="59"/>
      <c r="F117" s="68">
        <v>48</v>
      </c>
      <c r="G117" s="68">
        <f t="shared" si="6"/>
        <v>144</v>
      </c>
    </row>
    <row r="118" spans="1:7" ht="24.95" customHeight="1" x14ac:dyDescent="0.2">
      <c r="A118" s="40" t="s">
        <v>280</v>
      </c>
      <c r="B118" s="32">
        <v>220243166</v>
      </c>
      <c r="C118" s="66" t="s">
        <v>281</v>
      </c>
      <c r="D118" s="67">
        <v>1</v>
      </c>
      <c r="E118" s="59"/>
      <c r="F118" s="68">
        <v>48</v>
      </c>
      <c r="G118" s="68">
        <f t="shared" si="6"/>
        <v>48</v>
      </c>
    </row>
    <row r="119" spans="1:7" ht="24.95" customHeight="1" x14ac:dyDescent="0.2">
      <c r="A119" s="40" t="s">
        <v>282</v>
      </c>
      <c r="B119" s="32">
        <v>200112217</v>
      </c>
      <c r="C119" s="66" t="s">
        <v>283</v>
      </c>
      <c r="D119" s="67">
        <v>4</v>
      </c>
      <c r="E119" s="59"/>
      <c r="F119" s="68">
        <v>48</v>
      </c>
      <c r="G119" s="68">
        <f t="shared" si="6"/>
        <v>192</v>
      </c>
    </row>
    <row r="120" spans="1:7" ht="24.95" customHeight="1" x14ac:dyDescent="0.2">
      <c r="A120" s="40" t="s">
        <v>284</v>
      </c>
      <c r="B120" s="32">
        <v>200112217</v>
      </c>
      <c r="C120" s="66" t="s">
        <v>285</v>
      </c>
      <c r="D120" s="67">
        <v>4</v>
      </c>
      <c r="E120" s="59"/>
      <c r="F120" s="68">
        <v>48</v>
      </c>
      <c r="G120" s="68">
        <f t="shared" si="6"/>
        <v>192</v>
      </c>
    </row>
    <row r="121" spans="1:7" ht="24.95" customHeight="1" x14ac:dyDescent="0.2">
      <c r="A121" s="40" t="s">
        <v>286</v>
      </c>
      <c r="B121" s="32">
        <v>200112217</v>
      </c>
      <c r="C121" s="66" t="s">
        <v>287</v>
      </c>
      <c r="D121" s="67">
        <v>3</v>
      </c>
      <c r="E121" s="59"/>
      <c r="F121" s="68">
        <v>48</v>
      </c>
      <c r="G121" s="68">
        <f t="shared" si="6"/>
        <v>144</v>
      </c>
    </row>
    <row r="122" spans="1:7" ht="24.95" customHeight="1" x14ac:dyDescent="0.2">
      <c r="A122" s="40" t="s">
        <v>286</v>
      </c>
      <c r="B122" s="32">
        <v>2300059818</v>
      </c>
      <c r="C122" s="66" t="s">
        <v>287</v>
      </c>
      <c r="D122" s="67">
        <v>1</v>
      </c>
      <c r="E122" s="59"/>
      <c r="F122" s="68">
        <v>48</v>
      </c>
      <c r="G122" s="68">
        <f t="shared" si="6"/>
        <v>48</v>
      </c>
    </row>
    <row r="123" spans="1:7" ht="24.95" customHeight="1" x14ac:dyDescent="0.2">
      <c r="A123" s="40" t="s">
        <v>288</v>
      </c>
      <c r="B123" s="32">
        <v>200112217</v>
      </c>
      <c r="C123" s="66" t="s">
        <v>289</v>
      </c>
      <c r="D123" s="67">
        <v>4</v>
      </c>
      <c r="E123" s="59"/>
      <c r="F123" s="68">
        <v>48</v>
      </c>
      <c r="G123" s="68">
        <f t="shared" si="6"/>
        <v>192</v>
      </c>
    </row>
    <row r="124" spans="1:7" ht="24.95" customHeight="1" x14ac:dyDescent="0.2">
      <c r="A124" s="40" t="s">
        <v>290</v>
      </c>
      <c r="B124" s="32">
        <v>200112217</v>
      </c>
      <c r="C124" s="66" t="s">
        <v>291</v>
      </c>
      <c r="D124" s="67">
        <v>4</v>
      </c>
      <c r="E124" s="59"/>
      <c r="F124" s="68">
        <v>48</v>
      </c>
      <c r="G124" s="68">
        <f t="shared" si="6"/>
        <v>192</v>
      </c>
    </row>
    <row r="125" spans="1:7" ht="24.95" customHeight="1" x14ac:dyDescent="0.2">
      <c r="A125" s="40" t="s">
        <v>292</v>
      </c>
      <c r="B125" s="32">
        <v>220647532</v>
      </c>
      <c r="C125" s="66" t="s">
        <v>293</v>
      </c>
      <c r="D125" s="67">
        <v>2</v>
      </c>
      <c r="E125" s="59"/>
      <c r="F125" s="68">
        <v>48</v>
      </c>
      <c r="G125" s="68">
        <f t="shared" si="6"/>
        <v>96</v>
      </c>
    </row>
    <row r="126" spans="1:7" ht="24.95" customHeight="1" x14ac:dyDescent="0.2">
      <c r="A126" s="40" t="s">
        <v>294</v>
      </c>
      <c r="B126" s="32">
        <v>200112216</v>
      </c>
      <c r="C126" s="66" t="s">
        <v>295</v>
      </c>
      <c r="D126" s="67">
        <v>2</v>
      </c>
      <c r="E126" s="59"/>
      <c r="F126" s="68">
        <v>48</v>
      </c>
      <c r="G126" s="68">
        <f t="shared" si="6"/>
        <v>96</v>
      </c>
    </row>
    <row r="127" spans="1:7" ht="24.95" customHeight="1" x14ac:dyDescent="0.2">
      <c r="A127" s="40" t="s">
        <v>296</v>
      </c>
      <c r="B127" s="32">
        <v>200112216</v>
      </c>
      <c r="C127" s="66" t="s">
        <v>297</v>
      </c>
      <c r="D127" s="67">
        <v>2</v>
      </c>
      <c r="E127" s="59"/>
      <c r="F127" s="68">
        <v>48</v>
      </c>
      <c r="G127" s="68">
        <f t="shared" si="6"/>
        <v>96</v>
      </c>
    </row>
    <row r="128" spans="1:7" ht="24.95" customHeight="1" x14ac:dyDescent="0.2">
      <c r="A128" s="40" t="s">
        <v>298</v>
      </c>
      <c r="B128" s="32" t="s">
        <v>299</v>
      </c>
      <c r="C128" s="66" t="s">
        <v>300</v>
      </c>
      <c r="D128" s="67">
        <v>2</v>
      </c>
      <c r="E128" s="59"/>
      <c r="F128" s="68">
        <v>48</v>
      </c>
      <c r="G128" s="68">
        <f t="shared" si="6"/>
        <v>96</v>
      </c>
    </row>
    <row r="129" spans="1:7" ht="24.95" customHeight="1" x14ac:dyDescent="0.2">
      <c r="A129" s="40" t="s">
        <v>301</v>
      </c>
      <c r="B129" s="32">
        <v>220242605</v>
      </c>
      <c r="C129" s="66" t="s">
        <v>302</v>
      </c>
      <c r="D129" s="67">
        <v>4</v>
      </c>
      <c r="E129" s="59"/>
      <c r="F129" s="68">
        <v>48</v>
      </c>
      <c r="G129" s="68">
        <f t="shared" si="6"/>
        <v>192</v>
      </c>
    </row>
    <row r="130" spans="1:7" ht="24.95" customHeight="1" x14ac:dyDescent="0.2">
      <c r="A130" s="40" t="s">
        <v>303</v>
      </c>
      <c r="B130" s="32" t="s">
        <v>304</v>
      </c>
      <c r="C130" s="66" t="s">
        <v>305</v>
      </c>
      <c r="D130" s="67">
        <v>4</v>
      </c>
      <c r="E130" s="59"/>
      <c r="F130" s="68">
        <v>48</v>
      </c>
      <c r="G130" s="68">
        <f t="shared" si="6"/>
        <v>192</v>
      </c>
    </row>
    <row r="131" spans="1:7" ht="24.95" customHeight="1" x14ac:dyDescent="0.2">
      <c r="A131" s="40" t="s">
        <v>306</v>
      </c>
      <c r="B131" s="32" t="s">
        <v>307</v>
      </c>
      <c r="C131" s="66" t="s">
        <v>308</v>
      </c>
      <c r="D131" s="67">
        <v>4</v>
      </c>
      <c r="E131" s="59"/>
      <c r="F131" s="68">
        <v>48</v>
      </c>
      <c r="G131" s="68">
        <f t="shared" si="6"/>
        <v>192</v>
      </c>
    </row>
    <row r="132" spans="1:7" ht="24.95" customHeight="1" x14ac:dyDescent="0.2">
      <c r="A132" s="40" t="s">
        <v>309</v>
      </c>
      <c r="B132" s="32" t="s">
        <v>310</v>
      </c>
      <c r="C132" s="66" t="s">
        <v>311</v>
      </c>
      <c r="D132" s="67">
        <v>4</v>
      </c>
      <c r="E132" s="59"/>
      <c r="F132" s="68">
        <v>48</v>
      </c>
      <c r="G132" s="68">
        <f t="shared" si="6"/>
        <v>192</v>
      </c>
    </row>
    <row r="133" spans="1:7" ht="24.95" customHeight="1" x14ac:dyDescent="0.2">
      <c r="A133" s="40" t="s">
        <v>312</v>
      </c>
      <c r="B133" s="32" t="s">
        <v>313</v>
      </c>
      <c r="C133" s="66" t="s">
        <v>314</v>
      </c>
      <c r="D133" s="67">
        <v>4</v>
      </c>
      <c r="E133" s="59"/>
      <c r="F133" s="68">
        <v>48</v>
      </c>
      <c r="G133" s="68">
        <f t="shared" si="6"/>
        <v>192</v>
      </c>
    </row>
    <row r="134" spans="1:7" ht="24.95" customHeight="1" x14ac:dyDescent="0.25">
      <c r="A134" s="40"/>
      <c r="B134" s="32"/>
      <c r="C134" s="66"/>
      <c r="D134" s="69">
        <f>SUM(D104:D133)</f>
        <v>88</v>
      </c>
      <c r="E134" s="59"/>
      <c r="F134" s="68"/>
      <c r="G134" s="68"/>
    </row>
    <row r="135" spans="1:7" ht="24.95" customHeight="1" x14ac:dyDescent="0.2">
      <c r="A135" s="70" t="s">
        <v>315</v>
      </c>
      <c r="B135" s="70">
        <v>2100004807</v>
      </c>
      <c r="C135" s="71" t="s">
        <v>316</v>
      </c>
      <c r="D135" s="67">
        <v>6</v>
      </c>
      <c r="E135" s="59"/>
      <c r="F135" s="68">
        <v>60</v>
      </c>
      <c r="G135" s="68">
        <f t="shared" ref="G135:G166" si="7">+D135*F135</f>
        <v>360</v>
      </c>
    </row>
    <row r="136" spans="1:7" ht="24.95" customHeight="1" x14ac:dyDescent="0.2">
      <c r="A136" s="72" t="s">
        <v>317</v>
      </c>
      <c r="B136" s="72">
        <v>2100010641</v>
      </c>
      <c r="C136" s="73" t="s">
        <v>318</v>
      </c>
      <c r="D136" s="67">
        <v>6</v>
      </c>
      <c r="E136" s="59"/>
      <c r="F136" s="68">
        <v>60</v>
      </c>
      <c r="G136" s="68">
        <f t="shared" si="7"/>
        <v>360</v>
      </c>
    </row>
    <row r="137" spans="1:7" ht="24.95" customHeight="1" x14ac:dyDescent="0.2">
      <c r="A137" s="70" t="s">
        <v>319</v>
      </c>
      <c r="B137" s="70" t="s">
        <v>320</v>
      </c>
      <c r="C137" s="71" t="s">
        <v>321</v>
      </c>
      <c r="D137" s="67">
        <v>1</v>
      </c>
      <c r="E137" s="59"/>
      <c r="F137" s="68">
        <v>60</v>
      </c>
      <c r="G137" s="68">
        <f t="shared" si="7"/>
        <v>60</v>
      </c>
    </row>
    <row r="138" spans="1:7" ht="24.95" customHeight="1" x14ac:dyDescent="0.2">
      <c r="A138" s="70" t="s">
        <v>319</v>
      </c>
      <c r="B138" s="70" t="s">
        <v>322</v>
      </c>
      <c r="C138" s="71" t="s">
        <v>321</v>
      </c>
      <c r="D138" s="67">
        <v>5</v>
      </c>
      <c r="E138" s="59"/>
      <c r="F138" s="68">
        <v>60</v>
      </c>
      <c r="G138" s="68">
        <f t="shared" si="7"/>
        <v>300</v>
      </c>
    </row>
    <row r="139" spans="1:7" ht="24.95" customHeight="1" x14ac:dyDescent="0.2">
      <c r="A139" s="72" t="s">
        <v>323</v>
      </c>
      <c r="B139" s="72" t="s">
        <v>324</v>
      </c>
      <c r="C139" s="73" t="s">
        <v>325</v>
      </c>
      <c r="D139" s="67">
        <v>6</v>
      </c>
      <c r="E139" s="59"/>
      <c r="F139" s="68">
        <v>60</v>
      </c>
      <c r="G139" s="68">
        <f t="shared" si="7"/>
        <v>360</v>
      </c>
    </row>
    <row r="140" spans="1:7" ht="24.95" customHeight="1" x14ac:dyDescent="0.2">
      <c r="A140" s="70" t="s">
        <v>326</v>
      </c>
      <c r="B140" s="70">
        <v>2100017484</v>
      </c>
      <c r="C140" s="71" t="s">
        <v>327</v>
      </c>
      <c r="D140" s="67">
        <v>6</v>
      </c>
      <c r="E140" s="59"/>
      <c r="F140" s="68">
        <v>60</v>
      </c>
      <c r="G140" s="68">
        <f t="shared" si="7"/>
        <v>360</v>
      </c>
    </row>
    <row r="141" spans="1:7" ht="24.95" customHeight="1" x14ac:dyDescent="0.2">
      <c r="A141" s="72" t="s">
        <v>328</v>
      </c>
      <c r="B141" s="72" t="s">
        <v>329</v>
      </c>
      <c r="C141" s="73" t="s">
        <v>330</v>
      </c>
      <c r="D141" s="67">
        <v>6</v>
      </c>
      <c r="E141" s="59"/>
      <c r="F141" s="68">
        <v>60</v>
      </c>
      <c r="G141" s="68">
        <f t="shared" si="7"/>
        <v>360</v>
      </c>
    </row>
    <row r="142" spans="1:7" ht="24.95" customHeight="1" x14ac:dyDescent="0.2">
      <c r="A142" s="70" t="s">
        <v>331</v>
      </c>
      <c r="B142" s="70" t="s">
        <v>329</v>
      </c>
      <c r="C142" s="71" t="s">
        <v>332</v>
      </c>
      <c r="D142" s="67">
        <v>6</v>
      </c>
      <c r="E142" s="59"/>
      <c r="F142" s="68">
        <v>60</v>
      </c>
      <c r="G142" s="68">
        <f t="shared" si="7"/>
        <v>360</v>
      </c>
    </row>
    <row r="143" spans="1:7" ht="24.95" customHeight="1" x14ac:dyDescent="0.2">
      <c r="A143" s="72" t="s">
        <v>333</v>
      </c>
      <c r="B143" s="72" t="s">
        <v>334</v>
      </c>
      <c r="C143" s="73" t="s">
        <v>335</v>
      </c>
      <c r="D143" s="67">
        <v>6</v>
      </c>
      <c r="E143" s="59"/>
      <c r="F143" s="68">
        <v>60</v>
      </c>
      <c r="G143" s="68">
        <f t="shared" si="7"/>
        <v>360</v>
      </c>
    </row>
    <row r="144" spans="1:7" ht="24.95" customHeight="1" x14ac:dyDescent="0.2">
      <c r="A144" s="70" t="s">
        <v>336</v>
      </c>
      <c r="B144" s="70" t="s">
        <v>337</v>
      </c>
      <c r="C144" s="71" t="s">
        <v>338</v>
      </c>
      <c r="D144" s="67">
        <v>6</v>
      </c>
      <c r="E144" s="59"/>
      <c r="F144" s="68">
        <v>60</v>
      </c>
      <c r="G144" s="68">
        <f t="shared" si="7"/>
        <v>360</v>
      </c>
    </row>
    <row r="145" spans="1:7" ht="24.95" customHeight="1" x14ac:dyDescent="0.2">
      <c r="A145" s="72" t="s">
        <v>339</v>
      </c>
      <c r="B145" s="72" t="s">
        <v>340</v>
      </c>
      <c r="C145" s="73" t="s">
        <v>341</v>
      </c>
      <c r="D145" s="67">
        <v>6</v>
      </c>
      <c r="E145" s="59"/>
      <c r="F145" s="68">
        <v>60</v>
      </c>
      <c r="G145" s="68">
        <f t="shared" si="7"/>
        <v>360</v>
      </c>
    </row>
    <row r="146" spans="1:7" ht="24.95" customHeight="1" x14ac:dyDescent="0.2">
      <c r="A146" s="70" t="s">
        <v>342</v>
      </c>
      <c r="B146" s="70" t="s">
        <v>343</v>
      </c>
      <c r="C146" s="71" t="s">
        <v>344</v>
      </c>
      <c r="D146" s="67">
        <v>6</v>
      </c>
      <c r="E146" s="59"/>
      <c r="F146" s="68">
        <v>60</v>
      </c>
      <c r="G146" s="68">
        <f t="shared" si="7"/>
        <v>360</v>
      </c>
    </row>
    <row r="147" spans="1:7" ht="24.95" customHeight="1" x14ac:dyDescent="0.2">
      <c r="A147" s="72" t="s">
        <v>345</v>
      </c>
      <c r="B147" s="72" t="s">
        <v>346</v>
      </c>
      <c r="C147" s="73" t="s">
        <v>347</v>
      </c>
      <c r="D147" s="67">
        <v>6</v>
      </c>
      <c r="E147" s="59"/>
      <c r="F147" s="68">
        <v>60</v>
      </c>
      <c r="G147" s="68">
        <f t="shared" si="7"/>
        <v>360</v>
      </c>
    </row>
    <row r="148" spans="1:7" ht="24.95" customHeight="1" x14ac:dyDescent="0.2">
      <c r="A148" s="70" t="s">
        <v>348</v>
      </c>
      <c r="B148" s="70" t="s">
        <v>349</v>
      </c>
      <c r="C148" s="71" t="s">
        <v>350</v>
      </c>
      <c r="D148" s="67">
        <v>5</v>
      </c>
      <c r="E148" s="59"/>
      <c r="F148" s="68">
        <v>60</v>
      </c>
      <c r="G148" s="68">
        <f t="shared" si="7"/>
        <v>300</v>
      </c>
    </row>
    <row r="149" spans="1:7" ht="24.95" customHeight="1" x14ac:dyDescent="0.2">
      <c r="A149" s="70" t="s">
        <v>348</v>
      </c>
      <c r="B149" s="70" t="s">
        <v>351</v>
      </c>
      <c r="C149" s="71" t="s">
        <v>350</v>
      </c>
      <c r="D149" s="67">
        <v>1</v>
      </c>
      <c r="E149" s="59"/>
      <c r="F149" s="68">
        <v>60</v>
      </c>
      <c r="G149" s="68">
        <f t="shared" si="7"/>
        <v>60</v>
      </c>
    </row>
    <row r="150" spans="1:7" ht="24.95" customHeight="1" x14ac:dyDescent="0.2">
      <c r="A150" s="72" t="s">
        <v>352</v>
      </c>
      <c r="B150" s="72" t="s">
        <v>353</v>
      </c>
      <c r="C150" s="73" t="s">
        <v>354</v>
      </c>
      <c r="D150" s="67">
        <v>6</v>
      </c>
      <c r="E150" s="59"/>
      <c r="F150" s="68">
        <v>60</v>
      </c>
      <c r="G150" s="68">
        <f t="shared" si="7"/>
        <v>360</v>
      </c>
    </row>
    <row r="151" spans="1:7" ht="24.95" customHeight="1" x14ac:dyDescent="0.2">
      <c r="A151" s="70" t="s">
        <v>355</v>
      </c>
      <c r="B151" s="70" t="s">
        <v>356</v>
      </c>
      <c r="C151" s="71" t="s">
        <v>357</v>
      </c>
      <c r="D151" s="67">
        <v>2</v>
      </c>
      <c r="E151" s="59"/>
      <c r="F151" s="68">
        <v>60</v>
      </c>
      <c r="G151" s="68">
        <f t="shared" si="7"/>
        <v>120</v>
      </c>
    </row>
    <row r="152" spans="1:7" ht="24.95" customHeight="1" x14ac:dyDescent="0.2">
      <c r="A152" s="70" t="s">
        <v>355</v>
      </c>
      <c r="B152" s="70" t="s">
        <v>358</v>
      </c>
      <c r="C152" s="71" t="s">
        <v>357</v>
      </c>
      <c r="D152" s="67">
        <v>4</v>
      </c>
      <c r="E152" s="59"/>
      <c r="F152" s="68">
        <v>60</v>
      </c>
      <c r="G152" s="68">
        <f t="shared" si="7"/>
        <v>240</v>
      </c>
    </row>
    <row r="153" spans="1:7" ht="24.95" customHeight="1" x14ac:dyDescent="0.2">
      <c r="A153" s="72" t="s">
        <v>359</v>
      </c>
      <c r="B153" s="72" t="s">
        <v>360</v>
      </c>
      <c r="C153" s="73" t="s">
        <v>361</v>
      </c>
      <c r="D153" s="67">
        <v>2</v>
      </c>
      <c r="E153" s="59"/>
      <c r="F153" s="68">
        <v>60</v>
      </c>
      <c r="G153" s="68">
        <f t="shared" si="7"/>
        <v>120</v>
      </c>
    </row>
    <row r="154" spans="1:7" ht="24.95" customHeight="1" x14ac:dyDescent="0.2">
      <c r="A154" s="72" t="s">
        <v>362</v>
      </c>
      <c r="B154" s="72" t="s">
        <v>363</v>
      </c>
      <c r="C154" s="73" t="s">
        <v>364</v>
      </c>
      <c r="D154" s="67">
        <v>2</v>
      </c>
      <c r="E154" s="59"/>
      <c r="F154" s="68">
        <v>60</v>
      </c>
      <c r="G154" s="68">
        <f t="shared" si="7"/>
        <v>120</v>
      </c>
    </row>
    <row r="155" spans="1:7" ht="24.95" customHeight="1" x14ac:dyDescent="0.2">
      <c r="A155" s="70" t="s">
        <v>365</v>
      </c>
      <c r="B155" s="70" t="s">
        <v>366</v>
      </c>
      <c r="C155" s="71" t="s">
        <v>367</v>
      </c>
      <c r="D155" s="67">
        <v>5</v>
      </c>
      <c r="E155" s="59"/>
      <c r="F155" s="68">
        <v>60</v>
      </c>
      <c r="G155" s="68">
        <f t="shared" si="7"/>
        <v>300</v>
      </c>
    </row>
    <row r="156" spans="1:7" ht="24.95" customHeight="1" x14ac:dyDescent="0.2">
      <c r="A156" s="72" t="s">
        <v>368</v>
      </c>
      <c r="B156" s="72" t="s">
        <v>369</v>
      </c>
      <c r="C156" s="73" t="s">
        <v>370</v>
      </c>
      <c r="D156" s="67">
        <v>2</v>
      </c>
      <c r="E156" s="59"/>
      <c r="F156" s="68">
        <v>60</v>
      </c>
      <c r="G156" s="68">
        <f t="shared" si="7"/>
        <v>120</v>
      </c>
    </row>
    <row r="157" spans="1:7" ht="24.95" customHeight="1" x14ac:dyDescent="0.2">
      <c r="A157" s="70" t="s">
        <v>371</v>
      </c>
      <c r="B157" s="70" t="s">
        <v>372</v>
      </c>
      <c r="C157" s="71" t="s">
        <v>373</v>
      </c>
      <c r="D157" s="67">
        <v>2</v>
      </c>
      <c r="E157" s="59"/>
      <c r="F157" s="68">
        <v>60</v>
      </c>
      <c r="G157" s="68">
        <f t="shared" si="7"/>
        <v>120</v>
      </c>
    </row>
    <row r="158" spans="1:7" ht="24.95" customHeight="1" x14ac:dyDescent="0.2">
      <c r="A158" s="72" t="s">
        <v>374</v>
      </c>
      <c r="B158" s="72" t="s">
        <v>375</v>
      </c>
      <c r="C158" s="73" t="s">
        <v>376</v>
      </c>
      <c r="D158" s="67">
        <v>6</v>
      </c>
      <c r="E158" s="59"/>
      <c r="F158" s="68">
        <v>60</v>
      </c>
      <c r="G158" s="68">
        <f t="shared" si="7"/>
        <v>360</v>
      </c>
    </row>
    <row r="159" spans="1:7" ht="24.95" customHeight="1" x14ac:dyDescent="0.2">
      <c r="A159" s="70" t="s">
        <v>377</v>
      </c>
      <c r="B159" s="70" t="s">
        <v>378</v>
      </c>
      <c r="C159" s="71" t="s">
        <v>379</v>
      </c>
      <c r="D159" s="67">
        <v>6</v>
      </c>
      <c r="E159" s="59"/>
      <c r="F159" s="68">
        <v>60</v>
      </c>
      <c r="G159" s="68">
        <f t="shared" si="7"/>
        <v>360</v>
      </c>
    </row>
    <row r="160" spans="1:7" ht="24.95" customHeight="1" x14ac:dyDescent="0.2">
      <c r="A160" s="70" t="s">
        <v>380</v>
      </c>
      <c r="B160" s="70">
        <v>2100007516</v>
      </c>
      <c r="C160" s="71" t="s">
        <v>381</v>
      </c>
      <c r="D160" s="67">
        <v>6</v>
      </c>
      <c r="E160" s="59"/>
      <c r="F160" s="68">
        <v>60</v>
      </c>
      <c r="G160" s="68">
        <f t="shared" si="7"/>
        <v>360</v>
      </c>
    </row>
    <row r="161" spans="1:7" ht="24.95" customHeight="1" x14ac:dyDescent="0.2">
      <c r="A161" s="72" t="s">
        <v>382</v>
      </c>
      <c r="B161" s="72">
        <v>2100023365</v>
      </c>
      <c r="C161" s="73" t="s">
        <v>383</v>
      </c>
      <c r="D161" s="67">
        <v>4</v>
      </c>
      <c r="E161" s="59"/>
      <c r="F161" s="68">
        <v>60</v>
      </c>
      <c r="G161" s="68">
        <f t="shared" si="7"/>
        <v>240</v>
      </c>
    </row>
    <row r="162" spans="1:7" ht="24.95" customHeight="1" x14ac:dyDescent="0.2">
      <c r="A162" s="37" t="s">
        <v>384</v>
      </c>
      <c r="B162" s="37">
        <v>2100007744</v>
      </c>
      <c r="C162" s="74" t="s">
        <v>385</v>
      </c>
      <c r="D162" s="67">
        <v>4</v>
      </c>
      <c r="E162" s="59"/>
      <c r="F162" s="68">
        <v>60</v>
      </c>
      <c r="G162" s="68">
        <f t="shared" si="7"/>
        <v>240</v>
      </c>
    </row>
    <row r="163" spans="1:7" ht="24.95" customHeight="1" x14ac:dyDescent="0.2">
      <c r="A163" s="37" t="s">
        <v>386</v>
      </c>
      <c r="B163" s="37" t="s">
        <v>387</v>
      </c>
      <c r="C163" s="74" t="s">
        <v>388</v>
      </c>
      <c r="D163" s="67">
        <v>5</v>
      </c>
      <c r="E163" s="59"/>
      <c r="F163" s="68">
        <v>60</v>
      </c>
      <c r="G163" s="68">
        <f t="shared" si="7"/>
        <v>300</v>
      </c>
    </row>
    <row r="164" spans="1:7" ht="24.95" customHeight="1" x14ac:dyDescent="0.2">
      <c r="A164" s="37" t="s">
        <v>389</v>
      </c>
      <c r="B164" s="37" t="s">
        <v>390</v>
      </c>
      <c r="C164" s="74" t="s">
        <v>391</v>
      </c>
      <c r="D164" s="67">
        <v>5</v>
      </c>
      <c r="E164" s="59"/>
      <c r="F164" s="68">
        <v>60</v>
      </c>
      <c r="G164" s="68">
        <f t="shared" si="7"/>
        <v>300</v>
      </c>
    </row>
    <row r="165" spans="1:7" ht="24.95" customHeight="1" x14ac:dyDescent="0.2">
      <c r="A165" s="37" t="s">
        <v>392</v>
      </c>
      <c r="B165" s="37" t="s">
        <v>393</v>
      </c>
      <c r="C165" s="74" t="s">
        <v>394</v>
      </c>
      <c r="D165" s="67">
        <v>1</v>
      </c>
      <c r="E165" s="59"/>
      <c r="F165" s="68">
        <v>60</v>
      </c>
      <c r="G165" s="68">
        <f t="shared" si="7"/>
        <v>60</v>
      </c>
    </row>
    <row r="166" spans="1:7" ht="24.95" customHeight="1" x14ac:dyDescent="0.2">
      <c r="A166" s="37" t="s">
        <v>392</v>
      </c>
      <c r="B166" s="37" t="s">
        <v>395</v>
      </c>
      <c r="C166" s="74" t="s">
        <v>394</v>
      </c>
      <c r="D166" s="67">
        <v>4</v>
      </c>
      <c r="E166" s="59"/>
      <c r="F166" s="68">
        <v>60</v>
      </c>
      <c r="G166" s="68">
        <f t="shared" si="7"/>
        <v>240</v>
      </c>
    </row>
    <row r="167" spans="1:7" ht="24.95" customHeight="1" x14ac:dyDescent="0.25">
      <c r="A167" s="37"/>
      <c r="B167" s="37"/>
      <c r="C167" s="74"/>
      <c r="D167" s="69">
        <f>SUM(D135:D166)</f>
        <v>144</v>
      </c>
      <c r="E167" s="59"/>
      <c r="F167" s="68"/>
      <c r="G167" s="68"/>
    </row>
    <row r="168" spans="1:7" ht="24.95" customHeight="1" x14ac:dyDescent="0.2">
      <c r="A168" s="40" t="s">
        <v>396</v>
      </c>
      <c r="B168" s="32" t="s">
        <v>397</v>
      </c>
      <c r="C168" s="38" t="s">
        <v>398</v>
      </c>
      <c r="D168" s="67">
        <v>2</v>
      </c>
      <c r="E168" s="59"/>
      <c r="F168" s="68">
        <v>48</v>
      </c>
      <c r="G168" s="68">
        <f t="shared" ref="G168:G176" si="8">+D168*F168</f>
        <v>96</v>
      </c>
    </row>
    <row r="169" spans="1:7" ht="24.95" customHeight="1" x14ac:dyDescent="0.2">
      <c r="A169" s="40" t="s">
        <v>399</v>
      </c>
      <c r="B169" s="32" t="s">
        <v>400</v>
      </c>
      <c r="C169" s="38" t="s">
        <v>401</v>
      </c>
      <c r="D169" s="67">
        <v>2</v>
      </c>
      <c r="E169" s="59"/>
      <c r="F169" s="68">
        <v>48</v>
      </c>
      <c r="G169" s="68">
        <f t="shared" si="8"/>
        <v>96</v>
      </c>
    </row>
    <row r="170" spans="1:7" ht="24.95" customHeight="1" x14ac:dyDescent="0.2">
      <c r="A170" s="40" t="s">
        <v>402</v>
      </c>
      <c r="B170" s="32" t="s">
        <v>403</v>
      </c>
      <c r="C170" s="38" t="s">
        <v>404</v>
      </c>
      <c r="D170" s="67">
        <v>2</v>
      </c>
      <c r="E170" s="59"/>
      <c r="F170" s="68">
        <v>48</v>
      </c>
      <c r="G170" s="68">
        <f t="shared" si="8"/>
        <v>96</v>
      </c>
    </row>
    <row r="171" spans="1:7" ht="24.95" customHeight="1" x14ac:dyDescent="0.2">
      <c r="A171" s="40" t="s">
        <v>405</v>
      </c>
      <c r="B171" s="32" t="s">
        <v>406</v>
      </c>
      <c r="C171" s="38" t="s">
        <v>407</v>
      </c>
      <c r="D171" s="67">
        <v>2</v>
      </c>
      <c r="E171" s="59"/>
      <c r="F171" s="68">
        <v>48</v>
      </c>
      <c r="G171" s="68">
        <f t="shared" si="8"/>
        <v>96</v>
      </c>
    </row>
    <row r="172" spans="1:7" ht="24.95" customHeight="1" x14ac:dyDescent="0.2">
      <c r="A172" s="40" t="s">
        <v>408</v>
      </c>
      <c r="B172" s="32" t="s">
        <v>409</v>
      </c>
      <c r="C172" s="38" t="s">
        <v>410</v>
      </c>
      <c r="D172" s="67">
        <v>2</v>
      </c>
      <c r="E172" s="59"/>
      <c r="F172" s="68">
        <v>48</v>
      </c>
      <c r="G172" s="68">
        <f t="shared" si="8"/>
        <v>96</v>
      </c>
    </row>
    <row r="173" spans="1:7" ht="24.95" customHeight="1" x14ac:dyDescent="0.2">
      <c r="A173" s="40" t="s">
        <v>411</v>
      </c>
      <c r="B173" s="32" t="s">
        <v>412</v>
      </c>
      <c r="C173" s="38" t="s">
        <v>413</v>
      </c>
      <c r="D173" s="67">
        <v>2</v>
      </c>
      <c r="E173" s="59"/>
      <c r="F173" s="68">
        <v>48</v>
      </c>
      <c r="G173" s="68">
        <f t="shared" si="8"/>
        <v>96</v>
      </c>
    </row>
    <row r="174" spans="1:7" ht="24.95" customHeight="1" x14ac:dyDescent="0.2">
      <c r="A174" s="40" t="s">
        <v>414</v>
      </c>
      <c r="B174" s="32" t="s">
        <v>415</v>
      </c>
      <c r="C174" s="38" t="s">
        <v>416</v>
      </c>
      <c r="D174" s="67">
        <v>2</v>
      </c>
      <c r="E174" s="59"/>
      <c r="F174" s="68">
        <v>48</v>
      </c>
      <c r="G174" s="68">
        <f t="shared" si="8"/>
        <v>96</v>
      </c>
    </row>
    <row r="175" spans="1:7" ht="24.95" customHeight="1" x14ac:dyDescent="0.2">
      <c r="A175" s="40" t="s">
        <v>417</v>
      </c>
      <c r="B175" s="32" t="s">
        <v>418</v>
      </c>
      <c r="C175" s="38" t="s">
        <v>419</v>
      </c>
      <c r="D175" s="67">
        <v>2</v>
      </c>
      <c r="E175" s="59"/>
      <c r="F175" s="68">
        <v>48</v>
      </c>
      <c r="G175" s="68">
        <f t="shared" si="8"/>
        <v>96</v>
      </c>
    </row>
    <row r="176" spans="1:7" ht="24.95" customHeight="1" x14ac:dyDescent="0.2">
      <c r="A176" s="40" t="s">
        <v>420</v>
      </c>
      <c r="B176" s="32" t="s">
        <v>421</v>
      </c>
      <c r="C176" s="38" t="s">
        <v>422</v>
      </c>
      <c r="D176" s="67">
        <v>2</v>
      </c>
      <c r="E176" s="59"/>
      <c r="F176" s="68">
        <v>48</v>
      </c>
      <c r="G176" s="68">
        <f t="shared" si="8"/>
        <v>96</v>
      </c>
    </row>
    <row r="177" spans="1:7" ht="24.95" customHeight="1" x14ac:dyDescent="0.25">
      <c r="A177" s="40"/>
      <c r="B177" s="32"/>
      <c r="C177" s="38"/>
      <c r="D177" s="42">
        <f>SUM(D168:D176)</f>
        <v>18</v>
      </c>
      <c r="E177" s="59"/>
      <c r="F177" s="68"/>
      <c r="G177" s="68"/>
    </row>
    <row r="178" spans="1:7" ht="24.95" customHeight="1" x14ac:dyDescent="0.2">
      <c r="A178" s="40" t="s">
        <v>423</v>
      </c>
      <c r="B178" s="32">
        <v>210228152</v>
      </c>
      <c r="C178" s="38" t="s">
        <v>424</v>
      </c>
      <c r="D178" s="39">
        <v>6</v>
      </c>
      <c r="E178" s="59"/>
      <c r="F178" s="68">
        <v>48</v>
      </c>
      <c r="G178" s="68">
        <f t="shared" ref="G178" si="9">+D178*F178</f>
        <v>288</v>
      </c>
    </row>
    <row r="179" spans="1:7" ht="24.95" customHeight="1" x14ac:dyDescent="0.2">
      <c r="A179" s="40"/>
      <c r="B179" s="32"/>
      <c r="C179" s="38"/>
      <c r="D179" s="39"/>
      <c r="E179" s="59"/>
      <c r="F179" s="68"/>
      <c r="G179" s="68"/>
    </row>
    <row r="180" spans="1:7" ht="24.95" customHeight="1" x14ac:dyDescent="0.2">
      <c r="A180" s="32" t="s">
        <v>425</v>
      </c>
      <c r="B180" s="32">
        <v>200214392</v>
      </c>
      <c r="C180" s="33" t="s">
        <v>426</v>
      </c>
      <c r="D180" s="32">
        <v>3</v>
      </c>
      <c r="E180" s="75"/>
      <c r="F180" s="34">
        <v>180</v>
      </c>
      <c r="G180" s="34">
        <f>+D180*F180</f>
        <v>540</v>
      </c>
    </row>
    <row r="181" spans="1:7" ht="24.95" customHeight="1" x14ac:dyDescent="0.2">
      <c r="A181" s="32" t="s">
        <v>427</v>
      </c>
      <c r="B181" s="32">
        <v>200214393</v>
      </c>
      <c r="C181" s="33" t="s">
        <v>428</v>
      </c>
      <c r="D181" s="32">
        <v>3</v>
      </c>
      <c r="E181" s="75"/>
      <c r="F181" s="34">
        <v>180</v>
      </c>
      <c r="G181" s="34">
        <f t="shared" ref="G181:G197" si="10">+D181*F181</f>
        <v>540</v>
      </c>
    </row>
    <row r="182" spans="1:7" ht="24.95" customHeight="1" x14ac:dyDescent="0.2">
      <c r="A182" s="32" t="s">
        <v>429</v>
      </c>
      <c r="B182" s="32">
        <v>200214393</v>
      </c>
      <c r="C182" s="33" t="s">
        <v>430</v>
      </c>
      <c r="D182" s="32">
        <v>0</v>
      </c>
      <c r="E182" s="75"/>
      <c r="F182" s="34">
        <v>180</v>
      </c>
      <c r="G182" s="34">
        <f t="shared" si="10"/>
        <v>0</v>
      </c>
    </row>
    <row r="183" spans="1:7" ht="24.95" customHeight="1" x14ac:dyDescent="0.2">
      <c r="A183" s="32" t="s">
        <v>431</v>
      </c>
      <c r="B183" s="32">
        <v>211140271</v>
      </c>
      <c r="C183" s="33" t="s">
        <v>432</v>
      </c>
      <c r="D183" s="32">
        <v>3</v>
      </c>
      <c r="E183" s="75"/>
      <c r="F183" s="34">
        <v>180</v>
      </c>
      <c r="G183" s="34">
        <f t="shared" si="10"/>
        <v>540</v>
      </c>
    </row>
    <row r="184" spans="1:7" ht="24.95" customHeight="1" x14ac:dyDescent="0.2">
      <c r="A184" s="32" t="s">
        <v>433</v>
      </c>
      <c r="B184" s="32">
        <v>190703834</v>
      </c>
      <c r="C184" s="33" t="s">
        <v>434</v>
      </c>
      <c r="D184" s="32">
        <v>0</v>
      </c>
      <c r="E184" s="75"/>
      <c r="F184" s="34">
        <v>180</v>
      </c>
      <c r="G184" s="34">
        <f t="shared" si="10"/>
        <v>0</v>
      </c>
    </row>
    <row r="185" spans="1:7" ht="24.95" customHeight="1" x14ac:dyDescent="0.2">
      <c r="A185" s="32" t="s">
        <v>435</v>
      </c>
      <c r="B185" s="32">
        <v>190703787</v>
      </c>
      <c r="C185" s="33" t="s">
        <v>436</v>
      </c>
      <c r="D185" s="32">
        <v>2</v>
      </c>
      <c r="E185" s="75"/>
      <c r="F185" s="34">
        <v>180</v>
      </c>
      <c r="G185" s="34">
        <f t="shared" si="10"/>
        <v>360</v>
      </c>
    </row>
    <row r="186" spans="1:7" ht="24.95" customHeight="1" x14ac:dyDescent="0.2">
      <c r="A186" s="32" t="s">
        <v>437</v>
      </c>
      <c r="B186" s="32">
        <v>220344116</v>
      </c>
      <c r="C186" s="33" t="s">
        <v>438</v>
      </c>
      <c r="D186" s="32">
        <v>1</v>
      </c>
      <c r="E186" s="75"/>
      <c r="F186" s="34">
        <v>180</v>
      </c>
      <c r="G186" s="34">
        <f t="shared" si="10"/>
        <v>180</v>
      </c>
    </row>
    <row r="187" spans="1:7" ht="24.95" customHeight="1" x14ac:dyDescent="0.2">
      <c r="A187" s="32" t="s">
        <v>439</v>
      </c>
      <c r="B187" s="37" t="s">
        <v>440</v>
      </c>
      <c r="C187" s="76" t="s">
        <v>441</v>
      </c>
      <c r="D187" s="32">
        <v>0</v>
      </c>
      <c r="E187" s="75"/>
      <c r="F187" s="34">
        <v>180</v>
      </c>
      <c r="G187" s="34">
        <f t="shared" si="10"/>
        <v>0</v>
      </c>
    </row>
    <row r="188" spans="1:7" ht="24.95" customHeight="1" x14ac:dyDescent="0.2">
      <c r="A188" s="32" t="s">
        <v>442</v>
      </c>
      <c r="B188" s="32" t="s">
        <v>443</v>
      </c>
      <c r="C188" s="33" t="s">
        <v>444</v>
      </c>
      <c r="D188" s="32">
        <v>0</v>
      </c>
      <c r="E188" s="75"/>
      <c r="F188" s="34">
        <v>180</v>
      </c>
      <c r="G188" s="34">
        <f t="shared" si="10"/>
        <v>0</v>
      </c>
    </row>
    <row r="189" spans="1:7" ht="24.95" customHeight="1" x14ac:dyDescent="0.2">
      <c r="A189" s="32" t="s">
        <v>445</v>
      </c>
      <c r="B189" s="37" t="s">
        <v>446</v>
      </c>
      <c r="C189" s="76" t="s">
        <v>447</v>
      </c>
      <c r="D189" s="32">
        <v>0</v>
      </c>
      <c r="E189" s="75"/>
      <c r="F189" s="34">
        <v>180</v>
      </c>
      <c r="G189" s="34">
        <f t="shared" si="10"/>
        <v>0</v>
      </c>
    </row>
    <row r="190" spans="1:7" ht="24.95" customHeight="1" x14ac:dyDescent="0.2">
      <c r="A190" s="32" t="s">
        <v>448</v>
      </c>
      <c r="B190" s="37">
        <v>190703839</v>
      </c>
      <c r="C190" s="76" t="s">
        <v>449</v>
      </c>
      <c r="D190" s="32">
        <v>0</v>
      </c>
      <c r="E190" s="75"/>
      <c r="F190" s="34">
        <v>180</v>
      </c>
      <c r="G190" s="34">
        <f t="shared" si="10"/>
        <v>0</v>
      </c>
    </row>
    <row r="191" spans="1:7" ht="24.95" customHeight="1" x14ac:dyDescent="0.2">
      <c r="A191" s="32" t="s">
        <v>450</v>
      </c>
      <c r="B191" s="37" t="s">
        <v>451</v>
      </c>
      <c r="C191" s="76" t="s">
        <v>452</v>
      </c>
      <c r="D191" s="32">
        <v>1</v>
      </c>
      <c r="E191" s="75"/>
      <c r="F191" s="34">
        <v>180</v>
      </c>
      <c r="G191" s="34">
        <f t="shared" si="10"/>
        <v>180</v>
      </c>
    </row>
    <row r="192" spans="1:7" ht="24.95" customHeight="1" x14ac:dyDescent="0.2">
      <c r="A192" s="32" t="s">
        <v>453</v>
      </c>
      <c r="B192" s="37" t="s">
        <v>454</v>
      </c>
      <c r="C192" s="76" t="s">
        <v>455</v>
      </c>
      <c r="D192" s="32">
        <v>0</v>
      </c>
      <c r="E192" s="75"/>
      <c r="F192" s="34">
        <v>180</v>
      </c>
      <c r="G192" s="34">
        <f t="shared" si="10"/>
        <v>0</v>
      </c>
    </row>
    <row r="193" spans="1:7" ht="24.95" customHeight="1" x14ac:dyDescent="0.2">
      <c r="A193" s="32" t="s">
        <v>456</v>
      </c>
      <c r="B193" s="37" t="s">
        <v>457</v>
      </c>
      <c r="C193" s="76" t="s">
        <v>458</v>
      </c>
      <c r="D193" s="32">
        <v>0</v>
      </c>
      <c r="E193" s="75"/>
      <c r="F193" s="34">
        <v>180</v>
      </c>
      <c r="G193" s="34">
        <f t="shared" si="10"/>
        <v>0</v>
      </c>
    </row>
    <row r="194" spans="1:7" ht="24.95" customHeight="1" x14ac:dyDescent="0.2">
      <c r="A194" s="32" t="s">
        <v>459</v>
      </c>
      <c r="B194" s="37" t="s">
        <v>460</v>
      </c>
      <c r="C194" s="76" t="s">
        <v>461</v>
      </c>
      <c r="D194" s="32">
        <v>1</v>
      </c>
      <c r="E194" s="75"/>
      <c r="F194" s="34">
        <v>180</v>
      </c>
      <c r="G194" s="34">
        <f t="shared" si="10"/>
        <v>180</v>
      </c>
    </row>
    <row r="195" spans="1:7" ht="24.95" customHeight="1" x14ac:dyDescent="0.2">
      <c r="A195" s="32" t="s">
        <v>462</v>
      </c>
      <c r="B195" s="37" t="s">
        <v>463</v>
      </c>
      <c r="C195" s="76" t="s">
        <v>464</v>
      </c>
      <c r="D195" s="32">
        <v>0</v>
      </c>
      <c r="E195" s="75"/>
      <c r="F195" s="34">
        <v>180</v>
      </c>
      <c r="G195" s="34">
        <f t="shared" si="10"/>
        <v>0</v>
      </c>
    </row>
    <row r="196" spans="1:7" ht="24.95" customHeight="1" x14ac:dyDescent="0.2">
      <c r="A196" s="32" t="s">
        <v>465</v>
      </c>
      <c r="B196" s="37" t="s">
        <v>466</v>
      </c>
      <c r="C196" s="76" t="s">
        <v>467</v>
      </c>
      <c r="D196" s="32">
        <v>3</v>
      </c>
      <c r="E196" s="75"/>
      <c r="F196" s="34">
        <v>180</v>
      </c>
      <c r="G196" s="34">
        <f t="shared" si="10"/>
        <v>540</v>
      </c>
    </row>
    <row r="197" spans="1:7" ht="24.95" customHeight="1" x14ac:dyDescent="0.2">
      <c r="A197" s="32" t="s">
        <v>468</v>
      </c>
      <c r="B197" s="37">
        <v>190703835</v>
      </c>
      <c r="C197" s="76" t="s">
        <v>469</v>
      </c>
      <c r="D197" s="32">
        <v>3</v>
      </c>
      <c r="E197" s="75"/>
      <c r="F197" s="34">
        <v>180</v>
      </c>
      <c r="G197" s="34">
        <f t="shared" si="10"/>
        <v>540</v>
      </c>
    </row>
    <row r="198" spans="1:7" ht="24.95" customHeight="1" x14ac:dyDescent="0.25">
      <c r="A198" s="32" t="s">
        <v>470</v>
      </c>
      <c r="B198" s="52"/>
      <c r="D198" s="77">
        <v>46</v>
      </c>
      <c r="E198" s="75"/>
      <c r="F198" s="34"/>
      <c r="G198" s="34"/>
    </row>
    <row r="199" spans="1:7" ht="24.95" customHeight="1" x14ac:dyDescent="0.2">
      <c r="A199" s="32" t="s">
        <v>471</v>
      </c>
      <c r="B199" s="78" t="s">
        <v>472</v>
      </c>
      <c r="C199" s="79" t="s">
        <v>473</v>
      </c>
      <c r="D199" s="80">
        <v>3</v>
      </c>
      <c r="E199" s="75"/>
      <c r="F199" s="34">
        <v>180</v>
      </c>
      <c r="G199" s="34">
        <f t="shared" ref="G199:G210" si="11">+D199*F199</f>
        <v>540</v>
      </c>
    </row>
    <row r="200" spans="1:7" ht="24.95" customHeight="1" x14ac:dyDescent="0.2">
      <c r="A200" s="32" t="s">
        <v>474</v>
      </c>
      <c r="B200" s="78" t="s">
        <v>475</v>
      </c>
      <c r="C200" s="79" t="s">
        <v>476</v>
      </c>
      <c r="D200" s="80">
        <v>1</v>
      </c>
      <c r="E200" s="75"/>
      <c r="F200" s="34">
        <v>180</v>
      </c>
      <c r="G200" s="34">
        <f t="shared" si="11"/>
        <v>180</v>
      </c>
    </row>
    <row r="201" spans="1:7" ht="24.95" customHeight="1" x14ac:dyDescent="0.2">
      <c r="A201" s="32" t="s">
        <v>477</v>
      </c>
      <c r="B201" s="37" t="s">
        <v>478</v>
      </c>
      <c r="C201" s="76" t="s">
        <v>479</v>
      </c>
      <c r="D201" s="32">
        <v>4</v>
      </c>
      <c r="E201" s="75"/>
      <c r="F201" s="34">
        <v>180</v>
      </c>
      <c r="G201" s="34">
        <f t="shared" si="11"/>
        <v>720</v>
      </c>
    </row>
    <row r="202" spans="1:7" ht="24.95" customHeight="1" x14ac:dyDescent="0.2">
      <c r="A202" s="32" t="s">
        <v>480</v>
      </c>
      <c r="B202" s="37" t="s">
        <v>481</v>
      </c>
      <c r="C202" s="76" t="s">
        <v>482</v>
      </c>
      <c r="D202" s="32">
        <v>3</v>
      </c>
      <c r="E202" s="75"/>
      <c r="F202" s="34">
        <v>180</v>
      </c>
      <c r="G202" s="34">
        <f t="shared" si="11"/>
        <v>540</v>
      </c>
    </row>
    <row r="203" spans="1:7" ht="24.95" customHeight="1" x14ac:dyDescent="0.2">
      <c r="A203" s="32" t="s">
        <v>483</v>
      </c>
      <c r="B203" s="37" t="s">
        <v>484</v>
      </c>
      <c r="C203" s="76" t="s">
        <v>485</v>
      </c>
      <c r="D203" s="32">
        <v>1</v>
      </c>
      <c r="E203" s="75"/>
      <c r="F203" s="34">
        <v>180</v>
      </c>
      <c r="G203" s="34">
        <f t="shared" si="11"/>
        <v>180</v>
      </c>
    </row>
    <row r="204" spans="1:7" ht="24.95" customHeight="1" x14ac:dyDescent="0.2">
      <c r="A204" s="32" t="s">
        <v>486</v>
      </c>
      <c r="B204" s="37" t="s">
        <v>487</v>
      </c>
      <c r="C204" s="76" t="s">
        <v>488</v>
      </c>
      <c r="D204" s="32">
        <v>2</v>
      </c>
      <c r="E204" s="75"/>
      <c r="F204" s="34">
        <v>180</v>
      </c>
      <c r="G204" s="34">
        <f t="shared" si="11"/>
        <v>360</v>
      </c>
    </row>
    <row r="205" spans="1:7" ht="24.95" customHeight="1" x14ac:dyDescent="0.2">
      <c r="A205" s="32" t="s">
        <v>489</v>
      </c>
      <c r="B205" s="37" t="s">
        <v>490</v>
      </c>
      <c r="C205" s="76" t="s">
        <v>491</v>
      </c>
      <c r="D205" s="32">
        <v>0</v>
      </c>
      <c r="E205" s="75"/>
      <c r="F205" s="34">
        <v>180</v>
      </c>
      <c r="G205" s="34">
        <f t="shared" si="11"/>
        <v>0</v>
      </c>
    </row>
    <row r="206" spans="1:7" ht="24.95" customHeight="1" x14ac:dyDescent="0.2">
      <c r="A206" s="32" t="s">
        <v>492</v>
      </c>
      <c r="B206" s="37" t="s">
        <v>493</v>
      </c>
      <c r="C206" s="76" t="s">
        <v>494</v>
      </c>
      <c r="D206" s="32">
        <v>2</v>
      </c>
      <c r="E206" s="75"/>
      <c r="F206" s="34">
        <v>180</v>
      </c>
      <c r="G206" s="34">
        <f t="shared" si="11"/>
        <v>360</v>
      </c>
    </row>
    <row r="207" spans="1:7" ht="24.95" customHeight="1" x14ac:dyDescent="0.2">
      <c r="A207" s="32" t="s">
        <v>495</v>
      </c>
      <c r="B207" s="37" t="s">
        <v>496</v>
      </c>
      <c r="C207" s="76" t="s">
        <v>497</v>
      </c>
      <c r="D207" s="32">
        <v>2</v>
      </c>
      <c r="E207" s="75"/>
      <c r="F207" s="34">
        <v>180</v>
      </c>
      <c r="G207" s="34">
        <f t="shared" si="11"/>
        <v>360</v>
      </c>
    </row>
    <row r="208" spans="1:7" ht="24.95" customHeight="1" x14ac:dyDescent="0.2">
      <c r="A208" s="32" t="s">
        <v>498</v>
      </c>
      <c r="B208" s="37" t="s">
        <v>499</v>
      </c>
      <c r="C208" s="76" t="s">
        <v>500</v>
      </c>
      <c r="D208" s="32">
        <v>2</v>
      </c>
      <c r="E208" s="75"/>
      <c r="F208" s="34">
        <v>180</v>
      </c>
      <c r="G208" s="34">
        <f t="shared" si="11"/>
        <v>360</v>
      </c>
    </row>
    <row r="209" spans="1:7" ht="24.95" customHeight="1" x14ac:dyDescent="0.2">
      <c r="A209" s="32" t="s">
        <v>501</v>
      </c>
      <c r="B209" s="37" t="s">
        <v>502</v>
      </c>
      <c r="C209" s="76" t="s">
        <v>503</v>
      </c>
      <c r="D209" s="32">
        <v>1</v>
      </c>
      <c r="E209" s="75"/>
      <c r="F209" s="34">
        <v>180</v>
      </c>
      <c r="G209" s="34">
        <f t="shared" si="11"/>
        <v>180</v>
      </c>
    </row>
    <row r="210" spans="1:7" ht="24.95" customHeight="1" x14ac:dyDescent="0.2">
      <c r="A210" s="32" t="s">
        <v>504</v>
      </c>
      <c r="B210" s="37" t="s">
        <v>505</v>
      </c>
      <c r="C210" s="76" t="s">
        <v>506</v>
      </c>
      <c r="D210" s="32">
        <v>3</v>
      </c>
      <c r="E210" s="75"/>
      <c r="F210" s="34">
        <v>180</v>
      </c>
      <c r="G210" s="34">
        <f t="shared" si="11"/>
        <v>540</v>
      </c>
    </row>
    <row r="211" spans="1:7" ht="24.95" customHeight="1" x14ac:dyDescent="0.25">
      <c r="A211" s="32" t="s">
        <v>470</v>
      </c>
      <c r="B211" s="37"/>
      <c r="C211" s="76"/>
      <c r="D211" s="36">
        <v>30</v>
      </c>
      <c r="E211" s="75"/>
      <c r="F211" s="34"/>
      <c r="G211" s="34"/>
    </row>
    <row r="212" spans="1:7" ht="24.95" customHeight="1" x14ac:dyDescent="0.2">
      <c r="A212" s="32" t="s">
        <v>507</v>
      </c>
      <c r="B212" s="37" t="s">
        <v>508</v>
      </c>
      <c r="C212" s="76" t="s">
        <v>509</v>
      </c>
      <c r="D212" s="32">
        <v>2</v>
      </c>
      <c r="E212" s="75"/>
      <c r="F212" s="34">
        <v>180</v>
      </c>
      <c r="G212" s="34">
        <f t="shared" ref="G212:G257" si="12">+D212*F212</f>
        <v>360</v>
      </c>
    </row>
    <row r="213" spans="1:7" ht="24.95" customHeight="1" x14ac:dyDescent="0.2">
      <c r="A213" s="32" t="s">
        <v>510</v>
      </c>
      <c r="B213" s="37" t="s">
        <v>511</v>
      </c>
      <c r="C213" s="76" t="s">
        <v>512</v>
      </c>
      <c r="D213" s="32">
        <v>0</v>
      </c>
      <c r="E213" s="75"/>
      <c r="F213" s="34">
        <v>180</v>
      </c>
      <c r="G213" s="34">
        <f t="shared" si="12"/>
        <v>0</v>
      </c>
    </row>
    <row r="214" spans="1:7" ht="24.95" customHeight="1" x14ac:dyDescent="0.2">
      <c r="A214" s="32" t="s">
        <v>513</v>
      </c>
      <c r="B214" s="37" t="s">
        <v>514</v>
      </c>
      <c r="C214" s="76" t="s">
        <v>515</v>
      </c>
      <c r="D214" s="32">
        <v>0</v>
      </c>
      <c r="E214" s="75"/>
      <c r="F214" s="34">
        <v>180</v>
      </c>
      <c r="G214" s="34">
        <f t="shared" si="12"/>
        <v>0</v>
      </c>
    </row>
    <row r="215" spans="1:7" ht="24.95" customHeight="1" x14ac:dyDescent="0.2">
      <c r="A215" s="32" t="s">
        <v>470</v>
      </c>
      <c r="B215" s="37"/>
      <c r="C215" s="76"/>
      <c r="D215" s="32"/>
      <c r="E215" s="75"/>
      <c r="F215" s="34"/>
      <c r="G215" s="34">
        <f t="shared" si="12"/>
        <v>0</v>
      </c>
    </row>
    <row r="216" spans="1:7" ht="24.95" customHeight="1" x14ac:dyDescent="0.2">
      <c r="A216" s="32" t="s">
        <v>423</v>
      </c>
      <c r="B216" s="72">
        <v>210228152</v>
      </c>
      <c r="C216" s="81" t="s">
        <v>424</v>
      </c>
      <c r="D216" s="32">
        <v>7</v>
      </c>
      <c r="E216" s="75"/>
      <c r="F216" s="34">
        <v>48</v>
      </c>
      <c r="G216" s="34">
        <f t="shared" si="12"/>
        <v>336</v>
      </c>
    </row>
    <row r="217" spans="1:7" ht="24.95" customHeight="1" x14ac:dyDescent="0.2">
      <c r="A217" s="114" t="s">
        <v>612</v>
      </c>
      <c r="B217" s="114" t="s">
        <v>613</v>
      </c>
      <c r="C217" s="115" t="s">
        <v>614</v>
      </c>
      <c r="D217" s="116">
        <v>3</v>
      </c>
      <c r="E217" s="59"/>
      <c r="F217" s="68">
        <v>264</v>
      </c>
      <c r="G217" s="34">
        <f t="shared" si="12"/>
        <v>792</v>
      </c>
    </row>
    <row r="218" spans="1:7" ht="24.95" customHeight="1" x14ac:dyDescent="0.2">
      <c r="A218" s="117" t="s">
        <v>615</v>
      </c>
      <c r="B218" s="117" t="s">
        <v>616</v>
      </c>
      <c r="C218" s="118" t="s">
        <v>617</v>
      </c>
      <c r="D218" s="119">
        <v>3</v>
      </c>
      <c r="E218" s="59"/>
      <c r="F218" s="68">
        <v>264</v>
      </c>
      <c r="G218" s="34">
        <f t="shared" si="12"/>
        <v>792</v>
      </c>
    </row>
    <row r="219" spans="1:7" ht="24.95" customHeight="1" x14ac:dyDescent="0.2">
      <c r="A219" s="114" t="s">
        <v>618</v>
      </c>
      <c r="B219" s="114" t="s">
        <v>619</v>
      </c>
      <c r="C219" s="115" t="s">
        <v>620</v>
      </c>
      <c r="D219" s="119">
        <v>3</v>
      </c>
      <c r="E219" s="59"/>
      <c r="F219" s="68">
        <v>264</v>
      </c>
      <c r="G219" s="34">
        <f t="shared" si="12"/>
        <v>792</v>
      </c>
    </row>
    <row r="220" spans="1:7" ht="24.95" customHeight="1" x14ac:dyDescent="0.2">
      <c r="A220" s="117" t="s">
        <v>621</v>
      </c>
      <c r="B220" s="117" t="s">
        <v>622</v>
      </c>
      <c r="C220" s="118" t="s">
        <v>623</v>
      </c>
      <c r="D220" s="119">
        <v>3</v>
      </c>
      <c r="E220" s="59"/>
      <c r="F220" s="68">
        <v>264</v>
      </c>
      <c r="G220" s="34">
        <f t="shared" si="12"/>
        <v>792</v>
      </c>
    </row>
    <row r="221" spans="1:7" ht="24.95" customHeight="1" x14ac:dyDescent="0.2">
      <c r="A221" s="114" t="s">
        <v>624</v>
      </c>
      <c r="B221" s="114" t="s">
        <v>625</v>
      </c>
      <c r="C221" s="115" t="s">
        <v>626</v>
      </c>
      <c r="D221" s="119">
        <v>3</v>
      </c>
      <c r="E221" s="59"/>
      <c r="F221" s="68">
        <v>264</v>
      </c>
      <c r="G221" s="34">
        <f t="shared" si="12"/>
        <v>792</v>
      </c>
    </row>
    <row r="222" spans="1:7" ht="24.95" customHeight="1" x14ac:dyDescent="0.2">
      <c r="A222" s="117" t="s">
        <v>627</v>
      </c>
      <c r="B222" s="114" t="s">
        <v>628</v>
      </c>
      <c r="C222" s="118" t="s">
        <v>629</v>
      </c>
      <c r="D222" s="119">
        <v>1</v>
      </c>
      <c r="E222" s="59"/>
      <c r="F222" s="68">
        <v>264</v>
      </c>
      <c r="G222" s="34">
        <f t="shared" si="12"/>
        <v>264</v>
      </c>
    </row>
    <row r="223" spans="1:7" ht="24.95" customHeight="1" x14ac:dyDescent="0.2">
      <c r="A223" s="114" t="s">
        <v>630</v>
      </c>
      <c r="B223" s="114" t="s">
        <v>631</v>
      </c>
      <c r="C223" s="115" t="s">
        <v>632</v>
      </c>
      <c r="D223" s="119">
        <v>3</v>
      </c>
      <c r="E223" s="59"/>
      <c r="F223" s="68">
        <v>264</v>
      </c>
      <c r="G223" s="34">
        <f t="shared" si="12"/>
        <v>792</v>
      </c>
    </row>
    <row r="224" spans="1:7" ht="24.95" customHeight="1" x14ac:dyDescent="0.2">
      <c r="A224" s="117" t="s">
        <v>633</v>
      </c>
      <c r="B224" s="117" t="s">
        <v>634</v>
      </c>
      <c r="C224" s="118" t="s">
        <v>635</v>
      </c>
      <c r="D224" s="119">
        <v>3</v>
      </c>
      <c r="E224" s="59"/>
      <c r="F224" s="68">
        <v>264</v>
      </c>
      <c r="G224" s="34">
        <f t="shared" si="12"/>
        <v>792</v>
      </c>
    </row>
    <row r="225" spans="1:7" ht="24.95" customHeight="1" x14ac:dyDescent="0.2">
      <c r="A225" s="114" t="s">
        <v>636</v>
      </c>
      <c r="B225" s="114" t="s">
        <v>637</v>
      </c>
      <c r="C225" s="115" t="s">
        <v>638</v>
      </c>
      <c r="D225" s="119">
        <v>3</v>
      </c>
      <c r="E225" s="59"/>
      <c r="F225" s="68">
        <v>264</v>
      </c>
      <c r="G225" s="34">
        <f t="shared" si="12"/>
        <v>792</v>
      </c>
    </row>
    <row r="226" spans="1:7" ht="24.95" customHeight="1" x14ac:dyDescent="0.2">
      <c r="A226" s="117" t="s">
        <v>639</v>
      </c>
      <c r="B226" s="117" t="s">
        <v>640</v>
      </c>
      <c r="C226" s="118" t="s">
        <v>641</v>
      </c>
      <c r="D226" s="119">
        <v>3</v>
      </c>
      <c r="E226" s="59"/>
      <c r="F226" s="68">
        <v>264</v>
      </c>
      <c r="G226" s="34">
        <f t="shared" si="12"/>
        <v>792</v>
      </c>
    </row>
    <row r="227" spans="1:7" ht="24.95" customHeight="1" x14ac:dyDescent="0.2">
      <c r="A227" s="114" t="s">
        <v>642</v>
      </c>
      <c r="B227" s="114" t="s">
        <v>643</v>
      </c>
      <c r="C227" s="115" t="s">
        <v>644</v>
      </c>
      <c r="D227" s="119">
        <v>3</v>
      </c>
      <c r="E227" s="59"/>
      <c r="F227" s="68">
        <v>264</v>
      </c>
      <c r="G227" s="34">
        <f t="shared" si="12"/>
        <v>792</v>
      </c>
    </row>
    <row r="228" spans="1:7" ht="24.95" customHeight="1" x14ac:dyDescent="0.2">
      <c r="A228" s="117" t="s">
        <v>645</v>
      </c>
      <c r="B228" s="117">
        <v>2200022182</v>
      </c>
      <c r="C228" s="118" t="s">
        <v>646</v>
      </c>
      <c r="D228" s="119">
        <v>3</v>
      </c>
      <c r="E228" s="59"/>
      <c r="F228" s="68">
        <v>264</v>
      </c>
      <c r="G228" s="34">
        <f t="shared" si="12"/>
        <v>792</v>
      </c>
    </row>
    <row r="229" spans="1:7" ht="24.95" customHeight="1" x14ac:dyDescent="0.2">
      <c r="A229" s="114" t="s">
        <v>647</v>
      </c>
      <c r="B229" s="114">
        <v>2200042941</v>
      </c>
      <c r="C229" s="115" t="s">
        <v>648</v>
      </c>
      <c r="D229" s="119">
        <v>3</v>
      </c>
      <c r="E229" s="59"/>
      <c r="F229" s="68">
        <v>264</v>
      </c>
      <c r="G229" s="34">
        <f t="shared" si="12"/>
        <v>792</v>
      </c>
    </row>
    <row r="230" spans="1:7" ht="24.95" customHeight="1" x14ac:dyDescent="0.2">
      <c r="A230" s="117" t="s">
        <v>649</v>
      </c>
      <c r="B230" s="117">
        <v>2100088764</v>
      </c>
      <c r="C230" s="118" t="s">
        <v>650</v>
      </c>
      <c r="D230" s="119">
        <v>3</v>
      </c>
      <c r="E230" s="59"/>
      <c r="F230" s="68">
        <v>264</v>
      </c>
      <c r="G230" s="34">
        <f t="shared" si="12"/>
        <v>792</v>
      </c>
    </row>
    <row r="231" spans="1:7" ht="24.95" customHeight="1" x14ac:dyDescent="0.2">
      <c r="A231" s="114" t="s">
        <v>651</v>
      </c>
      <c r="B231" s="117" t="s">
        <v>652</v>
      </c>
      <c r="C231" s="115" t="s">
        <v>653</v>
      </c>
      <c r="D231" s="119">
        <v>1</v>
      </c>
      <c r="E231" s="59"/>
      <c r="F231" s="68">
        <v>264</v>
      </c>
      <c r="G231" s="34">
        <f t="shared" si="12"/>
        <v>264</v>
      </c>
    </row>
    <row r="232" spans="1:7" ht="24.95" customHeight="1" x14ac:dyDescent="0.2">
      <c r="A232" s="114" t="s">
        <v>651</v>
      </c>
      <c r="B232" s="114">
        <v>2200028899</v>
      </c>
      <c r="C232" s="115" t="s">
        <v>653</v>
      </c>
      <c r="D232" s="119">
        <v>2</v>
      </c>
      <c r="E232" s="59"/>
      <c r="F232" s="68">
        <v>264</v>
      </c>
      <c r="G232" s="34">
        <f t="shared" si="12"/>
        <v>528</v>
      </c>
    </row>
    <row r="233" spans="1:7" ht="24.95" customHeight="1" x14ac:dyDescent="0.25">
      <c r="A233" s="113" t="s">
        <v>470</v>
      </c>
      <c r="B233" s="114"/>
      <c r="C233" s="115"/>
      <c r="D233" s="120">
        <v>43</v>
      </c>
      <c r="E233" s="59"/>
      <c r="F233" s="68"/>
      <c r="G233" s="34"/>
    </row>
    <row r="234" spans="1:7" ht="24.95" customHeight="1" x14ac:dyDescent="0.2">
      <c r="A234" s="117" t="s">
        <v>654</v>
      </c>
      <c r="B234" s="117" t="s">
        <v>655</v>
      </c>
      <c r="C234" s="118" t="s">
        <v>656</v>
      </c>
      <c r="D234" s="119">
        <v>3</v>
      </c>
      <c r="E234" s="59"/>
      <c r="F234" s="68">
        <v>264</v>
      </c>
      <c r="G234" s="34">
        <f t="shared" si="12"/>
        <v>792</v>
      </c>
    </row>
    <row r="235" spans="1:7" ht="24.95" customHeight="1" x14ac:dyDescent="0.2">
      <c r="A235" s="114" t="s">
        <v>657</v>
      </c>
      <c r="B235" s="114" t="s">
        <v>658</v>
      </c>
      <c r="C235" s="115" t="s">
        <v>659</v>
      </c>
      <c r="D235" s="119">
        <v>3</v>
      </c>
      <c r="E235" s="59"/>
      <c r="F235" s="68">
        <v>264</v>
      </c>
      <c r="G235" s="34">
        <f t="shared" si="12"/>
        <v>792</v>
      </c>
    </row>
    <row r="236" spans="1:7" ht="24.95" customHeight="1" x14ac:dyDescent="0.2">
      <c r="A236" s="117" t="s">
        <v>660</v>
      </c>
      <c r="B236" s="117" t="s">
        <v>661</v>
      </c>
      <c r="C236" s="118" t="s">
        <v>662</v>
      </c>
      <c r="D236" s="119">
        <v>3</v>
      </c>
      <c r="E236" s="59"/>
      <c r="F236" s="68">
        <v>264</v>
      </c>
      <c r="G236" s="34">
        <f t="shared" si="12"/>
        <v>792</v>
      </c>
    </row>
    <row r="237" spans="1:7" ht="24.95" customHeight="1" x14ac:dyDescent="0.2">
      <c r="A237" s="114" t="s">
        <v>663</v>
      </c>
      <c r="B237" s="114" t="s">
        <v>664</v>
      </c>
      <c r="C237" s="115" t="s">
        <v>665</v>
      </c>
      <c r="D237" s="119">
        <v>3</v>
      </c>
      <c r="E237" s="59"/>
      <c r="F237" s="68">
        <v>264</v>
      </c>
      <c r="G237" s="34">
        <f t="shared" si="12"/>
        <v>792</v>
      </c>
    </row>
    <row r="238" spans="1:7" ht="24.95" customHeight="1" x14ac:dyDescent="0.2">
      <c r="A238" s="117" t="s">
        <v>666</v>
      </c>
      <c r="B238" s="117" t="s">
        <v>667</v>
      </c>
      <c r="C238" s="118" t="s">
        <v>668</v>
      </c>
      <c r="D238" s="119">
        <v>3</v>
      </c>
      <c r="E238" s="59"/>
      <c r="F238" s="68">
        <v>264</v>
      </c>
      <c r="G238" s="34">
        <f t="shared" si="12"/>
        <v>792</v>
      </c>
    </row>
    <row r="239" spans="1:7" ht="24.95" customHeight="1" x14ac:dyDescent="0.2">
      <c r="A239" s="114" t="s">
        <v>669</v>
      </c>
      <c r="B239" s="114" t="s">
        <v>670</v>
      </c>
      <c r="C239" s="115" t="s">
        <v>671</v>
      </c>
      <c r="D239" s="119">
        <v>3</v>
      </c>
      <c r="E239" s="59"/>
      <c r="F239" s="68">
        <v>264</v>
      </c>
      <c r="G239" s="34">
        <f t="shared" si="12"/>
        <v>792</v>
      </c>
    </row>
    <row r="240" spans="1:7" ht="24.95" customHeight="1" x14ac:dyDescent="0.2">
      <c r="A240" s="117" t="s">
        <v>672</v>
      </c>
      <c r="B240" s="117" t="s">
        <v>673</v>
      </c>
      <c r="C240" s="118" t="s">
        <v>674</v>
      </c>
      <c r="D240" s="119">
        <v>3</v>
      </c>
      <c r="E240" s="59"/>
      <c r="F240" s="68">
        <v>264</v>
      </c>
      <c r="G240" s="34">
        <f t="shared" si="12"/>
        <v>792</v>
      </c>
    </row>
    <row r="241" spans="1:7" ht="24.95" customHeight="1" x14ac:dyDescent="0.2">
      <c r="A241" s="117" t="s">
        <v>675</v>
      </c>
      <c r="B241" s="117" t="s">
        <v>676</v>
      </c>
      <c r="C241" s="118" t="s">
        <v>677</v>
      </c>
      <c r="D241" s="119">
        <v>3</v>
      </c>
      <c r="E241" s="59"/>
      <c r="F241" s="68">
        <v>264</v>
      </c>
      <c r="G241" s="34">
        <f t="shared" si="12"/>
        <v>792</v>
      </c>
    </row>
    <row r="242" spans="1:7" ht="24.95" customHeight="1" x14ac:dyDescent="0.2">
      <c r="A242" s="117" t="s">
        <v>678</v>
      </c>
      <c r="B242" s="117" t="s">
        <v>679</v>
      </c>
      <c r="C242" s="118" t="s">
        <v>680</v>
      </c>
      <c r="D242" s="119">
        <v>3</v>
      </c>
      <c r="E242" s="59"/>
      <c r="F242" s="68">
        <v>264</v>
      </c>
      <c r="G242" s="34">
        <f t="shared" si="12"/>
        <v>792</v>
      </c>
    </row>
    <row r="243" spans="1:7" ht="24.95" customHeight="1" x14ac:dyDescent="0.2">
      <c r="A243" s="114" t="s">
        <v>681</v>
      </c>
      <c r="B243" s="114" t="s">
        <v>682</v>
      </c>
      <c r="C243" s="115" t="s">
        <v>683</v>
      </c>
      <c r="D243" s="119">
        <v>3</v>
      </c>
      <c r="E243" s="59"/>
      <c r="F243" s="68">
        <v>264</v>
      </c>
      <c r="G243" s="34">
        <f t="shared" si="12"/>
        <v>792</v>
      </c>
    </row>
    <row r="244" spans="1:7" ht="24.95" customHeight="1" x14ac:dyDescent="0.2">
      <c r="A244" s="117" t="s">
        <v>684</v>
      </c>
      <c r="B244" s="117" t="s">
        <v>685</v>
      </c>
      <c r="C244" s="118" t="s">
        <v>686</v>
      </c>
      <c r="D244" s="119">
        <v>1</v>
      </c>
      <c r="E244" s="59"/>
      <c r="F244" s="68">
        <v>264</v>
      </c>
      <c r="G244" s="34">
        <f t="shared" si="12"/>
        <v>264</v>
      </c>
    </row>
    <row r="245" spans="1:7" ht="24.95" customHeight="1" x14ac:dyDescent="0.2">
      <c r="A245" s="114" t="s">
        <v>687</v>
      </c>
      <c r="B245" s="114"/>
      <c r="C245" s="115" t="s">
        <v>688</v>
      </c>
      <c r="D245" s="119">
        <v>0</v>
      </c>
      <c r="E245" s="59"/>
      <c r="F245" s="68">
        <v>264</v>
      </c>
      <c r="G245" s="34">
        <f t="shared" si="12"/>
        <v>0</v>
      </c>
    </row>
    <row r="246" spans="1:7" ht="24.95" customHeight="1" x14ac:dyDescent="0.2">
      <c r="A246" s="114" t="s">
        <v>689</v>
      </c>
      <c r="B246" s="114"/>
      <c r="C246" s="115" t="s">
        <v>690</v>
      </c>
      <c r="D246" s="119">
        <v>0</v>
      </c>
      <c r="E246" s="59"/>
      <c r="F246" s="68">
        <v>264</v>
      </c>
      <c r="G246" s="34">
        <f t="shared" si="12"/>
        <v>0</v>
      </c>
    </row>
    <row r="247" spans="1:7" ht="24.95" customHeight="1" x14ac:dyDescent="0.25">
      <c r="A247" s="113" t="s">
        <v>470</v>
      </c>
      <c r="B247" s="117"/>
      <c r="C247" s="118"/>
      <c r="D247" s="120">
        <v>31</v>
      </c>
      <c r="E247" s="59"/>
      <c r="F247" s="68"/>
      <c r="G247" s="34"/>
    </row>
    <row r="248" spans="1:7" ht="24.95" customHeight="1" x14ac:dyDescent="0.2">
      <c r="A248" s="114" t="s">
        <v>691</v>
      </c>
      <c r="B248" s="114" t="s">
        <v>692</v>
      </c>
      <c r="C248" s="115" t="s">
        <v>693</v>
      </c>
      <c r="D248" s="119">
        <v>3</v>
      </c>
      <c r="E248" s="59"/>
      <c r="F248" s="68">
        <v>264</v>
      </c>
      <c r="G248" s="34">
        <f t="shared" si="12"/>
        <v>792</v>
      </c>
    </row>
    <row r="249" spans="1:7" ht="24.95" customHeight="1" x14ac:dyDescent="0.2">
      <c r="A249" s="117" t="s">
        <v>694</v>
      </c>
      <c r="B249" s="117">
        <v>2100041278</v>
      </c>
      <c r="C249" s="118" t="s">
        <v>695</v>
      </c>
      <c r="D249" s="119">
        <v>2</v>
      </c>
      <c r="E249" s="59"/>
      <c r="F249" s="68">
        <v>264</v>
      </c>
      <c r="G249" s="34">
        <f t="shared" si="12"/>
        <v>528</v>
      </c>
    </row>
    <row r="250" spans="1:7" ht="24.95" customHeight="1" x14ac:dyDescent="0.2">
      <c r="A250" s="114" t="s">
        <v>696</v>
      </c>
      <c r="B250" s="114" t="s">
        <v>697</v>
      </c>
      <c r="C250" s="115" t="s">
        <v>698</v>
      </c>
      <c r="D250" s="119">
        <v>3</v>
      </c>
      <c r="E250" s="75"/>
      <c r="F250" s="68">
        <v>264</v>
      </c>
      <c r="G250" s="34">
        <f t="shared" si="12"/>
        <v>792</v>
      </c>
    </row>
    <row r="251" spans="1:7" ht="24.95" customHeight="1" x14ac:dyDescent="0.2">
      <c r="A251" s="117" t="s">
        <v>699</v>
      </c>
      <c r="B251" s="117" t="s">
        <v>700</v>
      </c>
      <c r="C251" s="118" t="s">
        <v>701</v>
      </c>
      <c r="D251" s="119">
        <v>3</v>
      </c>
      <c r="E251" s="75"/>
      <c r="F251" s="68">
        <v>264</v>
      </c>
      <c r="G251" s="34">
        <f t="shared" si="12"/>
        <v>792</v>
      </c>
    </row>
    <row r="252" spans="1:7" ht="24.95" customHeight="1" x14ac:dyDescent="0.2">
      <c r="A252" s="114" t="s">
        <v>702</v>
      </c>
      <c r="B252" s="114" t="s">
        <v>703</v>
      </c>
      <c r="C252" s="115" t="s">
        <v>704</v>
      </c>
      <c r="D252" s="119">
        <v>3</v>
      </c>
      <c r="E252" s="75"/>
      <c r="F252" s="68">
        <v>264</v>
      </c>
      <c r="G252" s="34">
        <f t="shared" si="12"/>
        <v>792</v>
      </c>
    </row>
    <row r="253" spans="1:7" ht="24.95" customHeight="1" x14ac:dyDescent="0.2">
      <c r="A253" s="117" t="s">
        <v>705</v>
      </c>
      <c r="B253" s="117" t="s">
        <v>706</v>
      </c>
      <c r="C253" s="118" t="s">
        <v>707</v>
      </c>
      <c r="D253" s="119">
        <v>3</v>
      </c>
      <c r="E253" s="75"/>
      <c r="F253" s="68">
        <v>264</v>
      </c>
      <c r="G253" s="34">
        <f t="shared" si="12"/>
        <v>792</v>
      </c>
    </row>
    <row r="254" spans="1:7" ht="24.95" customHeight="1" x14ac:dyDescent="0.2">
      <c r="A254" s="114" t="s">
        <v>708</v>
      </c>
      <c r="B254" s="114" t="s">
        <v>709</v>
      </c>
      <c r="C254" s="115" t="s">
        <v>710</v>
      </c>
      <c r="D254" s="119">
        <v>3</v>
      </c>
      <c r="E254" s="75"/>
      <c r="F254" s="68">
        <v>264</v>
      </c>
      <c r="G254" s="34">
        <f t="shared" si="12"/>
        <v>792</v>
      </c>
    </row>
    <row r="255" spans="1:7" ht="24.95" customHeight="1" x14ac:dyDescent="0.2">
      <c r="A255" s="117" t="s">
        <v>711</v>
      </c>
      <c r="B255" s="117" t="s">
        <v>712</v>
      </c>
      <c r="C255" s="118" t="s">
        <v>713</v>
      </c>
      <c r="D255" s="119">
        <v>3</v>
      </c>
      <c r="E255" s="75"/>
      <c r="F255" s="68">
        <v>264</v>
      </c>
      <c r="G255" s="34">
        <f t="shared" si="12"/>
        <v>792</v>
      </c>
    </row>
    <row r="256" spans="1:7" ht="24.95" customHeight="1" x14ac:dyDescent="0.2">
      <c r="A256" s="114" t="s">
        <v>714</v>
      </c>
      <c r="B256" s="114" t="s">
        <v>715</v>
      </c>
      <c r="C256" s="115" t="s">
        <v>716</v>
      </c>
      <c r="D256" s="119">
        <v>3</v>
      </c>
      <c r="E256" s="75"/>
      <c r="F256" s="68">
        <v>264</v>
      </c>
      <c r="G256" s="34">
        <f t="shared" si="12"/>
        <v>792</v>
      </c>
    </row>
    <row r="257" spans="1:7" ht="24.95" customHeight="1" x14ac:dyDescent="0.2">
      <c r="A257" s="117" t="s">
        <v>717</v>
      </c>
      <c r="B257" s="117" t="s">
        <v>718</v>
      </c>
      <c r="C257" s="118" t="s">
        <v>719</v>
      </c>
      <c r="D257" s="119">
        <v>3</v>
      </c>
      <c r="E257" s="75"/>
      <c r="F257" s="68">
        <v>264</v>
      </c>
      <c r="G257" s="34">
        <f t="shared" si="12"/>
        <v>792</v>
      </c>
    </row>
    <row r="258" spans="1:7" ht="24.95" customHeight="1" x14ac:dyDescent="0.2">
      <c r="A258" s="114" t="s">
        <v>720</v>
      </c>
      <c r="B258" s="114" t="s">
        <v>721</v>
      </c>
      <c r="C258" s="115" t="s">
        <v>722</v>
      </c>
      <c r="D258" s="119">
        <v>3</v>
      </c>
      <c r="E258" s="75"/>
      <c r="F258" s="68">
        <v>264</v>
      </c>
      <c r="G258" s="34">
        <f t="shared" ref="G258:G263" si="13">+D258*F258</f>
        <v>792</v>
      </c>
    </row>
    <row r="259" spans="1:7" ht="24.95" customHeight="1" x14ac:dyDescent="0.2">
      <c r="A259" s="117" t="s">
        <v>723</v>
      </c>
      <c r="B259" s="117" t="s">
        <v>724</v>
      </c>
      <c r="C259" s="118" t="s">
        <v>725</v>
      </c>
      <c r="D259" s="119">
        <v>3</v>
      </c>
      <c r="E259" s="75"/>
      <c r="F259" s="68">
        <v>264</v>
      </c>
      <c r="G259" s="34">
        <f t="shared" si="13"/>
        <v>792</v>
      </c>
    </row>
    <row r="260" spans="1:7" ht="24.95" customHeight="1" x14ac:dyDescent="0.2">
      <c r="A260" s="114" t="s">
        <v>726</v>
      </c>
      <c r="B260" s="114" t="s">
        <v>727</v>
      </c>
      <c r="C260" s="115" t="s">
        <v>728</v>
      </c>
      <c r="D260" s="119">
        <v>1</v>
      </c>
      <c r="E260" s="75"/>
      <c r="F260" s="68">
        <v>264</v>
      </c>
      <c r="G260" s="34">
        <f t="shared" si="13"/>
        <v>264</v>
      </c>
    </row>
    <row r="261" spans="1:7" ht="24.95" customHeight="1" x14ac:dyDescent="0.2">
      <c r="A261" s="114" t="s">
        <v>729</v>
      </c>
      <c r="B261" s="114" t="s">
        <v>730</v>
      </c>
      <c r="C261" s="115" t="s">
        <v>728</v>
      </c>
      <c r="D261" s="119">
        <v>2</v>
      </c>
      <c r="E261" s="75"/>
      <c r="F261" s="68">
        <v>264</v>
      </c>
      <c r="G261" s="34">
        <f t="shared" si="13"/>
        <v>528</v>
      </c>
    </row>
    <row r="262" spans="1:7" ht="24.95" customHeight="1" x14ac:dyDescent="0.2">
      <c r="A262" s="117" t="s">
        <v>731</v>
      </c>
      <c r="B262" s="117" t="s">
        <v>732</v>
      </c>
      <c r="C262" s="118" t="s">
        <v>733</v>
      </c>
      <c r="D262" s="119">
        <v>0</v>
      </c>
      <c r="E262" s="75"/>
      <c r="F262" s="68">
        <v>264</v>
      </c>
      <c r="G262" s="34">
        <f t="shared" si="13"/>
        <v>0</v>
      </c>
    </row>
    <row r="263" spans="1:7" ht="24.95" customHeight="1" x14ac:dyDescent="0.2">
      <c r="A263" s="114" t="s">
        <v>734</v>
      </c>
      <c r="B263" s="114" t="s">
        <v>735</v>
      </c>
      <c r="C263" s="115" t="s">
        <v>736</v>
      </c>
      <c r="D263" s="119">
        <v>0</v>
      </c>
      <c r="E263" s="75"/>
      <c r="F263" s="68">
        <v>264</v>
      </c>
      <c r="G263" s="34">
        <f t="shared" si="13"/>
        <v>0</v>
      </c>
    </row>
    <row r="264" spans="1:7" ht="24.95" customHeight="1" x14ac:dyDescent="0.25">
      <c r="A264" s="124"/>
      <c r="B264" s="121"/>
      <c r="C264" s="121"/>
      <c r="D264" s="122">
        <v>38</v>
      </c>
      <c r="E264" s="75"/>
      <c r="F264" s="34"/>
      <c r="G264" s="34"/>
    </row>
    <row r="265" spans="1:7" ht="24.95" customHeight="1" x14ac:dyDescent="0.2">
      <c r="A265" s="97" t="s">
        <v>596</v>
      </c>
      <c r="B265" s="97" t="s">
        <v>597</v>
      </c>
      <c r="C265" s="81" t="s">
        <v>516</v>
      </c>
      <c r="D265" s="32">
        <v>1</v>
      </c>
      <c r="E265" s="32"/>
      <c r="F265" s="34">
        <v>1680</v>
      </c>
      <c r="G265" s="34">
        <f t="shared" ref="G265:G267" si="14">+D265*F265</f>
        <v>1680</v>
      </c>
    </row>
    <row r="266" spans="1:7" ht="24.95" customHeight="1" x14ac:dyDescent="0.2">
      <c r="A266" s="97" t="s">
        <v>594</v>
      </c>
      <c r="B266" s="97" t="s">
        <v>595</v>
      </c>
      <c r="C266" s="81" t="s">
        <v>517</v>
      </c>
      <c r="D266" s="43">
        <v>1</v>
      </c>
      <c r="E266" s="32"/>
      <c r="F266" s="34">
        <v>720</v>
      </c>
      <c r="G266" s="34">
        <f t="shared" si="14"/>
        <v>720</v>
      </c>
    </row>
    <row r="267" spans="1:7" ht="24.95" customHeight="1" x14ac:dyDescent="0.2">
      <c r="A267" s="97" t="s">
        <v>598</v>
      </c>
      <c r="B267" s="97" t="s">
        <v>599</v>
      </c>
      <c r="C267" s="81" t="s">
        <v>518</v>
      </c>
      <c r="D267" s="43">
        <v>1</v>
      </c>
      <c r="E267" s="32"/>
      <c r="F267" s="34">
        <v>1560</v>
      </c>
      <c r="G267" s="34">
        <f t="shared" si="14"/>
        <v>1560</v>
      </c>
    </row>
    <row r="268" spans="1:7" ht="24.95" customHeight="1" x14ac:dyDescent="0.25">
      <c r="A268" s="48"/>
      <c r="B268" s="49"/>
      <c r="C268" s="50"/>
      <c r="D268" s="51"/>
      <c r="F268" s="53" t="s">
        <v>205</v>
      </c>
      <c r="G268" s="55">
        <f>SUM(G24:G267)</f>
        <v>94248</v>
      </c>
    </row>
    <row r="269" spans="1:7" ht="24.95" customHeight="1" x14ac:dyDescent="0.25">
      <c r="A269" s="48"/>
      <c r="B269" s="49"/>
      <c r="C269" s="50"/>
      <c r="D269" s="51"/>
      <c r="F269" s="53" t="s">
        <v>206</v>
      </c>
      <c r="G269" s="55">
        <f>+G268*0.12</f>
        <v>11309.76</v>
      </c>
    </row>
    <row r="270" spans="1:7" ht="24.95" customHeight="1" x14ac:dyDescent="0.25">
      <c r="A270" s="48"/>
      <c r="B270" s="49"/>
      <c r="C270" s="50"/>
      <c r="D270" s="51"/>
      <c r="F270" s="82" t="s">
        <v>207</v>
      </c>
      <c r="G270" s="54">
        <f>+G268+G269</f>
        <v>105557.75999999999</v>
      </c>
    </row>
    <row r="271" spans="1:7" ht="24.95" customHeight="1" x14ac:dyDescent="0.25">
      <c r="A271" s="48"/>
      <c r="B271" s="49"/>
      <c r="C271" s="50"/>
      <c r="D271" s="51"/>
    </row>
    <row r="272" spans="1:7" ht="24.95" customHeight="1" x14ac:dyDescent="0.25">
      <c r="A272" s="48"/>
      <c r="B272" s="49"/>
      <c r="C272" s="50"/>
      <c r="D272" s="51"/>
    </row>
    <row r="273" spans="1:7" ht="24.95" customHeight="1" x14ac:dyDescent="0.25">
      <c r="A273" s="48"/>
      <c r="B273" s="49"/>
      <c r="C273" s="50"/>
      <c r="D273" s="51"/>
      <c r="E273" s="56"/>
      <c r="F273" s="56"/>
      <c r="G273" s="56"/>
    </row>
    <row r="274" spans="1:7" ht="24.95" customHeight="1" x14ac:dyDescent="0.25">
      <c r="A274" s="57"/>
      <c r="B274" s="83"/>
      <c r="C274" s="83" t="s">
        <v>208</v>
      </c>
      <c r="D274" s="85"/>
      <c r="E274" s="84"/>
      <c r="F274" s="56"/>
      <c r="G274" s="56"/>
    </row>
    <row r="275" spans="1:7" ht="24.95" customHeight="1" x14ac:dyDescent="0.25">
      <c r="A275" s="57"/>
      <c r="B275" s="58" t="s">
        <v>209</v>
      </c>
      <c r="C275" s="58" t="s">
        <v>210</v>
      </c>
      <c r="D275" s="58" t="s">
        <v>211</v>
      </c>
      <c r="E275" s="65"/>
      <c r="F275" s="56"/>
      <c r="G275" s="56"/>
    </row>
    <row r="276" spans="1:7" ht="24.95" customHeight="1" x14ac:dyDescent="0.25">
      <c r="B276" s="32" t="s">
        <v>212</v>
      </c>
      <c r="C276" s="32" t="s">
        <v>213</v>
      </c>
      <c r="D276" s="32">
        <v>2</v>
      </c>
      <c r="F276" s="56"/>
      <c r="G276" s="56"/>
    </row>
    <row r="277" spans="1:7" ht="24.95" customHeight="1" x14ac:dyDescent="0.25">
      <c r="B277" s="32" t="s">
        <v>214</v>
      </c>
      <c r="C277" s="32" t="s">
        <v>215</v>
      </c>
      <c r="D277" s="32">
        <v>1</v>
      </c>
      <c r="F277" s="56"/>
      <c r="G277" s="56"/>
    </row>
    <row r="278" spans="1:7" ht="24.95" customHeight="1" x14ac:dyDescent="0.25">
      <c r="B278" s="32" t="s">
        <v>216</v>
      </c>
      <c r="C278" s="32" t="s">
        <v>217</v>
      </c>
      <c r="D278" s="32">
        <v>1</v>
      </c>
      <c r="F278" s="56"/>
      <c r="G278" s="56"/>
    </row>
    <row r="279" spans="1:7" ht="24.95" customHeight="1" x14ac:dyDescent="0.25">
      <c r="B279" s="32" t="s">
        <v>218</v>
      </c>
      <c r="C279" s="32" t="s">
        <v>219</v>
      </c>
      <c r="D279" s="32">
        <v>1</v>
      </c>
      <c r="F279" s="56"/>
      <c r="G279" s="56"/>
    </row>
    <row r="280" spans="1:7" ht="24.95" customHeight="1" x14ac:dyDescent="0.25">
      <c r="B280" s="32"/>
      <c r="C280" s="32" t="s">
        <v>220</v>
      </c>
      <c r="D280" s="32">
        <v>0</v>
      </c>
      <c r="F280" s="56"/>
      <c r="G280" s="56"/>
    </row>
    <row r="281" spans="1:7" ht="24.95" customHeight="1" x14ac:dyDescent="0.25">
      <c r="B281" s="32" t="s">
        <v>221</v>
      </c>
      <c r="C281" s="32" t="s">
        <v>222</v>
      </c>
      <c r="D281" s="32">
        <v>0</v>
      </c>
      <c r="F281" s="56"/>
      <c r="G281" s="56"/>
    </row>
    <row r="282" spans="1:7" ht="24.95" customHeight="1" x14ac:dyDescent="0.25">
      <c r="B282" s="32" t="s">
        <v>223</v>
      </c>
      <c r="C282" s="32" t="s">
        <v>224</v>
      </c>
      <c r="D282" s="32">
        <v>1</v>
      </c>
      <c r="F282" s="56"/>
      <c r="G282" s="56"/>
    </row>
    <row r="283" spans="1:7" ht="24.95" customHeight="1" x14ac:dyDescent="0.25">
      <c r="B283" s="32" t="s">
        <v>225</v>
      </c>
      <c r="C283" s="32" t="s">
        <v>226</v>
      </c>
      <c r="D283" s="32">
        <v>1</v>
      </c>
      <c r="F283" s="56"/>
      <c r="G283" s="56"/>
    </row>
    <row r="284" spans="1:7" ht="24.95" customHeight="1" x14ac:dyDescent="0.25">
      <c r="B284" s="32" t="s">
        <v>227</v>
      </c>
      <c r="C284" s="32" t="s">
        <v>228</v>
      </c>
      <c r="D284" s="32">
        <v>1</v>
      </c>
      <c r="F284" s="56"/>
      <c r="G284" s="56"/>
    </row>
    <row r="285" spans="1:7" ht="24.95" customHeight="1" x14ac:dyDescent="0.25">
      <c r="B285" s="32" t="s">
        <v>229</v>
      </c>
      <c r="C285" s="32" t="s">
        <v>230</v>
      </c>
      <c r="D285" s="32">
        <v>1</v>
      </c>
      <c r="F285" s="56"/>
      <c r="G285" s="56"/>
    </row>
    <row r="286" spans="1:7" ht="24.95" customHeight="1" x14ac:dyDescent="0.2">
      <c r="B286" s="32" t="s">
        <v>231</v>
      </c>
      <c r="C286" s="32" t="s">
        <v>232</v>
      </c>
      <c r="D286" s="32">
        <v>1</v>
      </c>
    </row>
    <row r="287" spans="1:7" ht="24.95" customHeight="1" x14ac:dyDescent="0.2">
      <c r="B287" s="32" t="s">
        <v>233</v>
      </c>
      <c r="C287" s="32" t="s">
        <v>234</v>
      </c>
      <c r="D287" s="32">
        <v>2</v>
      </c>
    </row>
    <row r="288" spans="1:7" ht="24.95" customHeight="1" x14ac:dyDescent="0.2">
      <c r="B288" s="32" t="s">
        <v>235</v>
      </c>
      <c r="C288" s="32" t="s">
        <v>236</v>
      </c>
      <c r="D288" s="32">
        <v>1</v>
      </c>
    </row>
    <row r="289" spans="2:4" ht="24.95" customHeight="1" x14ac:dyDescent="0.2">
      <c r="B289" s="32" t="s">
        <v>237</v>
      </c>
      <c r="C289" s="32" t="s">
        <v>238</v>
      </c>
      <c r="D289" s="32">
        <v>3</v>
      </c>
    </row>
    <row r="290" spans="2:4" ht="24.95" customHeight="1" x14ac:dyDescent="0.2">
      <c r="B290" s="32" t="s">
        <v>239</v>
      </c>
      <c r="C290" s="32" t="s">
        <v>240</v>
      </c>
      <c r="D290" s="32">
        <v>2</v>
      </c>
    </row>
    <row r="291" spans="2:4" ht="24.95" customHeight="1" x14ac:dyDescent="0.2">
      <c r="B291" s="32" t="s">
        <v>241</v>
      </c>
      <c r="C291" s="32" t="s">
        <v>242</v>
      </c>
      <c r="D291" s="32">
        <v>1</v>
      </c>
    </row>
    <row r="292" spans="2:4" ht="24.95" customHeight="1" x14ac:dyDescent="0.2">
      <c r="B292" s="32" t="s">
        <v>243</v>
      </c>
      <c r="C292" s="32" t="s">
        <v>244</v>
      </c>
      <c r="D292" s="32">
        <v>1</v>
      </c>
    </row>
    <row r="293" spans="2:4" ht="24.95" customHeight="1" x14ac:dyDescent="0.2">
      <c r="B293" s="32" t="s">
        <v>245</v>
      </c>
      <c r="C293" s="32" t="s">
        <v>246</v>
      </c>
      <c r="D293" s="32">
        <v>2</v>
      </c>
    </row>
    <row r="294" spans="2:4" ht="24.95" customHeight="1" x14ac:dyDescent="0.25">
      <c r="B294" s="32"/>
      <c r="C294" s="32"/>
      <c r="D294" s="36">
        <f>SUM(D276:D293)</f>
        <v>22</v>
      </c>
    </row>
    <row r="295" spans="2:4" ht="24.95" customHeight="1" x14ac:dyDescent="0.2">
      <c r="B295" s="32"/>
      <c r="C295" s="32"/>
      <c r="D295" s="32"/>
    </row>
    <row r="296" spans="2:4" ht="24.95" customHeight="1" x14ac:dyDescent="0.2">
      <c r="B296" s="52"/>
      <c r="C296" s="52"/>
    </row>
    <row r="297" spans="2:4" ht="24.95" customHeight="1" x14ac:dyDescent="0.25">
      <c r="B297" s="86"/>
      <c r="C297" s="87" t="s">
        <v>519</v>
      </c>
    </row>
    <row r="298" spans="2:4" ht="24.95" customHeight="1" x14ac:dyDescent="0.25">
      <c r="B298" s="87" t="s">
        <v>211</v>
      </c>
      <c r="C298" s="87" t="s">
        <v>520</v>
      </c>
    </row>
    <row r="299" spans="2:4" ht="24.95" customHeight="1" x14ac:dyDescent="0.35">
      <c r="B299" s="88"/>
      <c r="C299" s="89" t="s">
        <v>521</v>
      </c>
    </row>
    <row r="300" spans="2:4" ht="24.95" customHeight="1" x14ac:dyDescent="0.2">
      <c r="B300" s="43">
        <v>1</v>
      </c>
      <c r="C300" s="38" t="s">
        <v>522</v>
      </c>
    </row>
    <row r="301" spans="2:4" ht="24.95" customHeight="1" x14ac:dyDescent="0.2">
      <c r="B301" s="43">
        <v>2</v>
      </c>
      <c r="C301" s="38" t="s">
        <v>523</v>
      </c>
    </row>
    <row r="302" spans="2:4" ht="24.95" customHeight="1" x14ac:dyDescent="0.2">
      <c r="B302" s="43">
        <v>3</v>
      </c>
      <c r="C302" s="38" t="s">
        <v>524</v>
      </c>
    </row>
    <row r="303" spans="2:4" ht="24.95" customHeight="1" x14ac:dyDescent="0.2">
      <c r="B303" s="43">
        <v>1</v>
      </c>
      <c r="C303" s="38" t="s">
        <v>525</v>
      </c>
    </row>
    <row r="304" spans="2:4" ht="24.95" customHeight="1" x14ac:dyDescent="0.2">
      <c r="B304" s="43">
        <v>1</v>
      </c>
      <c r="C304" s="38" t="s">
        <v>526</v>
      </c>
    </row>
    <row r="305" spans="2:3" ht="24.95" customHeight="1" x14ac:dyDescent="0.2">
      <c r="B305" s="43">
        <v>2</v>
      </c>
      <c r="C305" s="38" t="s">
        <v>527</v>
      </c>
    </row>
    <row r="306" spans="2:3" ht="24.95" customHeight="1" x14ac:dyDescent="0.2">
      <c r="B306" s="43">
        <v>2</v>
      </c>
      <c r="C306" s="38" t="s">
        <v>238</v>
      </c>
    </row>
    <row r="307" spans="2:3" ht="24.95" customHeight="1" x14ac:dyDescent="0.2">
      <c r="B307" s="43">
        <v>1</v>
      </c>
      <c r="C307" s="38" t="s">
        <v>528</v>
      </c>
    </row>
    <row r="308" spans="2:3" ht="24.95" customHeight="1" x14ac:dyDescent="0.2">
      <c r="B308" s="43">
        <v>1</v>
      </c>
      <c r="C308" s="38" t="s">
        <v>529</v>
      </c>
    </row>
    <row r="309" spans="2:3" ht="24.95" customHeight="1" x14ac:dyDescent="0.2">
      <c r="B309" s="43">
        <v>1</v>
      </c>
      <c r="C309" s="38" t="s">
        <v>530</v>
      </c>
    </row>
    <row r="310" spans="2:3" ht="24.95" customHeight="1" x14ac:dyDescent="0.2">
      <c r="B310" s="43">
        <v>2</v>
      </c>
      <c r="C310" s="38" t="s">
        <v>531</v>
      </c>
    </row>
    <row r="311" spans="2:3" ht="24.95" customHeight="1" x14ac:dyDescent="0.2">
      <c r="B311" s="43">
        <v>2</v>
      </c>
      <c r="C311" s="38" t="s">
        <v>532</v>
      </c>
    </row>
    <row r="312" spans="2:3" ht="24.95" customHeight="1" x14ac:dyDescent="0.2">
      <c r="B312" s="43">
        <v>1</v>
      </c>
      <c r="C312" s="38" t="s">
        <v>533</v>
      </c>
    </row>
    <row r="313" spans="2:3" ht="24.95" customHeight="1" x14ac:dyDescent="0.2">
      <c r="B313" s="43">
        <v>1</v>
      </c>
      <c r="C313" s="38" t="s">
        <v>534</v>
      </c>
    </row>
    <row r="314" spans="2:3" ht="24.95" customHeight="1" x14ac:dyDescent="0.2">
      <c r="B314" s="43">
        <v>2</v>
      </c>
      <c r="C314" s="38" t="s">
        <v>535</v>
      </c>
    </row>
    <row r="315" spans="2:3" ht="24.95" customHeight="1" x14ac:dyDescent="0.2">
      <c r="B315" s="43"/>
      <c r="C315" s="38" t="s">
        <v>536</v>
      </c>
    </row>
    <row r="316" spans="2:3" ht="24.95" customHeight="1" x14ac:dyDescent="0.25">
      <c r="B316" s="90">
        <f>SUM(B300:B315)</f>
        <v>23</v>
      </c>
      <c r="C316" s="38"/>
    </row>
    <row r="317" spans="2:3" ht="24.95" customHeight="1" x14ac:dyDescent="0.25">
      <c r="B317" s="90"/>
      <c r="C317" s="90" t="s">
        <v>537</v>
      </c>
    </row>
    <row r="318" spans="2:3" ht="24.95" customHeight="1" x14ac:dyDescent="0.2">
      <c r="B318" s="43">
        <v>2</v>
      </c>
      <c r="C318" s="38" t="s">
        <v>538</v>
      </c>
    </row>
    <row r="319" spans="2:3" ht="24.95" customHeight="1" x14ac:dyDescent="0.2">
      <c r="B319" s="43">
        <v>2</v>
      </c>
      <c r="C319" s="38" t="s">
        <v>539</v>
      </c>
    </row>
    <row r="320" spans="2:3" ht="24.95" customHeight="1" x14ac:dyDescent="0.2">
      <c r="B320" s="43">
        <v>1</v>
      </c>
      <c r="C320" s="38" t="s">
        <v>540</v>
      </c>
    </row>
    <row r="321" spans="2:3" ht="24.95" customHeight="1" x14ac:dyDescent="0.2">
      <c r="B321" s="43">
        <v>3</v>
      </c>
      <c r="C321" s="38" t="s">
        <v>541</v>
      </c>
    </row>
    <row r="322" spans="2:3" ht="24.95" customHeight="1" x14ac:dyDescent="0.2">
      <c r="B322" s="43">
        <v>1</v>
      </c>
      <c r="C322" s="38" t="s">
        <v>542</v>
      </c>
    </row>
    <row r="323" spans="2:3" ht="24.95" customHeight="1" x14ac:dyDescent="0.2">
      <c r="B323" s="43">
        <v>1</v>
      </c>
      <c r="C323" s="38" t="s">
        <v>543</v>
      </c>
    </row>
    <row r="324" spans="2:3" ht="24.95" customHeight="1" x14ac:dyDescent="0.2">
      <c r="B324" s="43">
        <v>1</v>
      </c>
      <c r="C324" s="38" t="s">
        <v>544</v>
      </c>
    </row>
    <row r="325" spans="2:3" ht="24.95" customHeight="1" x14ac:dyDescent="0.2">
      <c r="B325" s="43">
        <v>1</v>
      </c>
      <c r="C325" s="38" t="s">
        <v>528</v>
      </c>
    </row>
    <row r="326" spans="2:3" ht="24.95" customHeight="1" x14ac:dyDescent="0.2">
      <c r="B326" s="43">
        <v>1</v>
      </c>
      <c r="C326" s="38" t="s">
        <v>545</v>
      </c>
    </row>
    <row r="327" spans="2:3" ht="24.95" customHeight="1" x14ac:dyDescent="0.2">
      <c r="B327" s="43">
        <v>2</v>
      </c>
      <c r="C327" s="38" t="s">
        <v>546</v>
      </c>
    </row>
    <row r="328" spans="2:3" ht="24.95" customHeight="1" x14ac:dyDescent="0.2">
      <c r="B328" s="43">
        <v>2</v>
      </c>
      <c r="C328" s="38" t="s">
        <v>547</v>
      </c>
    </row>
    <row r="329" spans="2:3" ht="24.95" customHeight="1" x14ac:dyDescent="0.2">
      <c r="B329" s="43">
        <v>3</v>
      </c>
      <c r="C329" s="38" t="s">
        <v>548</v>
      </c>
    </row>
    <row r="330" spans="2:3" ht="24.95" customHeight="1" x14ac:dyDescent="0.2">
      <c r="B330" s="43">
        <v>1</v>
      </c>
      <c r="C330" s="38" t="s">
        <v>549</v>
      </c>
    </row>
    <row r="331" spans="2:3" ht="24.95" customHeight="1" x14ac:dyDescent="0.2">
      <c r="B331" s="43">
        <v>2</v>
      </c>
      <c r="C331" s="38" t="s">
        <v>550</v>
      </c>
    </row>
    <row r="332" spans="2:3" ht="24.95" customHeight="1" x14ac:dyDescent="0.2">
      <c r="B332" s="43">
        <v>1</v>
      </c>
      <c r="C332" s="38" t="s">
        <v>244</v>
      </c>
    </row>
    <row r="333" spans="2:3" ht="24.95" customHeight="1" x14ac:dyDescent="0.2">
      <c r="B333" s="43">
        <v>1</v>
      </c>
      <c r="C333" s="38" t="s">
        <v>551</v>
      </c>
    </row>
    <row r="334" spans="2:3" ht="24.95" customHeight="1" x14ac:dyDescent="0.2">
      <c r="B334" s="43">
        <v>1</v>
      </c>
      <c r="C334" s="38" t="s">
        <v>552</v>
      </c>
    </row>
    <row r="335" spans="2:3" ht="24.95" customHeight="1" x14ac:dyDescent="0.25">
      <c r="B335" s="90">
        <f>SUM(B318:B334)</f>
        <v>26</v>
      </c>
      <c r="C335" s="38"/>
    </row>
    <row r="336" spans="2:3" ht="24.95" customHeight="1" x14ac:dyDescent="0.25">
      <c r="B336" s="90"/>
      <c r="C336" s="90" t="s">
        <v>553</v>
      </c>
    </row>
    <row r="337" spans="2:5" ht="24.95" customHeight="1" x14ac:dyDescent="0.2">
      <c r="B337" s="43">
        <v>2</v>
      </c>
      <c r="C337" s="38" t="s">
        <v>554</v>
      </c>
    </row>
    <row r="338" spans="2:5" ht="24.95" customHeight="1" x14ac:dyDescent="0.2">
      <c r="B338" s="43">
        <v>1</v>
      </c>
      <c r="C338" s="38" t="s">
        <v>555</v>
      </c>
    </row>
    <row r="339" spans="2:5" ht="24.95" customHeight="1" x14ac:dyDescent="0.2">
      <c r="B339" s="43">
        <v>1</v>
      </c>
      <c r="C339" s="38" t="s">
        <v>556</v>
      </c>
    </row>
    <row r="340" spans="2:5" ht="24.95" customHeight="1" x14ac:dyDescent="0.2">
      <c r="B340" s="43">
        <v>1</v>
      </c>
      <c r="C340" s="38" t="s">
        <v>557</v>
      </c>
    </row>
    <row r="341" spans="2:5" ht="24.95" customHeight="1" x14ac:dyDescent="0.2">
      <c r="B341" s="43">
        <v>2</v>
      </c>
      <c r="C341" s="91" t="s">
        <v>558</v>
      </c>
    </row>
    <row r="342" spans="2:5" ht="24.95" customHeight="1" x14ac:dyDescent="0.2">
      <c r="B342" s="43">
        <v>2</v>
      </c>
      <c r="C342" s="38" t="s">
        <v>559</v>
      </c>
    </row>
    <row r="343" spans="2:5" ht="24.95" customHeight="1" x14ac:dyDescent="0.2">
      <c r="B343" s="43">
        <v>2</v>
      </c>
      <c r="C343" s="38" t="s">
        <v>560</v>
      </c>
    </row>
    <row r="344" spans="2:5" ht="24.95" customHeight="1" x14ac:dyDescent="0.2">
      <c r="B344" s="43">
        <v>1</v>
      </c>
      <c r="C344" s="91" t="s">
        <v>561</v>
      </c>
    </row>
    <row r="345" spans="2:5" ht="24.95" customHeight="1" x14ac:dyDescent="0.2">
      <c r="B345" s="43">
        <v>2</v>
      </c>
      <c r="C345" s="38" t="s">
        <v>562</v>
      </c>
    </row>
    <row r="346" spans="2:5" ht="24.95" customHeight="1" x14ac:dyDescent="0.2">
      <c r="B346" s="43">
        <v>1</v>
      </c>
      <c r="C346" s="38" t="s">
        <v>563</v>
      </c>
    </row>
    <row r="347" spans="2:5" ht="24.95" customHeight="1" x14ac:dyDescent="0.25">
      <c r="B347" s="90">
        <f>SUM(B337:B346)</f>
        <v>15</v>
      </c>
      <c r="C347" s="38"/>
    </row>
    <row r="349" spans="2:5" ht="24.95" customHeight="1" x14ac:dyDescent="0.25">
      <c r="B349" s="99" t="s">
        <v>564</v>
      </c>
      <c r="C349" s="99"/>
      <c r="D349" s="99"/>
      <c r="E349" s="60"/>
    </row>
    <row r="350" spans="2:5" ht="24.95" customHeight="1" x14ac:dyDescent="0.25">
      <c r="B350" s="36" t="s">
        <v>209</v>
      </c>
      <c r="C350" s="36" t="s">
        <v>210</v>
      </c>
      <c r="D350" s="36" t="s">
        <v>211</v>
      </c>
      <c r="E350" s="61"/>
    </row>
    <row r="351" spans="2:5" ht="24.95" customHeight="1" x14ac:dyDescent="0.2">
      <c r="B351" s="44" t="s">
        <v>565</v>
      </c>
      <c r="C351" s="33" t="s">
        <v>566</v>
      </c>
      <c r="D351" s="32">
        <v>1</v>
      </c>
    </row>
    <row r="352" spans="2:5" ht="24.95" customHeight="1" x14ac:dyDescent="0.2">
      <c r="B352" s="44" t="s">
        <v>567</v>
      </c>
      <c r="C352" s="33" t="s">
        <v>568</v>
      </c>
      <c r="D352" s="32">
        <v>1</v>
      </c>
    </row>
    <row r="353" spans="2:5" ht="24.95" customHeight="1" x14ac:dyDescent="0.25">
      <c r="B353" s="44" t="s">
        <v>569</v>
      </c>
      <c r="C353" s="33" t="s">
        <v>570</v>
      </c>
      <c r="D353" s="32">
        <v>1</v>
      </c>
      <c r="E353" s="56"/>
    </row>
    <row r="354" spans="2:5" ht="24.95" customHeight="1" x14ac:dyDescent="0.2">
      <c r="B354" s="44" t="s">
        <v>569</v>
      </c>
      <c r="C354" s="33" t="s">
        <v>571</v>
      </c>
      <c r="D354" s="32">
        <v>1</v>
      </c>
    </row>
    <row r="355" spans="2:5" ht="24.95" customHeight="1" x14ac:dyDescent="0.2">
      <c r="B355" s="44" t="s">
        <v>572</v>
      </c>
      <c r="C355" s="33" t="s">
        <v>573</v>
      </c>
      <c r="D355" s="32">
        <v>1</v>
      </c>
    </row>
    <row r="356" spans="2:5" ht="24.95" customHeight="1" x14ac:dyDescent="0.2">
      <c r="B356" s="44" t="s">
        <v>574</v>
      </c>
      <c r="C356" s="33" t="s">
        <v>575</v>
      </c>
      <c r="D356" s="32">
        <v>1</v>
      </c>
    </row>
    <row r="357" spans="2:5" ht="24.95" customHeight="1" x14ac:dyDescent="0.2">
      <c r="B357" s="44" t="s">
        <v>576</v>
      </c>
      <c r="C357" s="33" t="s">
        <v>577</v>
      </c>
      <c r="D357" s="32">
        <v>1</v>
      </c>
    </row>
    <row r="358" spans="2:5" ht="24.95" customHeight="1" x14ac:dyDescent="0.2">
      <c r="B358" s="44" t="s">
        <v>578</v>
      </c>
      <c r="C358" s="33" t="s">
        <v>579</v>
      </c>
      <c r="D358" s="32">
        <v>1</v>
      </c>
    </row>
    <row r="359" spans="2:5" ht="24.95" customHeight="1" x14ac:dyDescent="0.2">
      <c r="B359" s="44" t="s">
        <v>580</v>
      </c>
      <c r="C359" s="33" t="s">
        <v>581</v>
      </c>
      <c r="D359" s="32">
        <v>1</v>
      </c>
      <c r="E359" s="4"/>
    </row>
    <row r="360" spans="2:5" ht="24.95" customHeight="1" x14ac:dyDescent="0.2">
      <c r="B360" s="44" t="s">
        <v>582</v>
      </c>
      <c r="C360" s="33" t="s">
        <v>583</v>
      </c>
      <c r="D360" s="32">
        <v>1</v>
      </c>
      <c r="E360" s="4"/>
    </row>
    <row r="361" spans="2:5" ht="24.95" customHeight="1" x14ac:dyDescent="0.2">
      <c r="B361" s="44" t="s">
        <v>584</v>
      </c>
      <c r="C361" s="33" t="s">
        <v>585</v>
      </c>
      <c r="D361" s="32">
        <v>1</v>
      </c>
      <c r="E361" s="4"/>
    </row>
    <row r="362" spans="2:5" ht="24.95" customHeight="1" x14ac:dyDescent="0.2">
      <c r="B362" s="44" t="s">
        <v>586</v>
      </c>
      <c r="C362" s="33" t="s">
        <v>587</v>
      </c>
      <c r="D362" s="32">
        <v>1</v>
      </c>
      <c r="E362" s="4"/>
    </row>
    <row r="363" spans="2:5" ht="24.95" customHeight="1" x14ac:dyDescent="0.2">
      <c r="B363" s="44" t="s">
        <v>588</v>
      </c>
      <c r="C363" s="33" t="s">
        <v>589</v>
      </c>
      <c r="D363" s="32">
        <v>7</v>
      </c>
      <c r="E363" s="4"/>
    </row>
    <row r="364" spans="2:5" ht="24.95" customHeight="1" x14ac:dyDescent="0.2">
      <c r="B364" s="44" t="s">
        <v>590</v>
      </c>
      <c r="C364" s="33" t="s">
        <v>591</v>
      </c>
      <c r="D364" s="32">
        <v>6</v>
      </c>
      <c r="E364" s="4"/>
    </row>
    <row r="365" spans="2:5" ht="24.95" customHeight="1" x14ac:dyDescent="0.2">
      <c r="B365" s="44" t="s">
        <v>592</v>
      </c>
      <c r="C365" s="33" t="s">
        <v>593</v>
      </c>
      <c r="D365" s="32">
        <v>1</v>
      </c>
      <c r="E365" s="4"/>
    </row>
    <row r="366" spans="2:5" ht="24.95" customHeight="1" x14ac:dyDescent="0.25">
      <c r="B366" s="44"/>
      <c r="C366" s="33"/>
      <c r="D366" s="36">
        <v>26</v>
      </c>
      <c r="E366" s="4"/>
    </row>
    <row r="367" spans="2:5" ht="24.95" customHeight="1" x14ac:dyDescent="0.25">
      <c r="B367" s="2"/>
      <c r="C367" s="61"/>
      <c r="D367" s="65"/>
      <c r="E367" s="4"/>
    </row>
    <row r="368" spans="2:5" ht="24.95" customHeight="1" x14ac:dyDescent="0.25">
      <c r="B368" s="112" t="s">
        <v>737</v>
      </c>
      <c r="C368" s="112"/>
      <c r="D368" s="65"/>
      <c r="E368" s="4"/>
    </row>
    <row r="369" spans="2:5" ht="24.95" customHeight="1" x14ac:dyDescent="0.25">
      <c r="B369" s="128" t="s">
        <v>211</v>
      </c>
      <c r="C369" s="129" t="s">
        <v>520</v>
      </c>
      <c r="D369" s="65"/>
      <c r="E369" s="4"/>
    </row>
    <row r="370" spans="2:5" ht="24.95" customHeight="1" x14ac:dyDescent="0.25">
      <c r="B370" s="126">
        <v>2</v>
      </c>
      <c r="C370" s="127" t="s">
        <v>738</v>
      </c>
      <c r="D370" s="65"/>
      <c r="E370" s="4"/>
    </row>
    <row r="371" spans="2:5" ht="24.95" customHeight="1" x14ac:dyDescent="0.25">
      <c r="B371" s="126">
        <v>1</v>
      </c>
      <c r="C371" s="127" t="s">
        <v>739</v>
      </c>
      <c r="D371" s="65"/>
      <c r="E371" s="4"/>
    </row>
    <row r="372" spans="2:5" ht="24.95" customHeight="1" x14ac:dyDescent="0.25">
      <c r="B372" s="126">
        <v>1</v>
      </c>
      <c r="C372" s="127" t="s">
        <v>740</v>
      </c>
      <c r="D372" s="65"/>
      <c r="E372" s="4"/>
    </row>
    <row r="373" spans="2:5" ht="24.95" customHeight="1" x14ac:dyDescent="0.25">
      <c r="B373" s="126">
        <v>1</v>
      </c>
      <c r="C373" s="127" t="s">
        <v>741</v>
      </c>
      <c r="D373" s="65"/>
      <c r="E373" s="4"/>
    </row>
    <row r="374" spans="2:5" ht="24.95" customHeight="1" x14ac:dyDescent="0.25">
      <c r="B374" s="126">
        <v>1</v>
      </c>
      <c r="C374" s="127" t="s">
        <v>742</v>
      </c>
      <c r="D374" s="65"/>
      <c r="E374" s="4"/>
    </row>
    <row r="375" spans="2:5" ht="24.95" customHeight="1" x14ac:dyDescent="0.25">
      <c r="B375" s="128">
        <v>6</v>
      </c>
      <c r="C375" s="127"/>
      <c r="D375" s="65"/>
      <c r="E375" s="4"/>
    </row>
    <row r="376" spans="2:5" ht="24.95" customHeight="1" x14ac:dyDescent="0.25">
      <c r="B376" s="126"/>
      <c r="C376" s="130"/>
      <c r="D376" s="65"/>
      <c r="E376" s="4"/>
    </row>
    <row r="377" spans="2:5" ht="24.95" customHeight="1" x14ac:dyDescent="0.25">
      <c r="B377" s="126"/>
      <c r="C377" s="131" t="s">
        <v>743</v>
      </c>
      <c r="D377" s="65"/>
      <c r="E377" s="4"/>
    </row>
    <row r="378" spans="2:5" ht="24.95" customHeight="1" x14ac:dyDescent="0.25">
      <c r="B378" s="126">
        <v>1</v>
      </c>
      <c r="C378" s="127" t="s">
        <v>744</v>
      </c>
      <c r="D378" s="65"/>
      <c r="E378" s="4"/>
    </row>
    <row r="379" spans="2:5" ht="24.95" customHeight="1" x14ac:dyDescent="0.25">
      <c r="B379" s="126">
        <v>1</v>
      </c>
      <c r="C379" s="127" t="s">
        <v>745</v>
      </c>
      <c r="D379" s="65"/>
      <c r="E379" s="4"/>
    </row>
    <row r="380" spans="2:5" ht="24.95" customHeight="1" x14ac:dyDescent="0.25">
      <c r="B380" s="126">
        <v>1</v>
      </c>
      <c r="C380" s="127" t="s">
        <v>746</v>
      </c>
      <c r="D380" s="65"/>
      <c r="E380" s="4"/>
    </row>
    <row r="381" spans="2:5" ht="24.95" customHeight="1" x14ac:dyDescent="0.25">
      <c r="B381" s="126">
        <v>1</v>
      </c>
      <c r="C381" s="127" t="s">
        <v>747</v>
      </c>
      <c r="D381" s="65"/>
      <c r="E381" s="4"/>
    </row>
    <row r="382" spans="2:5" ht="24.95" customHeight="1" x14ac:dyDescent="0.25">
      <c r="B382" s="126">
        <v>1</v>
      </c>
      <c r="C382" s="127" t="s">
        <v>748</v>
      </c>
      <c r="D382" s="65"/>
      <c r="E382" s="4"/>
    </row>
    <row r="383" spans="2:5" ht="24.95" customHeight="1" x14ac:dyDescent="0.25">
      <c r="B383" s="126">
        <v>4</v>
      </c>
      <c r="C383" s="130" t="s">
        <v>749</v>
      </c>
      <c r="D383" s="65"/>
      <c r="E383" s="4"/>
    </row>
    <row r="384" spans="2:5" ht="24.95" customHeight="1" x14ac:dyDescent="0.25">
      <c r="B384" s="128">
        <v>9</v>
      </c>
      <c r="C384" s="130"/>
      <c r="D384" s="65"/>
      <c r="E384" s="4"/>
    </row>
    <row r="385" spans="2:5" ht="24.95" customHeight="1" x14ac:dyDescent="0.25">
      <c r="B385" s="126"/>
      <c r="C385" s="130"/>
      <c r="D385" s="65"/>
      <c r="E385" s="4"/>
    </row>
    <row r="386" spans="2:5" ht="24.95" customHeight="1" x14ac:dyDescent="0.25">
      <c r="B386" s="126"/>
      <c r="C386" s="131" t="s">
        <v>750</v>
      </c>
      <c r="D386" s="65"/>
      <c r="E386" s="4"/>
    </row>
    <row r="387" spans="2:5" ht="24.95" customHeight="1" x14ac:dyDescent="0.25">
      <c r="B387" s="126">
        <v>1</v>
      </c>
      <c r="C387" s="127" t="s">
        <v>744</v>
      </c>
      <c r="D387" s="65"/>
      <c r="E387" s="4"/>
    </row>
    <row r="388" spans="2:5" ht="24.95" customHeight="1" x14ac:dyDescent="0.25">
      <c r="B388" s="126">
        <v>1</v>
      </c>
      <c r="C388" s="127" t="s">
        <v>745</v>
      </c>
      <c r="D388" s="65"/>
      <c r="E388" s="4"/>
    </row>
    <row r="389" spans="2:5" ht="24.95" customHeight="1" x14ac:dyDescent="0.25">
      <c r="B389" s="126">
        <v>1</v>
      </c>
      <c r="C389" s="127" t="s">
        <v>746</v>
      </c>
      <c r="D389" s="65"/>
      <c r="E389" s="4"/>
    </row>
    <row r="390" spans="2:5" ht="24.95" customHeight="1" x14ac:dyDescent="0.25">
      <c r="B390" s="126">
        <v>1</v>
      </c>
      <c r="C390" s="127" t="s">
        <v>747</v>
      </c>
      <c r="D390" s="65"/>
      <c r="E390" s="4"/>
    </row>
    <row r="391" spans="2:5" ht="24.95" customHeight="1" x14ac:dyDescent="0.25">
      <c r="B391" s="126">
        <v>1</v>
      </c>
      <c r="C391" s="127" t="s">
        <v>748</v>
      </c>
      <c r="D391" s="65"/>
      <c r="E391" s="4"/>
    </row>
    <row r="392" spans="2:5" ht="24.95" customHeight="1" x14ac:dyDescent="0.25">
      <c r="B392" s="126">
        <v>4</v>
      </c>
      <c r="C392" s="127" t="s">
        <v>749</v>
      </c>
      <c r="D392" s="65"/>
      <c r="E392" s="4"/>
    </row>
    <row r="393" spans="2:5" ht="24.95" customHeight="1" x14ac:dyDescent="0.25">
      <c r="B393" s="128">
        <v>9</v>
      </c>
      <c r="C393" s="130"/>
      <c r="D393" s="65"/>
      <c r="E393" s="4"/>
    </row>
    <row r="394" spans="2:5" ht="24.95" customHeight="1" x14ac:dyDescent="0.25">
      <c r="B394" s="126"/>
      <c r="C394" s="130"/>
      <c r="D394" s="65"/>
      <c r="E394" s="4"/>
    </row>
    <row r="395" spans="2:5" ht="24.95" customHeight="1" x14ac:dyDescent="0.25">
      <c r="B395" s="126"/>
      <c r="C395" s="131" t="s">
        <v>751</v>
      </c>
      <c r="D395" s="65"/>
      <c r="E395" s="4"/>
    </row>
    <row r="396" spans="2:5" ht="24.95" customHeight="1" x14ac:dyDescent="0.25">
      <c r="B396" s="126">
        <v>1</v>
      </c>
      <c r="C396" s="127" t="s">
        <v>744</v>
      </c>
      <c r="D396" s="65"/>
      <c r="E396" s="4"/>
    </row>
    <row r="397" spans="2:5" ht="24.95" customHeight="1" x14ac:dyDescent="0.25">
      <c r="B397" s="126">
        <v>1</v>
      </c>
      <c r="C397" s="127" t="s">
        <v>745</v>
      </c>
      <c r="D397" s="65"/>
      <c r="E397" s="4"/>
    </row>
    <row r="398" spans="2:5" ht="24.95" customHeight="1" x14ac:dyDescent="0.25">
      <c r="B398" s="126">
        <v>1</v>
      </c>
      <c r="C398" s="127" t="s">
        <v>746</v>
      </c>
      <c r="D398" s="65"/>
      <c r="E398" s="4"/>
    </row>
    <row r="399" spans="2:5" ht="24.95" customHeight="1" x14ac:dyDescent="0.25">
      <c r="B399" s="126">
        <v>1</v>
      </c>
      <c r="C399" s="127" t="s">
        <v>747</v>
      </c>
      <c r="D399" s="65"/>
      <c r="E399" s="4"/>
    </row>
    <row r="400" spans="2:5" ht="24.95" customHeight="1" x14ac:dyDescent="0.25">
      <c r="B400" s="126">
        <v>1</v>
      </c>
      <c r="C400" s="127" t="s">
        <v>748</v>
      </c>
      <c r="D400" s="65"/>
      <c r="E400" s="4"/>
    </row>
    <row r="401" spans="2:5" ht="24.95" customHeight="1" x14ac:dyDescent="0.25">
      <c r="B401" s="125">
        <v>4</v>
      </c>
      <c r="C401" s="127" t="s">
        <v>749</v>
      </c>
      <c r="D401" s="65"/>
      <c r="E401" s="4"/>
    </row>
    <row r="402" spans="2:5" ht="24.95" customHeight="1" x14ac:dyDescent="0.25">
      <c r="B402" s="132">
        <v>9</v>
      </c>
      <c r="C402" s="130"/>
      <c r="D402" s="65"/>
      <c r="E402" s="4"/>
    </row>
    <row r="403" spans="2:5" ht="24.95" customHeight="1" x14ac:dyDescent="0.25">
      <c r="B403" s="123"/>
      <c r="C403" s="61"/>
      <c r="D403" s="65"/>
      <c r="E403" s="4"/>
    </row>
    <row r="404" spans="2:5" ht="24.95" customHeight="1" x14ac:dyDescent="0.25">
      <c r="B404" s="123"/>
      <c r="C404" s="61"/>
      <c r="D404" s="65"/>
      <c r="E404" s="4"/>
    </row>
    <row r="405" spans="2:5" ht="24.95" customHeight="1" x14ac:dyDescent="0.25">
      <c r="B405" s="43">
        <v>2</v>
      </c>
      <c r="C405" s="33" t="s">
        <v>611</v>
      </c>
      <c r="D405" s="65"/>
      <c r="E405" s="4"/>
    </row>
    <row r="406" spans="2:5" ht="24.95" customHeight="1" x14ac:dyDescent="0.2">
      <c r="D406" s="4"/>
      <c r="E406" s="4"/>
    </row>
    <row r="407" spans="2:5" ht="24.95" customHeight="1" x14ac:dyDescent="0.2">
      <c r="B407" s="32">
        <v>1</v>
      </c>
      <c r="C407" s="59" t="s">
        <v>600</v>
      </c>
      <c r="D407" s="4"/>
      <c r="E407" s="4"/>
    </row>
    <row r="408" spans="2:5" ht="24.95" customHeight="1" x14ac:dyDescent="0.2">
      <c r="B408" s="32">
        <v>3</v>
      </c>
      <c r="C408" s="59" t="s">
        <v>601</v>
      </c>
      <c r="D408" s="4"/>
      <c r="E408" s="4"/>
    </row>
    <row r="409" spans="2:5" ht="24.95" customHeight="1" x14ac:dyDescent="0.2">
      <c r="B409" s="32">
        <v>1</v>
      </c>
      <c r="C409" s="59" t="s">
        <v>247</v>
      </c>
      <c r="D409" s="4"/>
      <c r="E409" s="4"/>
    </row>
    <row r="410" spans="2:5" ht="24.95" customHeight="1" x14ac:dyDescent="0.2">
      <c r="B410" s="32">
        <v>1</v>
      </c>
      <c r="C410" s="59" t="s">
        <v>603</v>
      </c>
      <c r="D410" s="4"/>
      <c r="E410" s="4"/>
    </row>
    <row r="411" spans="2:5" ht="24.95" customHeight="1" x14ac:dyDescent="0.2">
      <c r="B411" s="32">
        <v>2</v>
      </c>
      <c r="C411" s="59" t="s">
        <v>602</v>
      </c>
      <c r="D411" s="4"/>
      <c r="E411" s="4"/>
    </row>
    <row r="412" spans="2:5" ht="24.95" customHeight="1" x14ac:dyDescent="0.25">
      <c r="B412" s="36">
        <f>SUM(B407:B411)</f>
        <v>8</v>
      </c>
      <c r="C412" s="59"/>
      <c r="D412" s="4"/>
      <c r="E412" s="4"/>
    </row>
    <row r="413" spans="2:5" ht="24.95" customHeight="1" x14ac:dyDescent="0.2">
      <c r="D413" s="4"/>
      <c r="E413" s="4"/>
    </row>
    <row r="414" spans="2:5" ht="24.95" customHeight="1" x14ac:dyDescent="0.25">
      <c r="C414"/>
      <c r="D414" s="4"/>
      <c r="E414" s="4"/>
    </row>
    <row r="415" spans="2:5" ht="24.95" customHeight="1" x14ac:dyDescent="0.25">
      <c r="C415"/>
      <c r="D415" s="4"/>
      <c r="E415" s="4"/>
    </row>
    <row r="416" spans="2:5" ht="24.95" customHeight="1" x14ac:dyDescent="0.25">
      <c r="B416" s="92" t="s">
        <v>248</v>
      </c>
      <c r="C416" s="93" t="s">
        <v>249</v>
      </c>
    </row>
    <row r="417" spans="2:3" ht="24.95" customHeight="1" x14ac:dyDescent="0.25">
      <c r="B417" s="94"/>
      <c r="C417" s="93" t="s">
        <v>250</v>
      </c>
    </row>
    <row r="418" spans="2:3" ht="24.95" customHeight="1" x14ac:dyDescent="0.25">
      <c r="B418" s="94"/>
      <c r="C418" s="93" t="s">
        <v>251</v>
      </c>
    </row>
    <row r="419" spans="2:3" ht="24.95" customHeight="1" x14ac:dyDescent="0.25">
      <c r="B419" s="94"/>
      <c r="C419" s="93" t="s">
        <v>252</v>
      </c>
    </row>
    <row r="420" spans="2:3" ht="24.95" customHeight="1" x14ac:dyDescent="0.25">
      <c r="B420" s="94"/>
      <c r="C420" s="93" t="s">
        <v>253</v>
      </c>
    </row>
    <row r="421" spans="2:3" ht="24.95" customHeight="1" x14ac:dyDescent="0.25">
      <c r="B421" s="94"/>
      <c r="C421" s="93"/>
    </row>
    <row r="422" spans="2:3" ht="24.95" customHeight="1" x14ac:dyDescent="0.25">
      <c r="B422" s="95" t="s">
        <v>11</v>
      </c>
      <c r="C422" s="96" t="s">
        <v>254</v>
      </c>
    </row>
    <row r="423" spans="2:3" ht="24.95" customHeight="1" x14ac:dyDescent="0.25">
      <c r="B423" s="95"/>
      <c r="C423" s="96" t="s">
        <v>255</v>
      </c>
    </row>
    <row r="424" spans="2:3" ht="24.95" customHeight="1" x14ac:dyDescent="0.25">
      <c r="B424" s="95"/>
      <c r="C424" s="96" t="s">
        <v>256</v>
      </c>
    </row>
    <row r="425" spans="2:3" ht="24.95" customHeight="1" x14ac:dyDescent="0.25">
      <c r="B425" s="62"/>
      <c r="C425" s="63"/>
    </row>
    <row r="426" spans="2:3" ht="24.95" customHeight="1" x14ac:dyDescent="0.25">
      <c r="B426" s="62"/>
      <c r="C426" s="63"/>
    </row>
    <row r="427" spans="2:3" ht="24.95" customHeight="1" x14ac:dyDescent="0.2">
      <c r="C427" s="52"/>
    </row>
    <row r="428" spans="2:3" ht="24.95" customHeight="1" x14ac:dyDescent="0.2">
      <c r="B428" s="52"/>
      <c r="C428" s="52"/>
    </row>
    <row r="429" spans="2:3" ht="24.95" customHeight="1" x14ac:dyDescent="0.2">
      <c r="B429" s="52"/>
      <c r="C429" s="52"/>
    </row>
    <row r="430" spans="2:3" ht="24.95" customHeight="1" thickBot="1" x14ac:dyDescent="0.25">
      <c r="B430" s="4" t="s">
        <v>257</v>
      </c>
      <c r="C430" s="64"/>
    </row>
    <row r="433" spans="2:3" ht="24.95" customHeight="1" thickBot="1" x14ac:dyDescent="0.25">
      <c r="B433" s="4" t="s">
        <v>258</v>
      </c>
      <c r="C433" s="64"/>
    </row>
    <row r="438" spans="2:3" ht="24.95" customHeight="1" thickBot="1" x14ac:dyDescent="0.25">
      <c r="B438" s="4" t="s">
        <v>259</v>
      </c>
      <c r="C438" s="64"/>
    </row>
    <row r="441" spans="2:3" ht="24.95" customHeight="1" thickBot="1" x14ac:dyDescent="0.25">
      <c r="B441" s="4" t="s">
        <v>260</v>
      </c>
      <c r="C441" s="64"/>
    </row>
    <row r="444" spans="2:3" ht="24.95" customHeight="1" thickBot="1" x14ac:dyDescent="0.25">
      <c r="B444" s="4" t="s">
        <v>261</v>
      </c>
      <c r="C444" s="64"/>
    </row>
  </sheetData>
  <mergeCells count="8">
    <mergeCell ref="B368:C368"/>
    <mergeCell ref="B349:D349"/>
    <mergeCell ref="C2:C3"/>
    <mergeCell ref="D2:E2"/>
    <mergeCell ref="C4:C5"/>
    <mergeCell ref="D4:E4"/>
    <mergeCell ref="D5:E5"/>
    <mergeCell ref="A11:B11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2024-02-04T02:39:29Z</cp:lastPrinted>
  <dcterms:created xsi:type="dcterms:W3CDTF">2024-02-02T21:25:06Z</dcterms:created>
  <dcterms:modified xsi:type="dcterms:W3CDTF">2024-02-04T02:42:41Z</dcterms:modified>
</cp:coreProperties>
</file>