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B9248256-4038-4593-992C-BF4B845CB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INJERTO" sheetId="2" r:id="rId2"/>
  </sheets>
  <definedNames>
    <definedName name="_xlnm.Print_Area" localSheetId="0">Hoja1!$A$2:$G$206</definedName>
    <definedName name="_xlnm.Print_Area" localSheetId="1">INJERTO!$A$1:$H$46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G41" i="1"/>
  <c r="G42" i="1"/>
  <c r="G43" i="1"/>
  <c r="G45" i="1"/>
  <c r="G46" i="1"/>
  <c r="G47" i="1"/>
  <c r="G48" i="1"/>
  <c r="G32" i="1"/>
  <c r="G33" i="1"/>
  <c r="G34" i="1"/>
  <c r="G35" i="1"/>
  <c r="G36" i="1"/>
  <c r="G37" i="1"/>
  <c r="G38" i="1"/>
  <c r="G39" i="1"/>
  <c r="G28" i="1"/>
  <c r="G29" i="1"/>
  <c r="G103" i="1"/>
  <c r="G104" i="1"/>
  <c r="G105" i="1"/>
  <c r="G106" i="1"/>
  <c r="G107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C6" i="2" l="1"/>
  <c r="G108" i="1" l="1"/>
  <c r="G109" i="1"/>
  <c r="G110" i="1"/>
  <c r="G112" i="1"/>
  <c r="G113" i="1"/>
  <c r="H24" i="2" l="1"/>
  <c r="G23" i="2"/>
  <c r="H25" i="2" s="1"/>
  <c r="H26" i="2" l="1"/>
  <c r="H27" i="2" s="1"/>
  <c r="G31" i="1"/>
  <c r="G25" i="1" l="1"/>
  <c r="G26" i="1"/>
  <c r="G27" i="1"/>
  <c r="G24" i="1"/>
  <c r="G114" i="1" l="1"/>
  <c r="G115" i="1" s="1"/>
  <c r="G116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BD282C59-70F8-481B-822C-2663100F9DE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C113CFF3-7161-4325-BB6E-7DA816BEDFC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<sst xmlns="http://schemas.openxmlformats.org/spreadsheetml/2006/main" count="381" uniqueCount="335">
  <si>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</si>
  <si>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</si>
  <si>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</si>
  <si>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</si>
  <si>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</si>
  <si>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</si>
  <si>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</si>
  <si>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</si>
  <si>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</si>
  <si>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</si>
  <si>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</si>
  <si>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</si>
  <si>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</si>
  <si>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</si>
  <si>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</si>
  <si>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</si>
  <si>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</si>
  <si>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</si>
  <si>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</si>
  <si>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</si>
  <si>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</si>
  <si>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</si>
  <si>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</si>
  <si>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</si>
  <si>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</si>
  <si>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</si>
  <si>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</si>
  <si>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</si>
  <si>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</si>
  <si>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</si>
  <si>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</si>
  <si>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</si>
  <si>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</si>
  <si>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</si>
  <si>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</si>
  <si>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</si>
  <si>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</si>
  <si>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</si>
  <si>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</si>
  <si>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>BANDEJA INFERIOR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</si>
  <si>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</si>
  <si>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</si>
  <si>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</si>
  <si>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</si>
  <si>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</si>
  <si>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BANDEJA SUPERIOR</t>
  </si>
  <si>
    <t>GUBIA</t>
  </si>
  <si>
    <t>MEDIDOR DE PROFUNDIDAD</t>
  </si>
  <si>
    <t>PINES</t>
  </si>
  <si>
    <t>BROCA 2.7</t>
  </si>
  <si>
    <t>GUIAS DE BLOQUEO 1.5</t>
  </si>
  <si>
    <t>FECHA CADUCIDAD</t>
  </si>
  <si>
    <t>A230153-707</t>
  </si>
  <si>
    <t xml:space="preserve">INJERTO OSEO PUTTY DE 1CC </t>
  </si>
  <si>
    <t>05A101</t>
  </si>
  <si>
    <t>INJERTO OSEO CORTICO ESPONJOSO DE 05 CC</t>
  </si>
  <si>
    <t>ENTREGADO</t>
  </si>
  <si>
    <t>RECIBIDO</t>
  </si>
  <si>
    <t>VERIFICADO</t>
  </si>
  <si>
    <t>DR. PARRALES</t>
  </si>
  <si>
    <t>ADAPTADORES ANCLAJE RAPIDO</t>
  </si>
  <si>
    <t>LLAVE JACOBS</t>
  </si>
  <si>
    <t>7:00AM</t>
  </si>
  <si>
    <t>0340770068</t>
  </si>
  <si>
    <t>12:00MD</t>
  </si>
  <si>
    <t>DR. THAYLEE</t>
  </si>
  <si>
    <t>INSTRUMENTAL 3.5 IRENE # 2</t>
  </si>
  <si>
    <t>CANTIDAD</t>
  </si>
  <si>
    <t>DESCRIPCION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</si>
  <si>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</si>
  <si>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</si>
  <si>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</si>
  <si>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</si>
  <si>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</si>
  <si>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</si>
  <si>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MANCHUELO EN T (TARRAJA)</t>
  </si>
  <si>
    <t>PINZA REDUCTORA  DE PUNTA CREMALLERA</t>
  </si>
  <si>
    <t>MANGO EN T ANCLAJE RAPIDO</t>
  </si>
  <si>
    <t>GUIAS DE BLOQUEO 2.8</t>
  </si>
  <si>
    <t>LLAVES EN L GRANDE 4.5</t>
  </si>
  <si>
    <t>LLAVES EN L PEQUEÑA 2.5</t>
  </si>
  <si>
    <t>SEPARADORES DE SENMILER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</si>
  <si>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</si>
  <si>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</si>
  <si>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</si>
  <si>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</si>
  <si>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</si>
  <si>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</si>
  <si>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</si>
  <si>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</si>
  <si>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</si>
  <si>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</si>
  <si>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</si>
  <si>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</si>
  <si>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</si>
  <si>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</si>
  <si>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</si>
  <si>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</si>
  <si>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</si>
  <si>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</si>
  <si>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</si>
  <si>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</si>
  <si>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</si>
  <si>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</si>
  <si>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</si>
  <si>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</si>
  <si>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</si>
  <si>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</si>
  <si>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</si>
  <si>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</si>
  <si>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</si>
  <si>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</si>
  <si>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</si>
  <si>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</si>
  <si>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</si>
  <si>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</si>
  <si>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</si>
  <si>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</si>
  <si>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</si>
  <si>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</si>
  <si>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18B5273</t>
  </si>
  <si>
    <t>727.104C</t>
  </si>
  <si>
    <t>15284</t>
  </si>
  <si>
    <t>PLACA   SENCILLA  RECONSTRUCCION  3.5*4 ORIF. ACERO</t>
  </si>
  <si>
    <t>727.105C</t>
  </si>
  <si>
    <t>PLACA   SENCILLA  RECONSTRUCCION  3.5*5 ORIF. ACERO</t>
  </si>
  <si>
    <t>727.106C</t>
  </si>
  <si>
    <t>PLACA   SENCILLA  RECONSTRUCCION  3.5*6 ORIF. ACERO</t>
  </si>
  <si>
    <t>727.107C</t>
  </si>
  <si>
    <t>PLACA   SENCILLA  RECONSTRUCCION  3.5*7 ORIF. ACERO</t>
  </si>
  <si>
    <t>727.108C</t>
  </si>
  <si>
    <t>PLACA   SENCILLA  RECONSTRUCCION  3.5*8 ORIF. ACERO</t>
  </si>
  <si>
    <t>727.109C</t>
  </si>
  <si>
    <t>PLACA   SENCILLA  RECONSTRUCCION  3.5*9 ORIF. ACERO</t>
  </si>
  <si>
    <t>727.110C</t>
  </si>
  <si>
    <t>PLACA   SENCILLA  RECONSTRUCCION  3.5*10 ORIF. ACERO</t>
  </si>
  <si>
    <t>727.111C</t>
  </si>
  <si>
    <t>PLACA   SENCILLA  RECONSTRUCCION  3.5*11 ORIF. ACERO</t>
  </si>
  <si>
    <t>727.112C</t>
  </si>
  <si>
    <t>PLACA   SENCILLA  RECONSTRUCCION  3.5*12 ORIF. ACERO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</si>
  <si>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</si>
  <si>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</si>
  <si>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</si>
  <si>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</si>
  <si>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</si>
  <si>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</si>
  <si>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</si>
  <si>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</si>
  <si>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</si>
  <si>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>210937187</t>
  </si>
  <si>
    <t xml:space="preserve">PLACA  BLOQ. ANATOMICA DE  CLAVICULA 3.5mm  *6 ORIF. IZQ. ACERO </t>
  </si>
  <si>
    <t>SF-620.07L</t>
  </si>
  <si>
    <t>20G27688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</si>
  <si>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</si>
  <si>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</si>
  <si>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</si>
  <si>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</si>
  <si>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</si>
  <si>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</si>
  <si>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</si>
  <si>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</si>
  <si>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</si>
  <si>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</si>
  <si>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</si>
  <si>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</si>
  <si>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</si>
  <si>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 xml:space="preserve">221052309 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</si>
  <si>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</si>
  <si>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</si>
  <si>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</si>
  <si>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</si>
  <si>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</si>
  <si>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</si>
  <si>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</si>
  <si>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</si>
  <si>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</si>
  <si>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</si>
  <si>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</si>
  <si>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</si>
  <si>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</si>
  <si>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</si>
  <si>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</si>
  <si>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</si>
  <si>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</si>
  <si>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</si>
  <si>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</si>
  <si>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</si>
  <si>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</si>
  <si>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</si>
  <si>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</si>
  <si>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</si>
  <si>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</si>
  <si>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</si>
  <si>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</si>
  <si>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</si>
  <si>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</si>
  <si>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</si>
  <si>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</si>
  <si>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</si>
  <si>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</si>
  <si>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</si>
  <si>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</si>
  <si>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</si>
  <si>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</si>
  <si>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</si>
  <si>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</si>
  <si>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</si>
  <si>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</si>
  <si>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</si>
  <si>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</si>
  <si>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</si>
  <si>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</si>
  <si>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</si>
  <si>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</si>
  <si>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</si>
  <si>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</si>
  <si>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</si>
  <si>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</si>
  <si>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</si>
  <si>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</si>
  <si>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</si>
  <si>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</si>
  <si>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</si>
  <si>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</si>
  <si>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</si>
  <si>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</si>
  <si>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</si>
  <si>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</si>
  <si>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</si>
  <si>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</si>
  <si>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</si>
  <si>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</si>
  <si>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</si>
  <si>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</si>
  <si>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</si>
  <si>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</si>
  <si>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</si>
  <si>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</si>
  <si>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</si>
  <si>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</si>
  <si>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</si>
  <si>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</si>
  <si>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</si>
  <si>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</si>
  <si>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</si>
  <si>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</si>
  <si>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</si>
  <si>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</si>
  <si>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</si>
  <si>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</si>
  <si>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</si>
  <si>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</si>
  <si>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</si>
  <si>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</si>
  <si>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</si>
  <si>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</si>
  <si>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</si>
  <si>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</si>
  <si>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</si>
  <si>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</si>
  <si>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</si>
  <si>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</si>
  <si>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</si>
  <si>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</si>
  <si>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</si>
  <si>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</si>
  <si>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</si>
  <si>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</si>
  <si>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</si>
  <si>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N2306000691</t>
  </si>
  <si>
    <t xml:space="preserve">TORNILLO DE  BLOQUEO 3.5*40mm ACERO </t>
  </si>
  <si>
    <t>190602744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</si>
  <si>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</si>
  <si>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</si>
  <si>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</si>
  <si>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</si>
  <si>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</si>
  <si>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</si>
  <si>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</si>
  <si>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</si>
  <si>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</si>
  <si>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</si>
  <si>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</si>
  <si>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</si>
  <si>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</si>
  <si>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</si>
  <si>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</si>
  <si>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</si>
  <si>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</si>
  <si>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</si>
  <si>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</si>
  <si>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</si>
  <si>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</si>
  <si>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</si>
  <si>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</si>
  <si>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</si>
  <si>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</si>
  <si>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</si>
  <si>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</si>
  <si>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</si>
  <si>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</si>
  <si>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</si>
  <si>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</si>
  <si>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</si>
  <si>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</si>
  <si>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</si>
  <si>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</si>
  <si>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</si>
  <si>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</si>
  <si>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</si>
  <si>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</si>
  <si>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</si>
  <si>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</si>
  <si>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</si>
  <si>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</si>
  <si>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</si>
  <si>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</si>
  <si>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</si>
  <si>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</si>
  <si>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</si>
  <si>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</si>
  <si>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</si>
  <si>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</si>
  <si>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</si>
  <si>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</si>
  <si>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</si>
  <si>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</si>
  <si>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</si>
  <si>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</si>
  <si>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MOTOR AUXEN # 2</t>
  </si>
  <si>
    <t>INTERCAMBIADOR DE BATERIA</t>
  </si>
  <si>
    <t>PORTA BATERIA</t>
  </si>
  <si>
    <t>BATERIAS ROJAS # 1 # 2</t>
  </si>
  <si>
    <t xml:space="preserve">CONTENEDOR </t>
  </si>
  <si>
    <t>DOBLADOR DE PLACA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</si>
</sst>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[$$-240A]\ * #,##0.00_-;\-[$$-240A]\ * #,##0.00_-;_-[$$-240A]\ * &quot;-&quot;??_-;_-@_-"/>
    <numFmt numFmtId="169" formatCode="_-&quot;$&quot;\ * #,##0.00_-;\-&quot;$&quot;\ * #,##0.00_-;_-&quot;$&quot;\ * &quot;-&quot;??_-;_-@_-"/>
    <numFmt numFmtId="170" formatCode="&quot;$&quot;#,##0.00"/>
    <numFmt numFmtId="174" formatCode="_ &quot;$&quot;* #,##0.00_ ;_ &quot;$&quot;* \-#,##0.00_ ;_ &quot;$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7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4" fontId="23" fillId="0" borderId="0" applyFont="0" applyFill="0" applyBorder="0" applyAlignment="0" applyProtection="0"/>
  </cellStyleXfs>
  <cellXfs count="16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8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4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29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vertical="top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 applyProtection="1">
      <alignment horizontal="center" vertical="top" wrapText="1" readingOrder="1"/>
      <protection locked="0"/>
    </xf>
    <xf numFmtId="170" fontId="12" fillId="0" borderId="1" xfId="0" applyNumberFormat="1" applyFont="1" applyBorder="1"/>
    <xf numFmtId="168" fontId="7" fillId="0" borderId="1" xfId="8" applyNumberFormat="1" applyFont="1" applyFill="1" applyBorder="1" applyAlignment="1"/>
    <xf numFmtId="0" fontId="16" fillId="0" borderId="0" xfId="0" applyFont="1" applyAlignment="1">
      <alignment horizontal="center" readingOrder="1"/>
    </xf>
    <xf numFmtId="0" fontId="16" fillId="0" borderId="0" xfId="0" applyFont="1" applyAlignment="1" applyProtection="1">
      <alignment horizontal="center" vertical="top" wrapText="1" readingOrder="1"/>
      <protection locked="0"/>
    </xf>
    <xf numFmtId="0" fontId="16" fillId="0" borderId="0" xfId="0" applyFont="1" applyAlignment="1" applyProtection="1">
      <alignment horizontal="left" vertical="top" readingOrder="1"/>
      <protection locked="0"/>
    </xf>
    <xf numFmtId="0" fontId="15" fillId="0" borderId="0" xfId="1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1" xfId="0" applyFont="1" applyBorder="1" applyAlignment="1">
      <alignment horizontal="right"/>
    </xf>
    <xf numFmtId="168" fontId="6" fillId="0" borderId="16" xfId="8" applyNumberFormat="1" applyFont="1" applyFill="1" applyBorder="1" applyAlignment="1">
      <alignment horizontal="right"/>
    </xf>
    <xf numFmtId="168" fontId="6" fillId="0" borderId="1" xfId="8" applyNumberFormat="1" applyFont="1" applyFill="1" applyBorder="1" applyAlignment="1">
      <alignment horizontal="right"/>
    </xf>
    <xf numFmtId="0" fontId="31" fillId="0" borderId="0" xfId="0" applyFont="1"/>
    <xf numFmtId="0" fontId="12" fillId="0" borderId="0" xfId="1" applyFont="1" applyAlignment="1">
      <alignment horizontal="left"/>
    </xf>
    <xf numFmtId="0" fontId="12" fillId="0" borderId="2" xfId="1" applyFont="1" applyBorder="1" applyAlignment="1">
      <alignment wrapText="1"/>
    </xf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7" borderId="1" xfId="0" applyFont="1" applyFill="1" applyBorder="1" applyAlignment="1">
      <alignment horizontal="center"/>
    </xf>
    <xf numFmtId="3" fontId="12" fillId="7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1" fontId="7" fillId="2" borderId="1" xfId="0" applyNumberFormat="1" applyFont="1" applyFill="1" applyBorder="1" applyAlignment="1">
      <alignment horizontal="center"/>
    </xf>
    <xf numFmtId="1" fontId="7" fillId="2" borderId="18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8" xfId="0" applyNumberFormat="1" applyFont="1" applyBorder="1" applyAlignment="1">
      <alignment horizontal="center"/>
    </xf>
    <xf numFmtId="49" fontId="12" fillId="0" borderId="19" xfId="0" applyNumberFormat="1" applyFont="1" applyBorder="1" applyAlignment="1">
      <alignment horizontal="center"/>
    </xf>
    <xf numFmtId="49" fontId="12" fillId="0" borderId="20" xfId="0" applyNumberFormat="1" applyFont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9" xfId="0" applyNumberFormat="1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/>
    </xf>
    <xf numFmtId="49" fontId="12" fillId="5" borderId="18" xfId="0" applyNumberFormat="1" applyFont="1" applyFill="1" applyBorder="1"/>
    <xf numFmtId="49" fontId="12" fillId="5" borderId="19" xfId="0" applyNumberFormat="1" applyFont="1" applyFill="1" applyBorder="1"/>
    <xf numFmtId="49" fontId="12" fillId="5" borderId="20" xfId="0" applyNumberFormat="1" applyFont="1" applyFill="1" applyBorder="1"/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</cellXfs>
  <cellStyles count="55">
    <cellStyle name="Millares 2" xfId="14" xr:uid="{00000000-0005-0000-0000-000000000000}"/>
    <cellStyle name="Moneda" xfId="7" builtinId="4"/>
    <cellStyle name="Moneda [0] 2" xfId="8" xr:uid="{00000000-0005-0000-0000-000002000000}"/>
    <cellStyle name="Moneda [0] 2 2" xfId="19" xr:uid="{00000000-0005-0000-0000-000003000000}"/>
    <cellStyle name="Moneda [0] 2 3" xfId="18" xr:uid="{00000000-0005-0000-0000-000004000000}"/>
    <cellStyle name="Moneda [0] 3" xfId="13" xr:uid="{00000000-0005-0000-0000-000005000000}"/>
    <cellStyle name="Moneda [0] 3 2" xfId="45" xr:uid="{00000000-0005-0000-0000-000006000000}"/>
    <cellStyle name="Moneda [0] 4" xfId="17" xr:uid="{00000000-0005-0000-0000-000007000000}"/>
    <cellStyle name="Moneda 10" xfId="24" xr:uid="{00000000-0005-0000-0000-000008000000}"/>
    <cellStyle name="Moneda 11" xfId="25" xr:uid="{00000000-0005-0000-0000-000009000000}"/>
    <cellStyle name="Moneda 12" xfId="26" xr:uid="{00000000-0005-0000-0000-00000A000000}"/>
    <cellStyle name="Moneda 13" xfId="27" xr:uid="{00000000-0005-0000-0000-00000B000000}"/>
    <cellStyle name="Moneda 14" xfId="22" xr:uid="{00000000-0005-0000-0000-00000C000000}"/>
    <cellStyle name="Moneda 15" xfId="28" xr:uid="{00000000-0005-0000-0000-00000D000000}"/>
    <cellStyle name="Moneda 16" xfId="29" xr:uid="{00000000-0005-0000-0000-00000E000000}"/>
    <cellStyle name="Moneda 17" xfId="30" xr:uid="{00000000-0005-0000-0000-00000F000000}"/>
    <cellStyle name="Moneda 18" xfId="31" xr:uid="{00000000-0005-0000-0000-000010000000}"/>
    <cellStyle name="Moneda 19" xfId="38" xr:uid="{00000000-0005-0000-0000-000011000000}"/>
    <cellStyle name="Moneda 19 2" xfId="42" xr:uid="{00000000-0005-0000-0000-000012000000}"/>
    <cellStyle name="Moneda 2" xfId="3" xr:uid="{00000000-0005-0000-0000-000013000000}"/>
    <cellStyle name="Moneda 2 2" xfId="20" xr:uid="{00000000-0005-0000-0000-000014000000}"/>
    <cellStyle name="Moneda 2 3" xfId="32" xr:uid="{00000000-0005-0000-0000-000015000000}"/>
    <cellStyle name="Moneda 2 3 2" xfId="37" xr:uid="{00000000-0005-0000-0000-000016000000}"/>
    <cellStyle name="Moneda 2 4" xfId="33" xr:uid="{00000000-0005-0000-0000-000017000000}"/>
    <cellStyle name="Moneda 2 5" xfId="34" xr:uid="{00000000-0005-0000-0000-000018000000}"/>
    <cellStyle name="Moneda 2 6" xfId="46" xr:uid="{00000000-0005-0000-0000-000019000000}"/>
    <cellStyle name="Moneda 2 7" xfId="48" xr:uid="{443873AD-690A-4C5C-A184-2218D04D78B6}"/>
    <cellStyle name="Moneda 2 8" xfId="54" xr:uid="{46C48DD7-D21B-4A25-BDF4-5C376E192E22}"/>
    <cellStyle name="Moneda 20" xfId="47" xr:uid="{B70FD1A8-5121-4835-9BC1-34A90148C411}"/>
    <cellStyle name="Moneda 21" xfId="50" xr:uid="{34516436-DF63-4443-9890-15B63485B18E}"/>
    <cellStyle name="Moneda 22" xfId="49" xr:uid="{8A5F0385-EF37-48FF-A482-4D128377E7BF}"/>
    <cellStyle name="Moneda 23" xfId="51" xr:uid="{0F821572-26DC-4B55-B0A4-9F08BB796851}"/>
    <cellStyle name="Moneda 24" xfId="53" xr:uid="{13FA95D6-B104-450B-A4D6-1810260ED4DA}"/>
    <cellStyle name="Moneda 25" xfId="52" xr:uid="{1E000BB4-D336-4094-8790-F80CDED0A28D}"/>
    <cellStyle name="Moneda 3" xfId="9" xr:uid="{00000000-0005-0000-0000-00001A000000}"/>
    <cellStyle name="Moneda 3 2" xfId="2" xr:uid="{00000000-0005-0000-0000-00001B000000}"/>
    <cellStyle name="Moneda 3 2 2" xfId="6" xr:uid="{00000000-0005-0000-0000-00001C000000}"/>
    <cellStyle name="Moneda 3 2 3" xfId="10" xr:uid="{00000000-0005-0000-0000-00001D000000}"/>
    <cellStyle name="Moneda 3 2 4" xfId="36" xr:uid="{00000000-0005-0000-0000-00001E000000}"/>
    <cellStyle name="Moneda 3 3" xfId="35" xr:uid="{00000000-0005-0000-0000-00001F000000}"/>
    <cellStyle name="Moneda 4" xfId="21" xr:uid="{00000000-0005-0000-0000-000020000000}"/>
    <cellStyle name="Moneda 5" xfId="16" xr:uid="{00000000-0005-0000-0000-000021000000}"/>
    <cellStyle name="Moneda 6" xfId="11" xr:uid="{00000000-0005-0000-0000-000022000000}"/>
    <cellStyle name="Moneda 6 2" xfId="40" xr:uid="{00000000-0005-0000-0000-000023000000}"/>
    <cellStyle name="Moneda 6 3" xfId="44" xr:uid="{00000000-0005-0000-0000-000024000000}"/>
    <cellStyle name="Moneda 7" xfId="12" xr:uid="{00000000-0005-0000-0000-000025000000}"/>
    <cellStyle name="Moneda 7 2" xfId="39" xr:uid="{00000000-0005-0000-0000-000026000000}"/>
    <cellStyle name="Moneda 7 3" xfId="43" xr:uid="{00000000-0005-0000-0000-000027000000}"/>
    <cellStyle name="Moneda 8" xfId="15" xr:uid="{00000000-0005-0000-0000-000028000000}"/>
    <cellStyle name="Moneda 9" xfId="23" xr:uid="{00000000-0005-0000-0000-000029000000}"/>
    <cellStyle name="Normal" xfId="0" builtinId="0"/>
    <cellStyle name="Normal 2" xfId="1" xr:uid="{00000000-0005-0000-0000-00002B000000}"/>
    <cellStyle name="Normal 3" xfId="5" xr:uid="{00000000-0005-0000-0000-00002C000000}"/>
    <cellStyle name="Normal 3 2" xfId="4" xr:uid="{00000000-0005-0000-0000-00002D000000}"/>
    <cellStyle name="Normal 3 3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1</xdr:row>
      <xdr:rowOff>79376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FEE13B2D-4DAB-4BE3-B28C-4CD7AE01CF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28575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showGridLines="0" tabSelected="1" view="pageBreakPreview" topLeftCell="A159" zoomScaleNormal="100" zoomScaleSheetLayoutView="100" workbookViewId="0">
      <selection activeCell="C181" sqref="C181"/>
    </sheetView>
  </sheetViews>
  <sheetFormatPr baseColWidth="10" defaultColWidth="11.42578125" defaultRowHeight="20.100000000000001" customHeight="1"/>
  <cols>
    <col min="1" max="1" width="19.28515625" style="6" customWidth="1"/>
    <col min="2" max="2" width="24.425781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89" t="s">
        <v>25</v>
      </c>
      <c r="D2" s="85" t="s">
        <v>24</v>
      </c>
      <c r="E2" s="8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90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87" t="s">
        <v>26</v>
      </c>
      <c r="D4" s="91" t="s">
        <v>28</v>
      </c>
      <c r="E4" s="92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88"/>
      <c r="D5" s="93" t="s">
        <v>29</v>
      </c>
      <c r="E5" s="94"/>
      <c r="F5" s="4"/>
      <c r="G5" s="4"/>
      <c r="H5" s="4"/>
      <c r="I5" s="4"/>
      <c r="J5" s="4"/>
      <c r="K5" s="4"/>
      <c r="L5" s="84"/>
      <c r="M5" s="84"/>
      <c r="N5" s="6"/>
    </row>
    <row r="6" spans="1:14" ht="20.100000000000001" customHeight="1">
      <c r="A6" s="7"/>
      <c r="B6" s="7"/>
      <c r="C6" s="7"/>
      <c r="D6" s="7"/>
      <c r="E6" s="7"/>
      <c r="L6" s="84"/>
      <c r="M6" s="84"/>
    </row>
    <row r="7" spans="1:14" ht="20.100000000000001" customHeight="1">
      <c r="A7" s="8" t="s">
        <v>0</v>
      </c>
      <c r="B7" s="8"/>
      <c r="C7" s="9">
        <f ca="1">NOW()</f>
        <v>45326.708257523147</v>
      </c>
      <c r="D7" s="8" t="s">
        <v>1</v>
      </c>
      <c r="E7" s="34">
        <v>20240200177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6" t="s">
        <v>36</v>
      </c>
      <c r="D9" s="12" t="s">
        <v>3</v>
      </c>
      <c r="E9" s="48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82" t="s">
        <v>22</v>
      </c>
      <c r="B11" s="83"/>
      <c r="C11" s="46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7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45327</v>
      </c>
      <c r="D15" s="12" t="s">
        <v>7</v>
      </c>
      <c r="E15" s="13" t="s">
        <v>64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65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31</v>
      </c>
      <c r="G23" s="42" t="s">
        <v>32</v>
      </c>
      <c r="L23" s="16"/>
      <c r="M23" s="16"/>
    </row>
    <row r="24" spans="1:13" ht="20.100000000000001" customHeight="1">
      <c r="A24" s="111" t="s">
        <v>108</v>
      </c>
      <c r="B24" s="111">
        <v>190602798</v>
      </c>
      <c r="C24" s="112" t="s">
        <v>109</v>
      </c>
      <c r="D24" s="111">
        <v>1</v>
      </c>
      <c r="E24" s="58"/>
      <c r="F24" s="43">
        <v>360</v>
      </c>
      <c r="G24" s="43">
        <f t="shared" ref="G24:G113" si="0">D24*F24</f>
        <v>360</v>
      </c>
      <c r="L24" s="16"/>
      <c r="M24" s="16"/>
    </row>
    <row r="25" spans="1:13" ht="20.100000000000001" customHeight="1">
      <c r="A25" s="113" t="s">
        <v>110</v>
      </c>
      <c r="B25" s="113">
        <v>20140712</v>
      </c>
      <c r="C25" s="114" t="s">
        <v>111</v>
      </c>
      <c r="D25" s="107">
        <v>1</v>
      </c>
      <c r="E25" s="58"/>
      <c r="F25" s="43">
        <v>360</v>
      </c>
      <c r="G25" s="43">
        <f t="shared" si="0"/>
        <v>360</v>
      </c>
      <c r="L25" s="16"/>
      <c r="M25" s="16"/>
    </row>
    <row r="26" spans="1:13" ht="20.100000000000001" customHeight="1">
      <c r="A26" s="110" t="s">
        <v>112</v>
      </c>
      <c r="B26" s="109" t="s">
        <v>120</v>
      </c>
      <c r="C26" s="106" t="s">
        <v>113</v>
      </c>
      <c r="D26" s="107">
        <v>1</v>
      </c>
      <c r="E26" s="58"/>
      <c r="F26" s="43">
        <v>360</v>
      </c>
      <c r="G26" s="43">
        <f t="shared" si="0"/>
        <v>360</v>
      </c>
      <c r="L26" s="16"/>
      <c r="M26" s="16"/>
    </row>
    <row r="27" spans="1:13" ht="20.100000000000001" customHeight="1">
      <c r="A27" s="117" t="s">
        <v>114</v>
      </c>
      <c r="B27" s="117">
        <v>220142279</v>
      </c>
      <c r="C27" s="106" t="s">
        <v>115</v>
      </c>
      <c r="D27" s="107">
        <v>1</v>
      </c>
      <c r="E27" s="58"/>
      <c r="F27" s="43">
        <v>360</v>
      </c>
      <c r="G27" s="43">
        <f t="shared" si="0"/>
        <v>360</v>
      </c>
      <c r="L27" s="16"/>
      <c r="M27" s="16"/>
    </row>
    <row r="28" spans="1:13" ht="20.100000000000001" customHeight="1">
      <c r="A28" s="110" t="s">
        <v>116</v>
      </c>
      <c r="B28" s="109">
        <v>2306000680</v>
      </c>
      <c r="C28" s="106" t="s">
        <v>117</v>
      </c>
      <c r="D28" s="107">
        <v>1</v>
      </c>
      <c r="E28" s="58"/>
      <c r="F28" s="43">
        <v>360</v>
      </c>
      <c r="G28" s="43">
        <f t="shared" si="0"/>
        <v>360</v>
      </c>
      <c r="L28" s="16"/>
      <c r="M28" s="16"/>
    </row>
    <row r="29" spans="1:13" ht="20.100000000000001" customHeight="1">
      <c r="A29" s="110" t="s">
        <v>118</v>
      </c>
      <c r="B29" s="117">
        <v>23066000679</v>
      </c>
      <c r="C29" s="106" t="s">
        <v>119</v>
      </c>
      <c r="D29" s="107">
        <v>1</v>
      </c>
      <c r="E29" s="58"/>
      <c r="F29" s="43">
        <v>360</v>
      </c>
      <c r="G29" s="43">
        <f t="shared" si="0"/>
        <v>360</v>
      </c>
      <c r="L29" s="16"/>
      <c r="M29" s="16"/>
    </row>
    <row r="30" spans="1:13" ht="20.100000000000001" customHeight="1">
      <c r="A30" s="115"/>
      <c r="B30" s="116"/>
      <c r="C30" s="108"/>
      <c r="D30" s="118">
        <v>6</v>
      </c>
      <c r="E30" s="58"/>
      <c r="F30" s="43"/>
      <c r="G30" s="43"/>
      <c r="L30" s="16"/>
      <c r="M30" s="16"/>
    </row>
    <row r="31" spans="1:13" ht="20.100000000000001" customHeight="1">
      <c r="A31" s="119" t="s">
        <v>121</v>
      </c>
      <c r="B31" s="119" t="s">
        <v>122</v>
      </c>
      <c r="C31" s="120" t="s">
        <v>123</v>
      </c>
      <c r="D31" s="119">
        <v>1</v>
      </c>
      <c r="E31" s="58"/>
      <c r="F31" s="43">
        <v>240</v>
      </c>
      <c r="G31" s="43">
        <f t="shared" si="0"/>
        <v>240</v>
      </c>
      <c r="L31" s="16"/>
      <c r="M31" s="16"/>
    </row>
    <row r="32" spans="1:13" ht="20.100000000000001" customHeight="1">
      <c r="A32" s="119" t="s">
        <v>124</v>
      </c>
      <c r="B32" s="119" t="s">
        <v>122</v>
      </c>
      <c r="C32" s="120" t="s">
        <v>125</v>
      </c>
      <c r="D32" s="119">
        <v>1</v>
      </c>
      <c r="E32" s="58"/>
      <c r="F32" s="43">
        <v>240</v>
      </c>
      <c r="G32" s="43">
        <f t="shared" si="0"/>
        <v>240</v>
      </c>
      <c r="L32" s="16"/>
      <c r="M32" s="16"/>
    </row>
    <row r="33" spans="1:13" ht="20.100000000000001" customHeight="1">
      <c r="A33" s="119" t="s">
        <v>126</v>
      </c>
      <c r="B33" s="119" t="s">
        <v>122</v>
      </c>
      <c r="C33" s="120" t="s">
        <v>127</v>
      </c>
      <c r="D33" s="119">
        <v>1</v>
      </c>
      <c r="E33" s="58"/>
      <c r="F33" s="43">
        <v>240</v>
      </c>
      <c r="G33" s="43">
        <f t="shared" si="0"/>
        <v>240</v>
      </c>
      <c r="L33" s="16"/>
      <c r="M33" s="16"/>
    </row>
    <row r="34" spans="1:13" ht="20.100000000000001" customHeight="1">
      <c r="A34" s="119" t="s">
        <v>128</v>
      </c>
      <c r="B34" s="119">
        <v>210632776</v>
      </c>
      <c r="C34" s="120" t="s">
        <v>129</v>
      </c>
      <c r="D34" s="119">
        <v>1</v>
      </c>
      <c r="E34" s="58"/>
      <c r="F34" s="43">
        <v>240</v>
      </c>
      <c r="G34" s="43">
        <f t="shared" si="0"/>
        <v>240</v>
      </c>
      <c r="L34" s="16"/>
      <c r="M34" s="16"/>
    </row>
    <row r="35" spans="1:13" ht="20.100000000000001" customHeight="1">
      <c r="A35" s="119" t="s">
        <v>130</v>
      </c>
      <c r="B35" s="119">
        <v>210531648</v>
      </c>
      <c r="C35" s="120" t="s">
        <v>131</v>
      </c>
      <c r="D35" s="119">
        <v>1</v>
      </c>
      <c r="E35" s="58"/>
      <c r="F35" s="43">
        <v>240</v>
      </c>
      <c r="G35" s="43">
        <f t="shared" si="0"/>
        <v>240</v>
      </c>
      <c r="L35" s="16"/>
      <c r="M35" s="16"/>
    </row>
    <row r="36" spans="1:13" ht="20.100000000000001" customHeight="1">
      <c r="A36" s="119" t="s">
        <v>132</v>
      </c>
      <c r="B36" s="119">
        <v>87573</v>
      </c>
      <c r="C36" s="120" t="s">
        <v>133</v>
      </c>
      <c r="D36" s="119">
        <v>1</v>
      </c>
      <c r="E36" s="58"/>
      <c r="F36" s="43">
        <v>240</v>
      </c>
      <c r="G36" s="43">
        <f t="shared" si="0"/>
        <v>240</v>
      </c>
      <c r="L36" s="16"/>
      <c r="M36" s="16"/>
    </row>
    <row r="37" spans="1:13" ht="20.100000000000001" customHeight="1">
      <c r="A37" s="119" t="s">
        <v>134</v>
      </c>
      <c r="B37" s="119" t="s">
        <v>122</v>
      </c>
      <c r="C37" s="120" t="s">
        <v>135</v>
      </c>
      <c r="D37" s="119">
        <v>1</v>
      </c>
      <c r="E37" s="58"/>
      <c r="F37" s="43">
        <v>240</v>
      </c>
      <c r="G37" s="43">
        <f t="shared" si="0"/>
        <v>240</v>
      </c>
      <c r="L37" s="16"/>
      <c r="M37" s="16"/>
    </row>
    <row r="38" spans="1:13" ht="20.100000000000001" customHeight="1">
      <c r="A38" s="119" t="s">
        <v>136</v>
      </c>
      <c r="B38" s="119" t="s">
        <v>122</v>
      </c>
      <c r="C38" s="120" t="s">
        <v>137</v>
      </c>
      <c r="D38" s="119">
        <v>1</v>
      </c>
      <c r="E38" s="58"/>
      <c r="F38" s="43">
        <v>240</v>
      </c>
      <c r="G38" s="43">
        <f t="shared" si="0"/>
        <v>240</v>
      </c>
      <c r="L38" s="16"/>
      <c r="M38" s="16"/>
    </row>
    <row r="39" spans="1:13" ht="30.75" customHeight="1">
      <c r="A39" s="119" t="s">
        <v>138</v>
      </c>
      <c r="B39" s="119">
        <v>15286</v>
      </c>
      <c r="C39" s="120" t="s">
        <v>139</v>
      </c>
      <c r="D39" s="119">
        <v>1</v>
      </c>
      <c r="E39" s="58"/>
      <c r="F39" s="43">
        <v>240</v>
      </c>
      <c r="G39" s="43">
        <f t="shared" si="0"/>
        <v>240</v>
      </c>
      <c r="L39" s="16"/>
      <c r="M39" s="16"/>
    </row>
    <row r="40" spans="1:13" ht="20.100000000000001" customHeight="1">
      <c r="A40" s="120"/>
      <c r="B40" s="120"/>
      <c r="C40" s="120"/>
      <c r="D40" s="121">
        <v>9</v>
      </c>
      <c r="E40" s="58"/>
      <c r="F40" s="43"/>
      <c r="G40" s="43">
        <f t="shared" si="0"/>
        <v>0</v>
      </c>
      <c r="L40" s="16"/>
      <c r="M40" s="16"/>
    </row>
    <row r="41" spans="1:13" ht="20.100000000000001" customHeight="1">
      <c r="A41" s="124" t="s">
        <v>140</v>
      </c>
      <c r="B41" s="124" t="s">
        <v>141</v>
      </c>
      <c r="C41" s="125" t="s">
        <v>142</v>
      </c>
      <c r="D41" s="131">
        <v>1</v>
      </c>
      <c r="E41" s="58"/>
      <c r="F41" s="43">
        <v>360</v>
      </c>
      <c r="G41" s="43">
        <f t="shared" si="0"/>
        <v>360</v>
      </c>
      <c r="L41" s="16"/>
      <c r="M41" s="16"/>
    </row>
    <row r="42" spans="1:13" ht="20.100000000000001" customHeight="1">
      <c r="A42" s="126" t="s">
        <v>143</v>
      </c>
      <c r="B42" s="126" t="s">
        <v>144</v>
      </c>
      <c r="C42" s="127" t="s">
        <v>145</v>
      </c>
      <c r="D42" s="131">
        <v>1</v>
      </c>
      <c r="E42" s="58"/>
      <c r="F42" s="43">
        <v>360</v>
      </c>
      <c r="G42" s="43">
        <f t="shared" si="0"/>
        <v>360</v>
      </c>
      <c r="L42" s="16"/>
      <c r="M42" s="16"/>
    </row>
    <row r="43" spans="1:13" ht="20.100000000000001" customHeight="1">
      <c r="A43" s="124" t="s">
        <v>146</v>
      </c>
      <c r="B43" s="124">
        <v>190906660</v>
      </c>
      <c r="C43" s="125" t="s">
        <v>147</v>
      </c>
      <c r="D43" s="128">
        <v>1</v>
      </c>
      <c r="E43" s="58"/>
      <c r="F43" s="43">
        <v>360</v>
      </c>
      <c r="G43" s="43">
        <f t="shared" si="0"/>
        <v>360</v>
      </c>
      <c r="L43" s="16"/>
      <c r="M43" s="16"/>
    </row>
    <row r="44" spans="1:13" ht="20.100000000000001" customHeight="1">
      <c r="A44" s="124"/>
      <c r="B44" s="124"/>
      <c r="C44" s="125"/>
      <c r="D44" s="132">
        <v>3</v>
      </c>
      <c r="E44" s="58"/>
      <c r="F44" s="43"/>
      <c r="G44" s="43"/>
      <c r="L44" s="16"/>
      <c r="M44" s="16"/>
    </row>
    <row r="45" spans="1:13" ht="20.100000000000001" customHeight="1">
      <c r="A45" s="126" t="s">
        <v>148</v>
      </c>
      <c r="B45" s="126" t="s">
        <v>149</v>
      </c>
      <c r="C45" s="127" t="s">
        <v>150</v>
      </c>
      <c r="D45" s="128">
        <v>1</v>
      </c>
      <c r="E45" s="58"/>
      <c r="F45" s="43">
        <v>360</v>
      </c>
      <c r="G45" s="43">
        <f t="shared" si="0"/>
        <v>360</v>
      </c>
      <c r="L45" s="16"/>
      <c r="M45" s="16"/>
    </row>
    <row r="46" spans="1:13" ht="20.100000000000001" customHeight="1">
      <c r="A46" s="124" t="s">
        <v>151</v>
      </c>
      <c r="B46" s="124" t="s">
        <v>152</v>
      </c>
      <c r="C46" s="125" t="s">
        <v>153</v>
      </c>
      <c r="D46" s="128">
        <v>1</v>
      </c>
      <c r="E46" s="58"/>
      <c r="F46" s="43">
        <v>360</v>
      </c>
      <c r="G46" s="43">
        <f t="shared" si="0"/>
        <v>360</v>
      </c>
      <c r="L46" s="16"/>
      <c r="M46" s="16"/>
    </row>
    <row r="47" spans="1:13" ht="20.100000000000001" customHeight="1">
      <c r="A47" s="126" t="s">
        <v>154</v>
      </c>
      <c r="B47" s="126">
        <v>210937189</v>
      </c>
      <c r="C47" s="127" t="s">
        <v>155</v>
      </c>
      <c r="D47" s="128">
        <v>1</v>
      </c>
      <c r="E47" s="58"/>
      <c r="F47" s="43">
        <v>360</v>
      </c>
      <c r="G47" s="43">
        <f t="shared" si="0"/>
        <v>360</v>
      </c>
      <c r="L47" s="16"/>
      <c r="M47" s="16"/>
    </row>
    <row r="48" spans="1:13" ht="20.100000000000001" customHeight="1">
      <c r="A48" s="129"/>
      <c r="B48" s="129"/>
      <c r="C48" s="130"/>
      <c r="D48" s="132">
        <v>3</v>
      </c>
      <c r="E48" s="58"/>
      <c r="F48" s="43"/>
      <c r="G48" s="43">
        <f t="shared" si="0"/>
        <v>0</v>
      </c>
      <c r="L48" s="16"/>
      <c r="M48" s="16"/>
    </row>
    <row r="49" spans="1:13" s="133" customFormat="1" ht="20.100000000000001" customHeight="1">
      <c r="A49" s="140" t="s">
        <v>156</v>
      </c>
      <c r="B49" s="140" t="s">
        <v>157</v>
      </c>
      <c r="C49" s="141" t="s">
        <v>158</v>
      </c>
      <c r="D49" s="136">
        <v>6</v>
      </c>
      <c r="E49" s="134"/>
      <c r="F49" s="43">
        <v>14.88</v>
      </c>
      <c r="G49" s="43">
        <f t="shared" si="0"/>
        <v>89.28</v>
      </c>
      <c r="L49" s="135"/>
      <c r="M49" s="135"/>
    </row>
    <row r="50" spans="1:13" s="133" customFormat="1" ht="20.100000000000001" customHeight="1">
      <c r="A50" s="142" t="s">
        <v>159</v>
      </c>
      <c r="B50" s="142" t="s">
        <v>160</v>
      </c>
      <c r="C50" s="143" t="s">
        <v>161</v>
      </c>
      <c r="D50" s="136">
        <v>6</v>
      </c>
      <c r="E50" s="134"/>
      <c r="F50" s="43">
        <v>14.88</v>
      </c>
      <c r="G50" s="43">
        <f t="shared" si="0"/>
        <v>89.28</v>
      </c>
      <c r="L50" s="135"/>
      <c r="M50" s="135"/>
    </row>
    <row r="51" spans="1:13" s="133" customFormat="1" ht="20.100000000000001" customHeight="1">
      <c r="A51" s="140" t="s">
        <v>162</v>
      </c>
      <c r="B51" s="140" t="s">
        <v>163</v>
      </c>
      <c r="C51" s="141" t="s">
        <v>164</v>
      </c>
      <c r="D51" s="136">
        <v>6</v>
      </c>
      <c r="E51" s="134"/>
      <c r="F51" s="43">
        <v>14.88</v>
      </c>
      <c r="G51" s="43">
        <f t="shared" si="0"/>
        <v>89.28</v>
      </c>
      <c r="L51" s="135"/>
      <c r="M51" s="135"/>
    </row>
    <row r="52" spans="1:13" s="133" customFormat="1" ht="20.100000000000001" customHeight="1">
      <c r="A52" s="140" t="s">
        <v>165</v>
      </c>
      <c r="B52" s="140" t="s">
        <v>166</v>
      </c>
      <c r="C52" s="143" t="s">
        <v>167</v>
      </c>
      <c r="D52" s="136">
        <v>6</v>
      </c>
      <c r="E52" s="134"/>
      <c r="F52" s="43">
        <v>14.88</v>
      </c>
      <c r="G52" s="43">
        <f t="shared" si="0"/>
        <v>89.28</v>
      </c>
      <c r="L52" s="135"/>
      <c r="M52" s="135"/>
    </row>
    <row r="53" spans="1:13" s="133" customFormat="1" ht="20.100000000000001" customHeight="1">
      <c r="A53" s="140" t="s">
        <v>168</v>
      </c>
      <c r="B53" s="140" t="s">
        <v>169</v>
      </c>
      <c r="C53" s="141" t="s">
        <v>170</v>
      </c>
      <c r="D53" s="136">
        <v>6</v>
      </c>
      <c r="E53" s="134"/>
      <c r="F53" s="43">
        <v>14.88</v>
      </c>
      <c r="G53" s="43">
        <f t="shared" si="0"/>
        <v>89.28</v>
      </c>
      <c r="L53" s="135"/>
      <c r="M53" s="135"/>
    </row>
    <row r="54" spans="1:13" s="133" customFormat="1" ht="20.100000000000001" customHeight="1">
      <c r="A54" s="142" t="s">
        <v>171</v>
      </c>
      <c r="B54" s="142" t="s">
        <v>172</v>
      </c>
      <c r="C54" s="143" t="s">
        <v>173</v>
      </c>
      <c r="D54" s="136">
        <v>6</v>
      </c>
      <c r="E54" s="134"/>
      <c r="F54" s="43">
        <v>14.88</v>
      </c>
      <c r="G54" s="43">
        <f t="shared" si="0"/>
        <v>89.28</v>
      </c>
      <c r="L54" s="135"/>
      <c r="M54" s="135"/>
    </row>
    <row r="55" spans="1:13" s="133" customFormat="1" ht="20.100000000000001" customHeight="1">
      <c r="A55" s="140" t="s">
        <v>174</v>
      </c>
      <c r="B55" s="140" t="s">
        <v>175</v>
      </c>
      <c r="C55" s="141" t="s">
        <v>176</v>
      </c>
      <c r="D55" s="136">
        <v>6</v>
      </c>
      <c r="E55" s="134"/>
      <c r="F55" s="43">
        <v>14.88</v>
      </c>
      <c r="G55" s="43">
        <f t="shared" si="0"/>
        <v>89.28</v>
      </c>
      <c r="L55" s="135"/>
      <c r="M55" s="135"/>
    </row>
    <row r="56" spans="1:13" s="133" customFormat="1" ht="20.100000000000001" customHeight="1">
      <c r="A56" s="142" t="s">
        <v>177</v>
      </c>
      <c r="B56" s="142">
        <v>210936085</v>
      </c>
      <c r="C56" s="143" t="s">
        <v>178</v>
      </c>
      <c r="D56" s="136">
        <v>6</v>
      </c>
      <c r="E56" s="134"/>
      <c r="F56" s="43">
        <v>14.88</v>
      </c>
      <c r="G56" s="43">
        <f t="shared" si="0"/>
        <v>89.28</v>
      </c>
      <c r="L56" s="135"/>
      <c r="M56" s="135"/>
    </row>
    <row r="57" spans="1:13" s="133" customFormat="1" ht="20.100000000000001" customHeight="1">
      <c r="A57" s="144" t="s">
        <v>179</v>
      </c>
      <c r="B57" s="144" t="s">
        <v>180</v>
      </c>
      <c r="C57" s="141" t="s">
        <v>181</v>
      </c>
      <c r="D57" s="136">
        <v>6</v>
      </c>
      <c r="E57" s="134"/>
      <c r="F57" s="43">
        <v>14.88</v>
      </c>
      <c r="G57" s="43">
        <f t="shared" si="0"/>
        <v>89.28</v>
      </c>
      <c r="L57" s="135"/>
      <c r="M57" s="135"/>
    </row>
    <row r="58" spans="1:13" s="133" customFormat="1" ht="20.100000000000001" customHeight="1">
      <c r="A58" s="142" t="s">
        <v>182</v>
      </c>
      <c r="B58" s="142">
        <v>201225757</v>
      </c>
      <c r="C58" s="143" t="s">
        <v>183</v>
      </c>
      <c r="D58" s="136">
        <v>6</v>
      </c>
      <c r="E58" s="134"/>
      <c r="F58" s="43">
        <v>14.88</v>
      </c>
      <c r="G58" s="43">
        <f t="shared" si="0"/>
        <v>89.28</v>
      </c>
      <c r="L58" s="135"/>
      <c r="M58" s="135"/>
    </row>
    <row r="59" spans="1:13" s="133" customFormat="1" ht="20.100000000000001" customHeight="1">
      <c r="A59" s="140" t="s">
        <v>184</v>
      </c>
      <c r="B59" s="140">
        <v>201225758</v>
      </c>
      <c r="C59" s="141" t="s">
        <v>185</v>
      </c>
      <c r="D59" s="136">
        <v>6</v>
      </c>
      <c r="E59" s="134"/>
      <c r="F59" s="43">
        <v>14.88</v>
      </c>
      <c r="G59" s="43">
        <f t="shared" si="0"/>
        <v>89.28</v>
      </c>
      <c r="L59" s="135"/>
      <c r="M59" s="135"/>
    </row>
    <row r="60" spans="1:13" s="133" customFormat="1" ht="20.100000000000001" customHeight="1">
      <c r="A60" s="142" t="s">
        <v>186</v>
      </c>
      <c r="B60" s="142">
        <v>210330220</v>
      </c>
      <c r="C60" s="143" t="s">
        <v>187</v>
      </c>
      <c r="D60" s="136">
        <v>6</v>
      </c>
      <c r="E60" s="134"/>
      <c r="F60" s="43">
        <v>14.88</v>
      </c>
      <c r="G60" s="43">
        <f t="shared" si="0"/>
        <v>89.28</v>
      </c>
      <c r="L60" s="135"/>
      <c r="M60" s="135"/>
    </row>
    <row r="61" spans="1:13" s="133" customFormat="1" ht="20.100000000000001" customHeight="1">
      <c r="A61" s="140" t="s">
        <v>188</v>
      </c>
      <c r="B61" s="140" t="s">
        <v>189</v>
      </c>
      <c r="C61" s="141" t="s">
        <v>190</v>
      </c>
      <c r="D61" s="136">
        <v>6</v>
      </c>
      <c r="E61" s="134"/>
      <c r="F61" s="43">
        <v>14.88</v>
      </c>
      <c r="G61" s="43">
        <f t="shared" si="0"/>
        <v>89.28</v>
      </c>
      <c r="L61" s="135"/>
      <c r="M61" s="135"/>
    </row>
    <row r="62" spans="1:13" s="133" customFormat="1" ht="20.100000000000001" customHeight="1">
      <c r="A62" s="142" t="s">
        <v>191</v>
      </c>
      <c r="B62" s="142">
        <v>210733737</v>
      </c>
      <c r="C62" s="143" t="s">
        <v>192</v>
      </c>
      <c r="D62" s="136">
        <v>6</v>
      </c>
      <c r="E62" s="134"/>
      <c r="F62" s="43">
        <v>14.88</v>
      </c>
      <c r="G62" s="43">
        <f t="shared" si="0"/>
        <v>89.28</v>
      </c>
      <c r="L62" s="135"/>
      <c r="M62" s="135"/>
    </row>
    <row r="63" spans="1:13" s="133" customFormat="1" ht="20.100000000000001" customHeight="1">
      <c r="A63" s="140" t="s">
        <v>193</v>
      </c>
      <c r="B63" s="140" t="s">
        <v>194</v>
      </c>
      <c r="C63" s="141" t="s">
        <v>195</v>
      </c>
      <c r="D63" s="136">
        <v>6</v>
      </c>
      <c r="E63" s="134"/>
      <c r="F63" s="43">
        <v>14.88</v>
      </c>
      <c r="G63" s="43">
        <f t="shared" si="0"/>
        <v>89.28</v>
      </c>
      <c r="L63" s="135"/>
      <c r="M63" s="135"/>
    </row>
    <row r="64" spans="1:13" s="133" customFormat="1" ht="20.100000000000001" customHeight="1">
      <c r="A64" s="142" t="s">
        <v>196</v>
      </c>
      <c r="B64" s="142" t="s">
        <v>197</v>
      </c>
      <c r="C64" s="143" t="s">
        <v>198</v>
      </c>
      <c r="D64" s="136">
        <v>6</v>
      </c>
      <c r="E64" s="134"/>
      <c r="F64" s="43">
        <v>14.88</v>
      </c>
      <c r="G64" s="43">
        <f t="shared" si="0"/>
        <v>89.28</v>
      </c>
      <c r="L64" s="135"/>
      <c r="M64" s="135"/>
    </row>
    <row r="65" spans="1:13" s="133" customFormat="1" ht="20.100000000000001" customHeight="1">
      <c r="A65" s="140" t="s">
        <v>199</v>
      </c>
      <c r="B65" s="140" t="s">
        <v>200</v>
      </c>
      <c r="C65" s="141" t="s">
        <v>201</v>
      </c>
      <c r="D65" s="136">
        <v>6</v>
      </c>
      <c r="E65" s="134"/>
      <c r="F65" s="43">
        <v>14.88</v>
      </c>
      <c r="G65" s="43">
        <f t="shared" si="0"/>
        <v>89.28</v>
      </c>
      <c r="L65" s="135"/>
      <c r="M65" s="135"/>
    </row>
    <row r="66" spans="1:13" s="133" customFormat="1" ht="20.100000000000001" customHeight="1">
      <c r="A66" s="142" t="s">
        <v>202</v>
      </c>
      <c r="B66" s="142" t="s">
        <v>203</v>
      </c>
      <c r="C66" s="143" t="s">
        <v>204</v>
      </c>
      <c r="D66" s="136">
        <v>6</v>
      </c>
      <c r="E66" s="134"/>
      <c r="F66" s="43">
        <v>14.88</v>
      </c>
      <c r="G66" s="43">
        <f t="shared" si="0"/>
        <v>89.28</v>
      </c>
      <c r="L66" s="135"/>
      <c r="M66" s="135"/>
    </row>
    <row r="67" spans="1:13" s="133" customFormat="1" ht="20.100000000000001" customHeight="1">
      <c r="A67" s="140" t="s">
        <v>205</v>
      </c>
      <c r="B67" s="140" t="s">
        <v>206</v>
      </c>
      <c r="C67" s="141" t="s">
        <v>207</v>
      </c>
      <c r="D67" s="136">
        <v>6</v>
      </c>
      <c r="E67" s="134"/>
      <c r="F67" s="43">
        <v>14.88</v>
      </c>
      <c r="G67" s="43">
        <f t="shared" si="0"/>
        <v>89.28</v>
      </c>
      <c r="L67" s="135"/>
      <c r="M67" s="135"/>
    </row>
    <row r="68" spans="1:13" s="133" customFormat="1" ht="20.100000000000001" customHeight="1">
      <c r="A68" s="142" t="s">
        <v>208</v>
      </c>
      <c r="B68" s="142" t="s">
        <v>209</v>
      </c>
      <c r="C68" s="143" t="s">
        <v>210</v>
      </c>
      <c r="D68" s="136">
        <v>6</v>
      </c>
      <c r="E68" s="134"/>
      <c r="F68" s="43">
        <v>14.88</v>
      </c>
      <c r="G68" s="43">
        <f t="shared" si="0"/>
        <v>89.28</v>
      </c>
      <c r="L68" s="135"/>
      <c r="M68" s="135"/>
    </row>
    <row r="69" spans="1:13" s="133" customFormat="1" ht="20.100000000000001" customHeight="1">
      <c r="A69" s="140" t="s">
        <v>211</v>
      </c>
      <c r="B69" s="140" t="s">
        <v>212</v>
      </c>
      <c r="C69" s="141" t="s">
        <v>213</v>
      </c>
      <c r="D69" s="136">
        <v>6</v>
      </c>
      <c r="E69" s="134"/>
      <c r="F69" s="43">
        <v>14.88</v>
      </c>
      <c r="G69" s="43">
        <f t="shared" si="0"/>
        <v>89.28</v>
      </c>
      <c r="L69" s="135"/>
      <c r="M69" s="135"/>
    </row>
    <row r="70" spans="1:13" s="133" customFormat="1" ht="20.100000000000001" customHeight="1">
      <c r="A70" s="142" t="s">
        <v>214</v>
      </c>
      <c r="B70" s="142" t="s">
        <v>215</v>
      </c>
      <c r="C70" s="143" t="s">
        <v>216</v>
      </c>
      <c r="D70" s="136">
        <v>6</v>
      </c>
      <c r="E70" s="134"/>
      <c r="F70" s="43">
        <v>14.88</v>
      </c>
      <c r="G70" s="43">
        <f t="shared" si="0"/>
        <v>89.28</v>
      </c>
      <c r="L70" s="135"/>
      <c r="M70" s="135"/>
    </row>
    <row r="71" spans="1:13" s="133" customFormat="1" ht="20.100000000000001" customHeight="1">
      <c r="A71" s="140" t="s">
        <v>217</v>
      </c>
      <c r="B71" s="140" t="s">
        <v>218</v>
      </c>
      <c r="C71" s="141" t="s">
        <v>219</v>
      </c>
      <c r="D71" s="136">
        <v>6</v>
      </c>
      <c r="E71" s="134"/>
      <c r="F71" s="43">
        <v>14.88</v>
      </c>
      <c r="G71" s="43">
        <f t="shared" si="0"/>
        <v>89.28</v>
      </c>
      <c r="L71" s="135"/>
      <c r="M71" s="135"/>
    </row>
    <row r="72" spans="1:13" s="133" customFormat="1" ht="20.100000000000001" customHeight="1">
      <c r="A72" s="140" t="s">
        <v>220</v>
      </c>
      <c r="B72" s="140" t="s">
        <v>221</v>
      </c>
      <c r="C72" s="141" t="s">
        <v>222</v>
      </c>
      <c r="D72" s="136">
        <v>1</v>
      </c>
      <c r="E72" s="134"/>
      <c r="F72" s="43">
        <v>14.88</v>
      </c>
      <c r="G72" s="43">
        <f t="shared" si="0"/>
        <v>14.88</v>
      </c>
      <c r="L72" s="135"/>
      <c r="M72" s="135"/>
    </row>
    <row r="73" spans="1:13" s="133" customFormat="1" ht="20.100000000000001" customHeight="1">
      <c r="A73" s="142" t="s">
        <v>223</v>
      </c>
      <c r="B73" s="142" t="s">
        <v>224</v>
      </c>
      <c r="C73" s="143" t="s">
        <v>225</v>
      </c>
      <c r="D73" s="136">
        <v>6</v>
      </c>
      <c r="E73" s="134"/>
      <c r="F73" s="43">
        <v>14.88</v>
      </c>
      <c r="G73" s="43">
        <f t="shared" si="0"/>
        <v>89.28</v>
      </c>
      <c r="L73" s="135"/>
      <c r="M73" s="135"/>
    </row>
    <row r="74" spans="1:13" s="133" customFormat="1" ht="20.100000000000001" customHeight="1">
      <c r="A74" s="145" t="s">
        <v>226</v>
      </c>
      <c r="B74" s="145">
        <v>210936631</v>
      </c>
      <c r="C74" s="146" t="s">
        <v>227</v>
      </c>
      <c r="D74" s="136">
        <v>0</v>
      </c>
      <c r="E74" s="134"/>
      <c r="F74" s="43">
        <v>14.88</v>
      </c>
      <c r="G74" s="43">
        <f t="shared" si="0"/>
        <v>0</v>
      </c>
      <c r="L74" s="135"/>
      <c r="M74" s="135"/>
    </row>
    <row r="75" spans="1:13" s="133" customFormat="1" ht="20.100000000000001" customHeight="1">
      <c r="A75" s="147"/>
      <c r="B75" s="148"/>
      <c r="C75" s="149"/>
      <c r="D75" s="139">
        <v>145</v>
      </c>
      <c r="E75" s="134"/>
      <c r="F75" s="43"/>
      <c r="G75" s="43">
        <f t="shared" si="0"/>
        <v>0</v>
      </c>
      <c r="L75" s="135"/>
      <c r="M75" s="135"/>
    </row>
    <row r="76" spans="1:13" s="133" customFormat="1" ht="20.100000000000001" customHeight="1">
      <c r="A76" s="140" t="s">
        <v>228</v>
      </c>
      <c r="B76" s="140" t="s">
        <v>157</v>
      </c>
      <c r="C76" s="141" t="s">
        <v>229</v>
      </c>
      <c r="D76" s="136">
        <v>6</v>
      </c>
      <c r="E76" s="134"/>
      <c r="F76" s="43">
        <v>36</v>
      </c>
      <c r="G76" s="43">
        <f t="shared" si="0"/>
        <v>216</v>
      </c>
      <c r="L76" s="135"/>
      <c r="M76" s="135"/>
    </row>
    <row r="77" spans="1:13" s="133" customFormat="1" ht="20.100000000000001" customHeight="1">
      <c r="A77" s="142" t="s">
        <v>230</v>
      </c>
      <c r="B77" s="142" t="s">
        <v>231</v>
      </c>
      <c r="C77" s="143" t="s">
        <v>232</v>
      </c>
      <c r="D77" s="136">
        <v>6</v>
      </c>
      <c r="E77" s="134"/>
      <c r="F77" s="43">
        <v>36</v>
      </c>
      <c r="G77" s="43">
        <f t="shared" si="0"/>
        <v>216</v>
      </c>
      <c r="L77" s="135"/>
      <c r="M77" s="135"/>
    </row>
    <row r="78" spans="1:13" s="133" customFormat="1" ht="20.100000000000001" customHeight="1">
      <c r="A78" s="140" t="s">
        <v>233</v>
      </c>
      <c r="B78" s="140" t="s">
        <v>234</v>
      </c>
      <c r="C78" s="141" t="s">
        <v>235</v>
      </c>
      <c r="D78" s="136">
        <v>6</v>
      </c>
      <c r="E78" s="134"/>
      <c r="F78" s="43">
        <v>36</v>
      </c>
      <c r="G78" s="43">
        <f t="shared" si="0"/>
        <v>216</v>
      </c>
      <c r="L78" s="135"/>
      <c r="M78" s="135"/>
    </row>
    <row r="79" spans="1:13" s="133" customFormat="1" ht="20.100000000000001" customHeight="1">
      <c r="A79" s="140" t="s">
        <v>236</v>
      </c>
      <c r="B79" s="140" t="s">
        <v>237</v>
      </c>
      <c r="C79" s="141" t="s">
        <v>238</v>
      </c>
      <c r="D79" s="136">
        <v>6</v>
      </c>
      <c r="E79" s="134"/>
      <c r="F79" s="43">
        <v>36</v>
      </c>
      <c r="G79" s="43">
        <f t="shared" si="0"/>
        <v>216</v>
      </c>
      <c r="L79" s="135"/>
      <c r="M79" s="135"/>
    </row>
    <row r="80" spans="1:13" s="133" customFormat="1" ht="20.100000000000001" customHeight="1">
      <c r="A80" s="142" t="s">
        <v>239</v>
      </c>
      <c r="B80" s="142">
        <v>190805847</v>
      </c>
      <c r="C80" s="143" t="s">
        <v>240</v>
      </c>
      <c r="D80" s="136">
        <v>6</v>
      </c>
      <c r="E80" s="134"/>
      <c r="F80" s="43">
        <v>36</v>
      </c>
      <c r="G80" s="43">
        <f t="shared" si="0"/>
        <v>216</v>
      </c>
      <c r="L80" s="135"/>
      <c r="M80" s="135"/>
    </row>
    <row r="81" spans="1:13" ht="20.100000000000001" customHeight="1">
      <c r="A81" s="140" t="s">
        <v>241</v>
      </c>
      <c r="B81" s="140" t="s">
        <v>242</v>
      </c>
      <c r="C81" s="141" t="s">
        <v>243</v>
      </c>
      <c r="D81" s="136">
        <v>6</v>
      </c>
      <c r="E81" s="58"/>
      <c r="F81" s="43">
        <v>36</v>
      </c>
      <c r="G81" s="43">
        <f t="shared" si="0"/>
        <v>216</v>
      </c>
      <c r="L81" s="16"/>
      <c r="M81" s="16"/>
    </row>
    <row r="82" spans="1:13" ht="20.100000000000001" customHeight="1">
      <c r="A82" s="142" t="s">
        <v>244</v>
      </c>
      <c r="B82" s="142" t="s">
        <v>245</v>
      </c>
      <c r="C82" s="143" t="s">
        <v>246</v>
      </c>
      <c r="D82" s="136">
        <v>6</v>
      </c>
      <c r="E82" s="58"/>
      <c r="F82" s="43">
        <v>36</v>
      </c>
      <c r="G82" s="43">
        <f t="shared" si="0"/>
        <v>216</v>
      </c>
      <c r="L82" s="16"/>
      <c r="M82" s="16"/>
    </row>
    <row r="83" spans="1:13" ht="20.100000000000001" customHeight="1">
      <c r="A83" s="140" t="s">
        <v>247</v>
      </c>
      <c r="B83" s="140" t="s">
        <v>248</v>
      </c>
      <c r="C83" s="141" t="s">
        <v>249</v>
      </c>
      <c r="D83" s="136">
        <v>6</v>
      </c>
      <c r="E83" s="58"/>
      <c r="F83" s="43">
        <v>36</v>
      </c>
      <c r="G83" s="43">
        <f t="shared" si="0"/>
        <v>216</v>
      </c>
      <c r="L83" s="16"/>
      <c r="M83" s="16"/>
    </row>
    <row r="84" spans="1:13" ht="20.100000000000001" customHeight="1">
      <c r="A84" s="142" t="s">
        <v>250</v>
      </c>
      <c r="B84" s="142" t="s">
        <v>251</v>
      </c>
      <c r="C84" s="143" t="s">
        <v>252</v>
      </c>
      <c r="D84" s="136">
        <v>6</v>
      </c>
      <c r="E84" s="58"/>
      <c r="F84" s="43">
        <v>36</v>
      </c>
      <c r="G84" s="43">
        <f t="shared" si="0"/>
        <v>216</v>
      </c>
      <c r="L84" s="16"/>
      <c r="M84" s="16"/>
    </row>
    <row r="85" spans="1:13" ht="20.100000000000001" customHeight="1">
      <c r="A85" s="140" t="s">
        <v>253</v>
      </c>
      <c r="B85" s="140" t="s">
        <v>254</v>
      </c>
      <c r="C85" s="141" t="s">
        <v>255</v>
      </c>
      <c r="D85" s="136">
        <v>6</v>
      </c>
      <c r="E85" s="58"/>
      <c r="F85" s="43">
        <v>36</v>
      </c>
      <c r="G85" s="43">
        <f t="shared" si="0"/>
        <v>216</v>
      </c>
      <c r="L85" s="16"/>
      <c r="M85" s="16"/>
    </row>
    <row r="86" spans="1:13" ht="20.100000000000001" customHeight="1">
      <c r="A86" s="142" t="s">
        <v>256</v>
      </c>
      <c r="B86" s="142" t="s">
        <v>257</v>
      </c>
      <c r="C86" s="143" t="s">
        <v>258</v>
      </c>
      <c r="D86" s="136">
        <v>6</v>
      </c>
      <c r="E86" s="58"/>
      <c r="F86" s="43">
        <v>36</v>
      </c>
      <c r="G86" s="43">
        <f t="shared" si="0"/>
        <v>216</v>
      </c>
      <c r="L86" s="16"/>
      <c r="M86" s="16"/>
    </row>
    <row r="87" spans="1:13" ht="20.100000000000001" customHeight="1">
      <c r="A87" s="140" t="s">
        <v>259</v>
      </c>
      <c r="B87" s="140" t="s">
        <v>260</v>
      </c>
      <c r="C87" s="141" t="s">
        <v>261</v>
      </c>
      <c r="D87" s="136">
        <v>6</v>
      </c>
      <c r="E87" s="58"/>
      <c r="F87" s="43">
        <v>36</v>
      </c>
      <c r="G87" s="43">
        <f t="shared" si="0"/>
        <v>216</v>
      </c>
      <c r="L87" s="16"/>
      <c r="M87" s="16"/>
    </row>
    <row r="88" spans="1:13" ht="20.100000000000001" customHeight="1">
      <c r="A88" s="142" t="s">
        <v>262</v>
      </c>
      <c r="B88" s="142" t="s">
        <v>263</v>
      </c>
      <c r="C88" s="143" t="s">
        <v>264</v>
      </c>
      <c r="D88" s="136">
        <v>6</v>
      </c>
      <c r="E88" s="58"/>
      <c r="F88" s="43">
        <v>36</v>
      </c>
      <c r="G88" s="43">
        <f t="shared" si="0"/>
        <v>216</v>
      </c>
      <c r="L88" s="16"/>
      <c r="M88" s="16"/>
    </row>
    <row r="89" spans="1:13" ht="20.100000000000001" customHeight="1">
      <c r="A89" s="140" t="s">
        <v>265</v>
      </c>
      <c r="B89" s="140" t="s">
        <v>266</v>
      </c>
      <c r="C89" s="141" t="s">
        <v>267</v>
      </c>
      <c r="D89" s="136">
        <v>6</v>
      </c>
      <c r="E89" s="58"/>
      <c r="F89" s="43">
        <v>36</v>
      </c>
      <c r="G89" s="43">
        <f t="shared" si="0"/>
        <v>216</v>
      </c>
      <c r="L89" s="16"/>
      <c r="M89" s="16"/>
    </row>
    <row r="90" spans="1:13" ht="20.100000000000001" customHeight="1">
      <c r="A90" s="142" t="s">
        <v>268</v>
      </c>
      <c r="B90" s="142" t="s">
        <v>269</v>
      </c>
      <c r="C90" s="143" t="s">
        <v>270</v>
      </c>
      <c r="D90" s="136">
        <v>1</v>
      </c>
      <c r="E90" s="58"/>
      <c r="F90" s="43">
        <v>36</v>
      </c>
      <c r="G90" s="43">
        <f t="shared" si="0"/>
        <v>36</v>
      </c>
      <c r="L90" s="16"/>
      <c r="M90" s="16"/>
    </row>
    <row r="91" spans="1:13" ht="20.100000000000001" customHeight="1">
      <c r="A91" s="142" t="s">
        <v>268</v>
      </c>
      <c r="B91" s="142" t="s">
        <v>271</v>
      </c>
      <c r="C91" s="143" t="s">
        <v>270</v>
      </c>
      <c r="D91" s="136">
        <v>5</v>
      </c>
      <c r="E91" s="58"/>
      <c r="F91" s="43">
        <v>36</v>
      </c>
      <c r="G91" s="43">
        <f t="shared" si="0"/>
        <v>180</v>
      </c>
      <c r="L91" s="16"/>
      <c r="M91" s="16"/>
    </row>
    <row r="92" spans="1:13" ht="20.100000000000001" customHeight="1">
      <c r="A92" s="140" t="s">
        <v>272</v>
      </c>
      <c r="B92" s="140" t="s">
        <v>273</v>
      </c>
      <c r="C92" s="141" t="s">
        <v>274</v>
      </c>
      <c r="D92" s="136">
        <v>6</v>
      </c>
      <c r="E92" s="58"/>
      <c r="F92" s="43">
        <v>36</v>
      </c>
      <c r="G92" s="43">
        <f t="shared" si="0"/>
        <v>216</v>
      </c>
      <c r="L92" s="16"/>
      <c r="M92" s="16"/>
    </row>
    <row r="93" spans="1:13" ht="20.100000000000001" customHeight="1">
      <c r="A93" s="142" t="s">
        <v>275</v>
      </c>
      <c r="B93" s="142" t="s">
        <v>276</v>
      </c>
      <c r="C93" s="143" t="s">
        <v>277</v>
      </c>
      <c r="D93" s="136">
        <v>6</v>
      </c>
      <c r="E93" s="58"/>
      <c r="F93" s="43">
        <v>36</v>
      </c>
      <c r="G93" s="43">
        <f t="shared" si="0"/>
        <v>216</v>
      </c>
      <c r="L93" s="16"/>
      <c r="M93" s="16"/>
    </row>
    <row r="94" spans="1:13" ht="20.100000000000001" customHeight="1">
      <c r="A94" s="140" t="s">
        <v>278</v>
      </c>
      <c r="B94" s="140" t="s">
        <v>279</v>
      </c>
      <c r="C94" s="141" t="s">
        <v>280</v>
      </c>
      <c r="D94" s="136">
        <v>6</v>
      </c>
      <c r="E94" s="58"/>
      <c r="F94" s="43">
        <v>36</v>
      </c>
      <c r="G94" s="43">
        <f t="shared" si="0"/>
        <v>216</v>
      </c>
      <c r="L94" s="16"/>
      <c r="M94" s="16"/>
    </row>
    <row r="95" spans="1:13" ht="20.100000000000001" customHeight="1">
      <c r="A95" s="142" t="s">
        <v>281</v>
      </c>
      <c r="B95" s="142" t="s">
        <v>282</v>
      </c>
      <c r="C95" s="143" t="s">
        <v>283</v>
      </c>
      <c r="D95" s="136">
        <v>6</v>
      </c>
      <c r="E95" s="58"/>
      <c r="F95" s="43">
        <v>36</v>
      </c>
      <c r="G95" s="43">
        <f t="shared" si="0"/>
        <v>216</v>
      </c>
      <c r="L95" s="16"/>
      <c r="M95" s="16"/>
    </row>
    <row r="96" spans="1:13" ht="20.100000000000001" customHeight="1">
      <c r="A96" s="140" t="s">
        <v>284</v>
      </c>
      <c r="B96" s="140" t="s">
        <v>285</v>
      </c>
      <c r="C96" s="141" t="s">
        <v>286</v>
      </c>
      <c r="D96" s="136">
        <v>6</v>
      </c>
      <c r="E96" s="58"/>
      <c r="F96" s="43">
        <v>36</v>
      </c>
      <c r="G96" s="43">
        <f t="shared" si="0"/>
        <v>216</v>
      </c>
      <c r="L96" s="16"/>
      <c r="M96" s="16"/>
    </row>
    <row r="97" spans="1:13" ht="20.100000000000001" customHeight="1">
      <c r="A97" s="142" t="s">
        <v>287</v>
      </c>
      <c r="B97" s="142">
        <v>210937133</v>
      </c>
      <c r="C97" s="143" t="s">
        <v>288</v>
      </c>
      <c r="D97" s="136">
        <v>6</v>
      </c>
      <c r="E97" s="58"/>
      <c r="F97" s="43">
        <v>36</v>
      </c>
      <c r="G97" s="43">
        <f t="shared" si="0"/>
        <v>216</v>
      </c>
      <c r="L97" s="16"/>
      <c r="M97" s="16"/>
    </row>
    <row r="98" spans="1:13" ht="20.100000000000001" customHeight="1">
      <c r="A98" s="140" t="s">
        <v>289</v>
      </c>
      <c r="B98" s="140" t="s">
        <v>290</v>
      </c>
      <c r="C98" s="141" t="s">
        <v>291</v>
      </c>
      <c r="D98" s="136">
        <v>6</v>
      </c>
      <c r="E98" s="58"/>
      <c r="F98" s="43">
        <v>36</v>
      </c>
      <c r="G98" s="43">
        <f t="shared" si="0"/>
        <v>216</v>
      </c>
      <c r="L98" s="16"/>
      <c r="M98" s="16"/>
    </row>
    <row r="99" spans="1:13" ht="20.100000000000001" customHeight="1">
      <c r="A99" s="142" t="s">
        <v>292</v>
      </c>
      <c r="B99" s="142" t="s">
        <v>293</v>
      </c>
      <c r="C99" s="143" t="s">
        <v>294</v>
      </c>
      <c r="D99" s="136">
        <v>6</v>
      </c>
      <c r="E99" s="58"/>
      <c r="F99" s="43">
        <v>36</v>
      </c>
      <c r="G99" s="43">
        <f t="shared" si="0"/>
        <v>216</v>
      </c>
      <c r="L99" s="16"/>
      <c r="M99" s="16"/>
    </row>
    <row r="100" spans="1:13" ht="20.100000000000001" customHeight="1">
      <c r="A100" s="140" t="s">
        <v>295</v>
      </c>
      <c r="B100" s="140" t="s">
        <v>296</v>
      </c>
      <c r="C100" s="141" t="s">
        <v>297</v>
      </c>
      <c r="D100" s="136">
        <v>6</v>
      </c>
      <c r="E100" s="58"/>
      <c r="F100" s="43">
        <v>36</v>
      </c>
      <c r="G100" s="43">
        <f t="shared" si="0"/>
        <v>216</v>
      </c>
      <c r="L100" s="16"/>
      <c r="M100" s="16"/>
    </row>
    <row r="101" spans="1:13" ht="20.100000000000001" customHeight="1">
      <c r="A101" s="140" t="s">
        <v>298</v>
      </c>
      <c r="B101" s="140" t="s">
        <v>299</v>
      </c>
      <c r="C101" s="141" t="s">
        <v>300</v>
      </c>
      <c r="D101" s="136">
        <v>4</v>
      </c>
      <c r="E101" s="58"/>
      <c r="F101" s="43">
        <v>36</v>
      </c>
      <c r="G101" s="43">
        <f t="shared" si="0"/>
        <v>144</v>
      </c>
      <c r="L101" s="16"/>
      <c r="M101" s="16"/>
    </row>
    <row r="102" spans="1:13" ht="20.100000000000001" customHeight="1">
      <c r="A102" s="150"/>
      <c r="B102" s="151"/>
      <c r="C102" s="152"/>
      <c r="D102" s="139">
        <v>148</v>
      </c>
      <c r="E102" s="58"/>
      <c r="F102" s="43"/>
      <c r="G102" s="43"/>
      <c r="L102" s="16"/>
      <c r="M102" s="16"/>
    </row>
    <row r="103" spans="1:13" ht="20.100000000000001" customHeight="1">
      <c r="A103" s="142" t="s">
        <v>301</v>
      </c>
      <c r="B103" s="142" t="s">
        <v>302</v>
      </c>
      <c r="C103" s="143" t="s">
        <v>303</v>
      </c>
      <c r="D103" s="136">
        <v>2</v>
      </c>
      <c r="E103" s="58"/>
      <c r="F103" s="43">
        <v>30</v>
      </c>
      <c r="G103" s="43">
        <f t="shared" si="0"/>
        <v>60</v>
      </c>
      <c r="L103" s="16"/>
      <c r="M103" s="16"/>
    </row>
    <row r="104" spans="1:13" ht="20.100000000000001" customHeight="1">
      <c r="A104" s="140" t="s">
        <v>304</v>
      </c>
      <c r="B104" s="140" t="s">
        <v>305</v>
      </c>
      <c r="C104" s="141" t="s">
        <v>306</v>
      </c>
      <c r="D104" s="136">
        <v>2</v>
      </c>
      <c r="E104" s="58"/>
      <c r="F104" s="43">
        <v>30</v>
      </c>
      <c r="G104" s="43">
        <f t="shared" si="0"/>
        <v>60</v>
      </c>
      <c r="L104" s="16"/>
      <c r="M104" s="16"/>
    </row>
    <row r="105" spans="1:13" ht="20.100000000000001" customHeight="1">
      <c r="A105" s="140" t="s">
        <v>307</v>
      </c>
      <c r="B105" s="140" t="s">
        <v>308</v>
      </c>
      <c r="C105" s="141" t="s">
        <v>309</v>
      </c>
      <c r="D105" s="136">
        <v>2</v>
      </c>
      <c r="E105" s="58"/>
      <c r="F105" s="43">
        <v>30</v>
      </c>
      <c r="G105" s="43">
        <f t="shared" si="0"/>
        <v>60</v>
      </c>
      <c r="L105" s="16"/>
      <c r="M105" s="16"/>
    </row>
    <row r="106" spans="1:13" ht="20.100000000000001" customHeight="1">
      <c r="A106" s="140" t="s">
        <v>310</v>
      </c>
      <c r="B106" s="140" t="s">
        <v>311</v>
      </c>
      <c r="C106" s="141" t="s">
        <v>312</v>
      </c>
      <c r="D106" s="136">
        <v>2</v>
      </c>
      <c r="E106" s="58"/>
      <c r="F106" s="43">
        <v>30</v>
      </c>
      <c r="G106" s="43">
        <f t="shared" si="0"/>
        <v>60</v>
      </c>
      <c r="L106" s="16"/>
      <c r="M106" s="16"/>
    </row>
    <row r="107" spans="1:13" ht="20.100000000000001" customHeight="1">
      <c r="A107" s="142" t="s">
        <v>313</v>
      </c>
      <c r="B107" s="142" t="s">
        <v>314</v>
      </c>
      <c r="C107" s="143" t="s">
        <v>315</v>
      </c>
      <c r="D107" s="136">
        <v>2</v>
      </c>
      <c r="E107" s="58"/>
      <c r="F107" s="43">
        <v>30</v>
      </c>
      <c r="G107" s="43">
        <f t="shared" si="0"/>
        <v>60</v>
      </c>
      <c r="L107" s="16"/>
      <c r="M107" s="16"/>
    </row>
    <row r="108" spans="1:13" ht="20.100000000000001" customHeight="1">
      <c r="A108" s="140" t="s">
        <v>316</v>
      </c>
      <c r="B108" s="140" t="s">
        <v>314</v>
      </c>
      <c r="C108" s="141" t="s">
        <v>317</v>
      </c>
      <c r="D108" s="136">
        <v>2</v>
      </c>
      <c r="E108" s="58"/>
      <c r="F108" s="43">
        <v>30</v>
      </c>
      <c r="G108" s="43">
        <f t="shared" si="0"/>
        <v>60</v>
      </c>
      <c r="L108" s="16"/>
      <c r="M108" s="16"/>
    </row>
    <row r="109" spans="1:13" ht="20.100000000000001" customHeight="1">
      <c r="A109" s="142" t="s">
        <v>318</v>
      </c>
      <c r="B109" s="142" t="s">
        <v>319</v>
      </c>
      <c r="C109" s="143" t="s">
        <v>320</v>
      </c>
      <c r="D109" s="137">
        <v>2</v>
      </c>
      <c r="E109" s="58"/>
      <c r="F109" s="43">
        <v>30</v>
      </c>
      <c r="G109" s="43">
        <f t="shared" si="0"/>
        <v>60</v>
      </c>
      <c r="L109" s="16"/>
      <c r="M109" s="16"/>
    </row>
    <row r="110" spans="1:13" ht="20.100000000000001" customHeight="1">
      <c r="A110" s="140" t="s">
        <v>321</v>
      </c>
      <c r="B110" s="140">
        <v>210431270</v>
      </c>
      <c r="C110" s="141" t="s">
        <v>322</v>
      </c>
      <c r="D110" s="138">
        <v>2</v>
      </c>
      <c r="E110" s="58"/>
      <c r="F110" s="43">
        <v>30</v>
      </c>
      <c r="G110" s="43">
        <f t="shared" si="0"/>
        <v>60</v>
      </c>
      <c r="L110" s="16"/>
      <c r="M110" s="16"/>
    </row>
    <row r="111" spans="1:13" ht="20.100000000000001" customHeight="1">
      <c r="A111" s="142" t="s">
        <v>323</v>
      </c>
      <c r="B111" s="142" t="s">
        <v>324</v>
      </c>
      <c r="C111" s="143" t="s">
        <v>325</v>
      </c>
      <c r="D111" s="138">
        <v>4</v>
      </c>
      <c r="E111" s="58"/>
      <c r="F111" s="43"/>
      <c r="G111" s="43"/>
      <c r="L111" s="16"/>
      <c r="M111" s="16"/>
    </row>
    <row r="112" spans="1:13" ht="20.100000000000001" customHeight="1">
      <c r="A112" s="153"/>
      <c r="B112" s="154"/>
      <c r="C112" s="155"/>
      <c r="D112" s="139">
        <v>20</v>
      </c>
      <c r="E112" s="58"/>
      <c r="F112" s="43">
        <v>36</v>
      </c>
      <c r="G112" s="43">
        <f t="shared" si="0"/>
        <v>720</v>
      </c>
      <c r="L112" s="16"/>
      <c r="M112" s="16"/>
    </row>
    <row r="113" spans="1:13" ht="20.100000000000001" customHeight="1">
      <c r="A113" s="142" t="s">
        <v>326</v>
      </c>
      <c r="B113" s="142" t="s">
        <v>327</v>
      </c>
      <c r="C113" s="143" t="s">
        <v>328</v>
      </c>
      <c r="D113" s="138">
        <v>4</v>
      </c>
      <c r="E113" s="58"/>
      <c r="F113" s="43"/>
      <c r="G113" s="43">
        <f t="shared" si="0"/>
        <v>0</v>
      </c>
      <c r="L113" s="16"/>
      <c r="M113" s="16"/>
    </row>
    <row r="114" spans="1:13" ht="20.100000000000001" customHeight="1">
      <c r="A114" s="122"/>
      <c r="B114" s="49"/>
      <c r="C114" s="50"/>
      <c r="D114" s="51"/>
      <c r="F114" s="44" t="s">
        <v>33</v>
      </c>
      <c r="G114" s="45">
        <f>SUM(G24:G113)</f>
        <v>15165.599999999997</v>
      </c>
    </row>
    <row r="115" spans="1:13" ht="20.100000000000001" customHeight="1">
      <c r="A115" s="122"/>
      <c r="B115" s="49"/>
      <c r="C115" s="50"/>
      <c r="D115" s="52"/>
      <c r="F115" s="44" t="s">
        <v>34</v>
      </c>
      <c r="G115" s="45">
        <f>G114*0.12</f>
        <v>1819.8719999999996</v>
      </c>
    </row>
    <row r="116" spans="1:13" ht="20.100000000000001" customHeight="1">
      <c r="A116" s="122"/>
      <c r="B116" s="49"/>
      <c r="C116" s="50"/>
      <c r="D116" s="51"/>
      <c r="F116" s="44" t="s">
        <v>35</v>
      </c>
      <c r="G116" s="45">
        <f>SUM(G114:G115)</f>
        <v>16985.471999999998</v>
      </c>
    </row>
    <row r="117" spans="1:13" ht="20.100000000000001" customHeight="1">
      <c r="A117" s="122"/>
      <c r="B117" s="53"/>
      <c r="C117" s="50"/>
      <c r="D117" s="123"/>
    </row>
    <row r="118" spans="1:13" ht="20.100000000000001" customHeight="1">
      <c r="A118" s="122"/>
      <c r="B118" s="104"/>
      <c r="C118" s="105" t="s">
        <v>66</v>
      </c>
      <c r="D118" s="55"/>
    </row>
    <row r="119" spans="1:13" ht="20.100000000000001" customHeight="1">
      <c r="A119" s="122"/>
      <c r="B119" s="105" t="s">
        <v>67</v>
      </c>
      <c r="C119" s="105" t="s">
        <v>68</v>
      </c>
      <c r="D119" s="55"/>
    </row>
    <row r="120" spans="1:13" ht="20.100000000000001" customHeight="1">
      <c r="A120" s="122"/>
      <c r="B120" s="100"/>
      <c r="C120" s="121" t="s">
        <v>45</v>
      </c>
      <c r="D120" s="55"/>
    </row>
    <row r="121" spans="1:13" ht="20.100000000000001" customHeight="1">
      <c r="A121" s="122"/>
      <c r="B121" s="117">
        <v>1</v>
      </c>
      <c r="C121" s="101" t="s">
        <v>69</v>
      </c>
      <c r="D121" s="55"/>
    </row>
    <row r="122" spans="1:13" ht="20.100000000000001" customHeight="1">
      <c r="A122" s="122"/>
      <c r="B122" s="117">
        <v>2</v>
      </c>
      <c r="C122" s="101" t="s">
        <v>70</v>
      </c>
      <c r="D122" s="55"/>
    </row>
    <row r="123" spans="1:13" ht="20.100000000000001" customHeight="1">
      <c r="A123" s="122"/>
      <c r="B123" s="117">
        <v>2</v>
      </c>
      <c r="C123" s="101" t="s">
        <v>71</v>
      </c>
      <c r="D123" s="55"/>
    </row>
    <row r="124" spans="1:13" ht="20.100000000000001" customHeight="1">
      <c r="A124" s="122"/>
      <c r="B124" s="117">
        <v>1</v>
      </c>
      <c r="C124" s="101" t="s">
        <v>72</v>
      </c>
      <c r="D124" s="55"/>
    </row>
    <row r="125" spans="1:13" ht="20.100000000000001" customHeight="1">
      <c r="A125" s="122"/>
      <c r="B125" s="117">
        <v>1</v>
      </c>
      <c r="C125" s="101" t="s">
        <v>73</v>
      </c>
      <c r="D125" s="55"/>
    </row>
    <row r="126" spans="1:13" ht="20.100000000000001" customHeight="1">
      <c r="A126" s="122"/>
      <c r="B126" s="117">
        <v>2</v>
      </c>
      <c r="C126" s="101" t="s">
        <v>74</v>
      </c>
      <c r="D126" s="55"/>
    </row>
    <row r="127" spans="1:13" ht="20.100000000000001" customHeight="1">
      <c r="B127" s="117">
        <v>2</v>
      </c>
      <c r="C127" s="101" t="s">
        <v>49</v>
      </c>
      <c r="D127" s="55"/>
    </row>
    <row r="128" spans="1:13" ht="20.100000000000001" customHeight="1">
      <c r="B128" s="117">
        <v>1</v>
      </c>
      <c r="C128" s="101" t="s">
        <v>75</v>
      </c>
      <c r="D128" s="55"/>
    </row>
    <row r="129" spans="2:4" ht="20.100000000000001" customHeight="1">
      <c r="B129" s="117">
        <v>1</v>
      </c>
      <c r="C129" s="101" t="s">
        <v>76</v>
      </c>
      <c r="D129" s="55"/>
    </row>
    <row r="130" spans="2:4" ht="20.100000000000001" customHeight="1">
      <c r="B130" s="117">
        <v>1</v>
      </c>
      <c r="C130" s="101" t="s">
        <v>77</v>
      </c>
      <c r="D130" s="55"/>
    </row>
    <row r="131" spans="2:4" ht="20.100000000000001" customHeight="1">
      <c r="B131" s="117">
        <v>2</v>
      </c>
      <c r="C131" s="101" t="s">
        <v>78</v>
      </c>
      <c r="D131" s="55"/>
    </row>
    <row r="132" spans="2:4" ht="20.100000000000001" customHeight="1">
      <c r="B132" s="117">
        <v>2</v>
      </c>
      <c r="C132" s="101" t="s">
        <v>50</v>
      </c>
      <c r="D132" s="55"/>
    </row>
    <row r="133" spans="2:4" ht="20.100000000000001" customHeight="1">
      <c r="B133" s="117">
        <v>1</v>
      </c>
      <c r="C133" s="101" t="s">
        <v>79</v>
      </c>
      <c r="D133" s="55"/>
    </row>
    <row r="134" spans="2:4" ht="20.100000000000001" customHeight="1">
      <c r="B134" s="117">
        <v>1</v>
      </c>
      <c r="C134" s="101" t="s">
        <v>80</v>
      </c>
      <c r="D134" s="55"/>
    </row>
    <row r="135" spans="2:4" ht="20.100000000000001" customHeight="1">
      <c r="B135" s="117">
        <v>2</v>
      </c>
      <c r="C135" s="101" t="s">
        <v>81</v>
      </c>
      <c r="D135" s="55"/>
    </row>
    <row r="136" spans="2:4" ht="20.100000000000001" customHeight="1">
      <c r="B136" s="117"/>
      <c r="C136" s="101" t="s">
        <v>48</v>
      </c>
      <c r="D136" s="55"/>
    </row>
    <row r="137" spans="2:4" ht="20.100000000000001" customHeight="1">
      <c r="B137" s="132">
        <v>22</v>
      </c>
      <c r="C137" s="101"/>
      <c r="D137" s="55"/>
    </row>
    <row r="138" spans="2:4" ht="20.100000000000001" customHeight="1">
      <c r="B138" s="132"/>
      <c r="C138" s="132" t="s">
        <v>82</v>
      </c>
      <c r="D138" s="55"/>
    </row>
    <row r="139" spans="2:4" ht="20.100000000000001" customHeight="1">
      <c r="B139" s="117">
        <v>2</v>
      </c>
      <c r="C139" s="101" t="s">
        <v>83</v>
      </c>
      <c r="D139" s="55"/>
    </row>
    <row r="140" spans="2:4" ht="20.100000000000001" customHeight="1">
      <c r="B140" s="117">
        <v>2</v>
      </c>
      <c r="C140" s="101" t="s">
        <v>84</v>
      </c>
      <c r="D140" s="55"/>
    </row>
    <row r="141" spans="2:4" ht="20.100000000000001" customHeight="1">
      <c r="B141" s="117">
        <v>1</v>
      </c>
      <c r="C141" s="101" t="s">
        <v>85</v>
      </c>
      <c r="D141" s="55"/>
    </row>
    <row r="142" spans="2:4" ht="20.100000000000001" customHeight="1">
      <c r="B142" s="117">
        <v>2</v>
      </c>
      <c r="C142" s="101" t="s">
        <v>86</v>
      </c>
      <c r="D142" s="54"/>
    </row>
    <row r="143" spans="2:4" ht="20.100000000000001" customHeight="1">
      <c r="B143" s="117">
        <v>1</v>
      </c>
      <c r="C143" s="101" t="s">
        <v>87</v>
      </c>
      <c r="D143" s="54"/>
    </row>
    <row r="144" spans="2:4" ht="20.100000000000001" customHeight="1">
      <c r="B144" s="117">
        <v>1</v>
      </c>
      <c r="C144" s="101" t="s">
        <v>88</v>
      </c>
      <c r="D144" s="54"/>
    </row>
    <row r="145" spans="2:4" ht="20.100000000000001" customHeight="1">
      <c r="B145" s="99">
        <v>1</v>
      </c>
      <c r="C145" s="101" t="s">
        <v>89</v>
      </c>
      <c r="D145" s="54"/>
    </row>
    <row r="146" spans="2:4" ht="20.100000000000001" customHeight="1">
      <c r="B146" s="99">
        <v>1</v>
      </c>
      <c r="C146" s="101" t="s">
        <v>90</v>
      </c>
      <c r="D146" s="54"/>
    </row>
    <row r="147" spans="2:4" ht="20.100000000000001" customHeight="1">
      <c r="B147" s="99">
        <v>1</v>
      </c>
      <c r="C147" s="101" t="s">
        <v>91</v>
      </c>
      <c r="D147" s="54"/>
    </row>
    <row r="148" spans="2:4" ht="20.100000000000001" customHeight="1">
      <c r="B148" s="99">
        <v>1</v>
      </c>
      <c r="C148" s="101" t="s">
        <v>92</v>
      </c>
      <c r="D148" s="54"/>
    </row>
    <row r="149" spans="2:4" ht="20.100000000000001" customHeight="1">
      <c r="B149" s="99">
        <v>2</v>
      </c>
      <c r="C149" s="101" t="s">
        <v>93</v>
      </c>
      <c r="D149" s="54"/>
    </row>
    <row r="150" spans="2:4" ht="20.100000000000001" customHeight="1">
      <c r="B150" s="99">
        <v>4</v>
      </c>
      <c r="C150" s="101" t="s">
        <v>94</v>
      </c>
      <c r="D150" s="54"/>
    </row>
    <row r="151" spans="2:4" ht="20.100000000000001" customHeight="1">
      <c r="B151" s="99">
        <v>1</v>
      </c>
      <c r="C151" s="101" t="s">
        <v>95</v>
      </c>
      <c r="D151" s="54"/>
    </row>
    <row r="152" spans="2:4" ht="20.100000000000001" customHeight="1">
      <c r="B152" s="99">
        <v>2</v>
      </c>
      <c r="C152" s="101" t="s">
        <v>96</v>
      </c>
      <c r="D152" s="54"/>
    </row>
    <row r="153" spans="2:4" ht="20.100000000000001" customHeight="1">
      <c r="B153" s="99">
        <v>1</v>
      </c>
      <c r="C153" s="101" t="s">
        <v>47</v>
      </c>
      <c r="D153" s="54"/>
    </row>
    <row r="154" spans="2:4" ht="20.100000000000001" customHeight="1">
      <c r="B154" s="99">
        <v>1</v>
      </c>
      <c r="C154" s="101" t="s">
        <v>97</v>
      </c>
      <c r="D154" s="54"/>
    </row>
    <row r="155" spans="2:4" ht="20.100000000000001" customHeight="1">
      <c r="B155" s="99">
        <v>1</v>
      </c>
      <c r="C155" s="101" t="s">
        <v>98</v>
      </c>
      <c r="D155" s="54"/>
    </row>
    <row r="156" spans="2:4" ht="20.100000000000001" customHeight="1">
      <c r="B156" s="102">
        <v>25</v>
      </c>
      <c r="C156" s="101"/>
      <c r="D156" s="54"/>
    </row>
    <row r="157" spans="2:4" ht="20.100000000000001" customHeight="1">
      <c r="B157" s="102"/>
      <c r="C157" s="102" t="s">
        <v>39</v>
      </c>
      <c r="D157" s="54"/>
    </row>
    <row r="158" spans="2:4" ht="20.100000000000001" customHeight="1">
      <c r="B158" s="99">
        <v>2</v>
      </c>
      <c r="C158" s="101" t="s">
        <v>99</v>
      </c>
      <c r="D158" s="54"/>
    </row>
    <row r="159" spans="2:4" ht="20.100000000000001" customHeight="1">
      <c r="B159" s="99">
        <v>1</v>
      </c>
      <c r="C159" s="101" t="s">
        <v>100</v>
      </c>
      <c r="D159" s="54"/>
    </row>
    <row r="160" spans="2:4" ht="20.100000000000001" customHeight="1">
      <c r="B160" s="99">
        <v>1</v>
      </c>
      <c r="C160" s="101" t="s">
        <v>101</v>
      </c>
      <c r="D160" s="54"/>
    </row>
    <row r="161" spans="2:5" ht="20.100000000000001" customHeight="1">
      <c r="B161" s="99">
        <v>1</v>
      </c>
      <c r="C161" s="101" t="s">
        <v>102</v>
      </c>
      <c r="D161" s="54"/>
    </row>
    <row r="162" spans="2:5" ht="20.100000000000001" customHeight="1">
      <c r="B162" s="99">
        <v>2</v>
      </c>
      <c r="C162" s="101" t="s">
        <v>103</v>
      </c>
      <c r="D162" s="54"/>
    </row>
    <row r="163" spans="2:5" ht="20.100000000000001" customHeight="1">
      <c r="B163" s="99">
        <v>2</v>
      </c>
      <c r="C163" s="103" t="s">
        <v>104</v>
      </c>
      <c r="D163" s="54"/>
    </row>
    <row r="164" spans="2:5" ht="20.100000000000001" customHeight="1">
      <c r="B164" s="99">
        <v>2</v>
      </c>
      <c r="C164" s="101" t="s">
        <v>105</v>
      </c>
      <c r="D164" s="54"/>
    </row>
    <row r="165" spans="2:5" ht="20.100000000000001" customHeight="1">
      <c r="B165" s="99">
        <v>1</v>
      </c>
      <c r="C165" s="103" t="s">
        <v>106</v>
      </c>
      <c r="D165" s="54"/>
    </row>
    <row r="166" spans="2:5" ht="20.100000000000001" customHeight="1">
      <c r="B166" s="99">
        <v>1</v>
      </c>
      <c r="C166" s="101" t="s">
        <v>107</v>
      </c>
      <c r="D166" s="20"/>
      <c r="E166" s="6"/>
    </row>
    <row r="167" spans="2:5" ht="20.100000000000001" customHeight="1">
      <c r="B167" s="99">
        <v>1</v>
      </c>
      <c r="C167" s="101" t="s">
        <v>46</v>
      </c>
    </row>
    <row r="168" spans="2:5" ht="20.100000000000001" customHeight="1">
      <c r="B168" s="102">
        <v>14</v>
      </c>
      <c r="C168" s="101"/>
    </row>
    <row r="169" spans="2:5" s="97" customFormat="1" ht="20.100000000000001" customHeight="1">
      <c r="B169" s="96"/>
      <c r="C169" s="95"/>
      <c r="D169" s="98"/>
      <c r="E169" s="98"/>
    </row>
    <row r="170" spans="2:5" s="97" customFormat="1" ht="20.100000000000001" customHeight="1">
      <c r="B170" s="132">
        <v>1</v>
      </c>
      <c r="C170" s="101" t="s">
        <v>334</v>
      </c>
      <c r="D170" s="98"/>
      <c r="E170" s="98"/>
    </row>
    <row r="171" spans="2:5" s="97" customFormat="1" ht="20.100000000000001" customHeight="1">
      <c r="B171" s="96"/>
      <c r="C171" s="95"/>
      <c r="D171" s="98"/>
      <c r="E171" s="98"/>
    </row>
    <row r="172" spans="2:5" s="97" customFormat="1" ht="20.100000000000001" customHeight="1">
      <c r="B172" s="157">
        <v>1</v>
      </c>
      <c r="C172" s="156" t="s">
        <v>329</v>
      </c>
      <c r="D172" s="98"/>
      <c r="E172" s="98"/>
    </row>
    <row r="173" spans="2:5" s="97" customFormat="1" ht="20.100000000000001" customHeight="1">
      <c r="B173" s="157">
        <v>6</v>
      </c>
      <c r="C173" s="156" t="s">
        <v>60</v>
      </c>
      <c r="D173" s="98"/>
      <c r="E173" s="98"/>
    </row>
    <row r="174" spans="2:5" s="97" customFormat="1" ht="20.100000000000001" customHeight="1">
      <c r="B174" s="157">
        <v>1</v>
      </c>
      <c r="C174" s="156" t="s">
        <v>61</v>
      </c>
      <c r="D174" s="98"/>
      <c r="E174" s="98"/>
    </row>
    <row r="175" spans="2:5" s="97" customFormat="1" ht="20.100000000000001" customHeight="1">
      <c r="B175" s="157">
        <v>1</v>
      </c>
      <c r="C175" s="156" t="s">
        <v>330</v>
      </c>
      <c r="D175" s="98"/>
      <c r="E175" s="98"/>
    </row>
    <row r="176" spans="2:5" s="97" customFormat="1" ht="20.100000000000001" customHeight="1">
      <c r="B176" s="157">
        <v>1</v>
      </c>
      <c r="C176" s="156" t="s">
        <v>331</v>
      </c>
      <c r="D176" s="98"/>
      <c r="E176" s="98"/>
    </row>
    <row r="177" spans="1:5" s="97" customFormat="1" ht="20.100000000000001" customHeight="1">
      <c r="B177" s="157">
        <v>2</v>
      </c>
      <c r="C177" s="156" t="s">
        <v>332</v>
      </c>
      <c r="D177" s="98"/>
      <c r="E177" s="98"/>
    </row>
    <row r="178" spans="1:5" s="97" customFormat="1" ht="20.100000000000001" customHeight="1">
      <c r="B178" s="159">
        <v>1</v>
      </c>
      <c r="C178" s="158" t="s">
        <v>333</v>
      </c>
      <c r="D178" s="98"/>
      <c r="E178" s="98"/>
    </row>
    <row r="179" spans="1:5" s="97" customFormat="1" ht="20.100000000000001" customHeight="1">
      <c r="B179" s="161">
        <v>13</v>
      </c>
      <c r="C179" s="160"/>
      <c r="D179" s="98"/>
      <c r="E179" s="98"/>
    </row>
    <row r="180" spans="1:5" s="97" customFormat="1" ht="20.100000000000001" customHeight="1">
      <c r="B180" s="96"/>
      <c r="C180" s="95"/>
      <c r="D180" s="98"/>
      <c r="E180" s="98"/>
    </row>
    <row r="181" spans="1:5" s="97" customFormat="1" ht="20.100000000000001" customHeight="1">
      <c r="B181" s="96"/>
      <c r="C181" s="95"/>
      <c r="D181" s="98"/>
      <c r="E181" s="98"/>
    </row>
    <row r="182" spans="1:5" ht="20.100000000000001" customHeight="1">
      <c r="B182" s="39"/>
      <c r="C182" s="40"/>
    </row>
    <row r="183" spans="1:5" ht="20.100000000000001" customHeight="1">
      <c r="B183" s="39"/>
      <c r="C183" s="57" t="s">
        <v>40</v>
      </c>
    </row>
    <row r="184" spans="1:5" ht="20.100000000000001" customHeight="1">
      <c r="B184" s="39"/>
      <c r="C184" s="57" t="s">
        <v>41</v>
      </c>
    </row>
    <row r="185" spans="1:5" ht="20.100000000000001" customHeight="1">
      <c r="B185" s="39"/>
      <c r="C185" s="40"/>
    </row>
    <row r="186" spans="1:5" ht="20.100000000000001" customHeight="1">
      <c r="B186" s="39"/>
      <c r="C186" s="56" t="s">
        <v>42</v>
      </c>
    </row>
    <row r="187" spans="1:5" ht="20.100000000000001" customHeight="1">
      <c r="B187" s="39"/>
      <c r="C187" s="56" t="s">
        <v>43</v>
      </c>
    </row>
    <row r="188" spans="1:5" ht="20.100000000000001" customHeight="1">
      <c r="C188" s="56" t="s">
        <v>44</v>
      </c>
    </row>
    <row r="191" spans="1:5" ht="20.100000000000001" customHeight="1" thickBot="1">
      <c r="A191" s="24" t="s">
        <v>15</v>
      </c>
      <c r="B191" s="39"/>
      <c r="C191" s="41"/>
    </row>
    <row r="192" spans="1:5" ht="20.100000000000001" customHeight="1">
      <c r="A192" s="24"/>
      <c r="B192" s="39"/>
      <c r="C192" s="40"/>
    </row>
    <row r="193" spans="1:4" ht="20.100000000000001" customHeight="1">
      <c r="A193" s="24"/>
      <c r="B193" s="23"/>
      <c r="C193" s="23"/>
    </row>
    <row r="194" spans="1:4" ht="20.100000000000001" customHeight="1" thickBot="1">
      <c r="A194" s="24" t="s">
        <v>16</v>
      </c>
      <c r="B194" s="23"/>
      <c r="C194" s="25"/>
    </row>
    <row r="195" spans="1:4" ht="20.100000000000001" customHeight="1">
      <c r="A195" s="24"/>
      <c r="B195" s="23"/>
      <c r="C195" s="23"/>
    </row>
    <row r="196" spans="1:4" ht="20.100000000000001" customHeight="1">
      <c r="A196" s="24"/>
    </row>
    <row r="197" spans="1:4" ht="20.100000000000001" customHeight="1" thickBot="1">
      <c r="A197" s="24" t="s">
        <v>17</v>
      </c>
      <c r="C197" s="27"/>
    </row>
    <row r="198" spans="1:4" ht="20.100000000000001" customHeight="1">
      <c r="A198" s="24"/>
    </row>
    <row r="199" spans="1:4" ht="20.100000000000001" customHeight="1">
      <c r="A199" s="24"/>
    </row>
    <row r="200" spans="1:4" ht="20.100000000000001" customHeight="1" thickBot="1">
      <c r="A200" s="24" t="s">
        <v>18</v>
      </c>
      <c r="C200" s="27"/>
    </row>
    <row r="201" spans="1:4" ht="20.100000000000001" customHeight="1">
      <c r="A201" s="24"/>
    </row>
    <row r="202" spans="1:4" ht="20.100000000000001" customHeight="1">
      <c r="A202" s="24"/>
    </row>
    <row r="203" spans="1:4" ht="20.100000000000001" customHeight="1" thickBot="1">
      <c r="A203" s="24" t="s">
        <v>19</v>
      </c>
      <c r="C203" s="27"/>
    </row>
    <row r="207" spans="1:4" ht="20.100000000000001" customHeight="1">
      <c r="B207" s="6"/>
      <c r="C207" s="6"/>
      <c r="D207" s="6"/>
    </row>
    <row r="208" spans="1:4" ht="20.100000000000001" customHeight="1">
      <c r="B208" s="6"/>
      <c r="C208" s="6"/>
      <c r="D208" s="6"/>
    </row>
    <row r="209" spans="2:4" ht="20.100000000000001" customHeight="1">
      <c r="B209" s="6"/>
      <c r="C209" s="6"/>
      <c r="D209" s="6"/>
    </row>
    <row r="210" spans="2:4" ht="20.100000000000001" customHeight="1">
      <c r="B210" s="6"/>
      <c r="C210" s="6"/>
      <c r="D210" s="6"/>
    </row>
    <row r="211" spans="2:4" ht="20.100000000000001" customHeight="1">
      <c r="B211" s="6"/>
      <c r="C211" s="6"/>
      <c r="D211" s="6"/>
    </row>
    <row r="212" spans="2:4" ht="20.100000000000001" customHeight="1">
      <c r="B212" s="6"/>
      <c r="C212" s="6"/>
      <c r="D212" s="6"/>
    </row>
    <row r="213" spans="2:4" ht="20.100000000000001" customHeight="1">
      <c r="B213" s="6"/>
      <c r="C213" s="6"/>
      <c r="D213" s="6"/>
    </row>
    <row r="214" spans="2:4" ht="20.100000000000001" customHeight="1">
      <c r="B214" s="6"/>
      <c r="C214" s="6"/>
      <c r="D214" s="6"/>
    </row>
    <row r="215" spans="2:4" ht="20.100000000000001" customHeight="1">
      <c r="B215" s="6"/>
      <c r="C215" s="6"/>
      <c r="D215" s="6"/>
    </row>
    <row r="216" spans="2:4" ht="20.100000000000001" customHeight="1">
      <c r="B216" s="6"/>
      <c r="C216" s="6"/>
      <c r="D216" s="6"/>
    </row>
    <row r="217" spans="2:4" ht="20.100000000000001" customHeight="1">
      <c r="B217" s="6"/>
      <c r="C217" s="6"/>
      <c r="D217" s="6"/>
    </row>
    <row r="218" spans="2:4" ht="20.100000000000001" customHeight="1">
      <c r="B218" s="6"/>
      <c r="C218" s="6"/>
      <c r="D218" s="6"/>
    </row>
    <row r="219" spans="2:4" ht="20.100000000000001" customHeight="1">
      <c r="B219" s="6"/>
      <c r="C219" s="6"/>
      <c r="D219" s="6"/>
    </row>
    <row r="220" spans="2:4" ht="20.100000000000001" customHeight="1">
      <c r="B220" s="6"/>
      <c r="C220" s="6"/>
      <c r="D220" s="6"/>
    </row>
    <row r="221" spans="2:4" ht="20.100000000000001" customHeight="1">
      <c r="B221" s="6"/>
      <c r="C221" s="6"/>
      <c r="D221" s="6"/>
    </row>
    <row r="222" spans="2:4" ht="20.100000000000001" customHeight="1">
      <c r="B222" s="6"/>
      <c r="C222" s="6"/>
      <c r="D222" s="6"/>
    </row>
    <row r="223" spans="2:4" ht="20.100000000000001" customHeight="1">
      <c r="B223" s="6"/>
      <c r="C223" s="6"/>
      <c r="D223" s="6"/>
    </row>
    <row r="224" spans="2:4" ht="20.100000000000001" customHeight="1">
      <c r="B224" s="6"/>
      <c r="C224" s="6"/>
      <c r="D224" s="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8" type="noConversion"/>
  <printOptions horizontalCentered="1"/>
  <pageMargins left="0.39370078740157483" right="0.39370078740157483" top="0.39370078740157483" bottom="0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B457-C919-40F4-8A6D-3679B9E4B2B1}">
  <sheetPr>
    <pageSetUpPr fitToPage="1"/>
  </sheetPr>
  <dimension ref="A1:N47"/>
  <sheetViews>
    <sheetView view="pageBreakPreview" zoomScale="60" zoomScaleNormal="100" workbookViewId="0">
      <selection activeCell="E37" sqref="E37"/>
    </sheetView>
  </sheetViews>
  <sheetFormatPr baseColWidth="10" defaultColWidth="11.42578125" defaultRowHeight="20.100000000000001" customHeight="1"/>
  <cols>
    <col min="1" max="1" width="22.42578125" style="6" customWidth="1"/>
    <col min="2" max="2" width="25.28515625" style="26" customWidth="1"/>
    <col min="3" max="3" width="64" style="22" customWidth="1"/>
    <col min="4" max="4" width="18.85546875" style="22" customWidth="1"/>
    <col min="5" max="5" width="24.42578125" style="22" customWidth="1"/>
    <col min="6" max="6" width="16.28515625" style="6" customWidth="1"/>
    <col min="7" max="7" width="19" style="6" customWidth="1"/>
    <col min="8" max="8" width="21.5703125" style="6" customWidth="1"/>
    <col min="9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customFormat="1" ht="15.75" thickBot="1">
      <c r="A1" s="29"/>
      <c r="B1" s="30"/>
      <c r="C1" s="89" t="s">
        <v>25</v>
      </c>
      <c r="D1" s="85" t="s">
        <v>24</v>
      </c>
      <c r="E1" s="86"/>
      <c r="F1" s="1"/>
      <c r="G1" s="1"/>
      <c r="H1" s="1"/>
      <c r="I1" s="1"/>
      <c r="J1" s="2"/>
      <c r="K1" s="3"/>
    </row>
    <row r="2" spans="1:14" customFormat="1" ht="24" thickBot="1">
      <c r="A2" s="35"/>
      <c r="B2" s="36"/>
      <c r="C2" s="90"/>
      <c r="D2" s="38" t="s">
        <v>27</v>
      </c>
      <c r="E2" s="37"/>
      <c r="F2" s="4"/>
      <c r="G2" s="4"/>
      <c r="H2" s="4"/>
      <c r="I2" s="4"/>
      <c r="J2" s="4"/>
      <c r="K2" s="4"/>
      <c r="L2" s="84"/>
      <c r="M2" s="84"/>
      <c r="N2" s="6"/>
    </row>
    <row r="3" spans="1:14" ht="16.5" thickBot="1">
      <c r="A3" s="35"/>
      <c r="B3" s="36"/>
      <c r="C3" s="87" t="s">
        <v>26</v>
      </c>
      <c r="D3" s="91" t="s">
        <v>28</v>
      </c>
      <c r="E3" s="92"/>
      <c r="L3" s="84"/>
      <c r="M3" s="84"/>
    </row>
    <row r="4" spans="1:14" ht="18.75" thickBot="1">
      <c r="A4" s="31"/>
      <c r="B4" s="32"/>
      <c r="C4" s="88"/>
      <c r="D4" s="93" t="s">
        <v>29</v>
      </c>
      <c r="E4" s="94"/>
      <c r="L4" s="5"/>
      <c r="M4" s="5"/>
    </row>
    <row r="5" spans="1:14" ht="15.75">
      <c r="A5" s="10"/>
      <c r="B5" s="10"/>
      <c r="C5" s="10"/>
      <c r="D5" s="10"/>
      <c r="E5" s="10"/>
      <c r="L5" s="5"/>
      <c r="M5" s="5"/>
    </row>
    <row r="6" spans="1:14" ht="15.75">
      <c r="A6" s="8" t="s">
        <v>0</v>
      </c>
      <c r="B6" s="8"/>
      <c r="C6" s="9">
        <f ca="1">NOW()</f>
        <v>45326.708257523147</v>
      </c>
      <c r="D6" s="8" t="s">
        <v>1</v>
      </c>
      <c r="E6" s="34">
        <v>20240100086</v>
      </c>
      <c r="L6" s="5"/>
      <c r="M6" s="5"/>
    </row>
    <row r="7" spans="1:14" ht="16.5" thickBot="1">
      <c r="A7" s="10"/>
      <c r="B7" s="10"/>
      <c r="C7" s="10"/>
      <c r="D7" s="10"/>
      <c r="E7" s="10"/>
      <c r="L7" s="5"/>
      <c r="M7" s="5"/>
    </row>
    <row r="8" spans="1:14" ht="16.5" thickBot="1">
      <c r="A8" s="8" t="s">
        <v>2</v>
      </c>
      <c r="B8" s="8"/>
      <c r="C8" s="46" t="s">
        <v>36</v>
      </c>
      <c r="D8" s="12" t="s">
        <v>3</v>
      </c>
      <c r="E8" s="48">
        <v>990050368001</v>
      </c>
      <c r="L8" s="5"/>
      <c r="M8" s="5"/>
    </row>
    <row r="9" spans="1:14" ht="16.5" thickBot="1">
      <c r="A9" s="10"/>
      <c r="B9" s="10"/>
      <c r="C9" s="10"/>
      <c r="D9" s="10"/>
      <c r="E9" s="10"/>
      <c r="L9" s="5"/>
      <c r="M9" s="5"/>
    </row>
    <row r="10" spans="1:14" ht="16.5" thickBot="1">
      <c r="A10" s="82" t="s">
        <v>22</v>
      </c>
      <c r="B10" s="83"/>
      <c r="C10" s="46" t="s">
        <v>36</v>
      </c>
      <c r="D10" s="12" t="s">
        <v>23</v>
      </c>
      <c r="E10" s="33" t="s">
        <v>38</v>
      </c>
      <c r="L10" s="5"/>
      <c r="M10" s="5"/>
    </row>
    <row r="11" spans="1:14" ht="16.5" thickBot="1">
      <c r="A11" s="10"/>
      <c r="B11" s="10"/>
      <c r="C11" s="10"/>
      <c r="D11" s="10"/>
      <c r="E11" s="10"/>
      <c r="L11" s="60"/>
      <c r="M11" s="60"/>
    </row>
    <row r="12" spans="1:14" ht="32.25" thickBot="1">
      <c r="A12" s="8" t="s">
        <v>4</v>
      </c>
      <c r="B12" s="8"/>
      <c r="C12" s="47" t="s">
        <v>37</v>
      </c>
      <c r="D12" s="12" t="s">
        <v>5</v>
      </c>
      <c r="E12" s="11" t="s">
        <v>30</v>
      </c>
      <c r="L12" s="60"/>
      <c r="M12" s="60"/>
    </row>
    <row r="13" spans="1:14" ht="15.75">
      <c r="A13" s="10"/>
      <c r="B13" s="10"/>
      <c r="C13" s="10"/>
      <c r="D13" s="10"/>
      <c r="E13" s="10"/>
      <c r="L13" s="61"/>
      <c r="M13" s="61"/>
    </row>
    <row r="14" spans="1:14" ht="15.75">
      <c r="A14" s="8" t="s">
        <v>6</v>
      </c>
      <c r="B14" s="8"/>
      <c r="C14" s="9">
        <v>45310</v>
      </c>
      <c r="D14" s="12" t="s">
        <v>7</v>
      </c>
      <c r="E14" s="13" t="s">
        <v>62</v>
      </c>
      <c r="L14" s="61"/>
      <c r="M14" s="61"/>
    </row>
    <row r="15" spans="1:14" ht="15.75">
      <c r="A15" s="10"/>
      <c r="B15" s="10"/>
      <c r="C15" s="10"/>
      <c r="D15" s="10"/>
      <c r="E15" s="10"/>
      <c r="L15" s="61"/>
      <c r="M15" s="61"/>
    </row>
    <row r="16" spans="1:14" ht="15.75">
      <c r="A16" s="8" t="s">
        <v>8</v>
      </c>
      <c r="B16" s="8"/>
      <c r="C16" s="11" t="s">
        <v>59</v>
      </c>
      <c r="D16" s="14"/>
      <c r="E16" s="15"/>
      <c r="L16" s="61"/>
      <c r="M16" s="61"/>
    </row>
    <row r="17" spans="1:13" ht="15.75">
      <c r="A17" s="10"/>
      <c r="B17" s="10"/>
      <c r="C17" s="10"/>
      <c r="D17" s="10"/>
      <c r="E17" s="10"/>
      <c r="L17" s="16"/>
      <c r="M17" s="16"/>
    </row>
    <row r="18" spans="1:13" ht="15.75">
      <c r="A18" s="8" t="s">
        <v>9</v>
      </c>
      <c r="B18" s="8"/>
      <c r="C18" s="11"/>
      <c r="D18" s="12" t="s">
        <v>20</v>
      </c>
      <c r="E18" s="13"/>
      <c r="L18" s="16"/>
      <c r="M18" s="16"/>
    </row>
    <row r="19" spans="1:13" ht="15.75">
      <c r="A19" s="10"/>
      <c r="B19" s="10"/>
      <c r="C19" s="10"/>
      <c r="D19" s="10"/>
      <c r="E19" s="10"/>
      <c r="L19" s="16"/>
      <c r="M19" s="16"/>
    </row>
    <row r="20" spans="1:13" ht="15.75">
      <c r="A20" s="8" t="s">
        <v>21</v>
      </c>
      <c r="B20" s="8"/>
      <c r="C20" s="28"/>
      <c r="D20" s="17"/>
      <c r="E20" s="18"/>
      <c r="L20" s="16"/>
      <c r="M20" s="16"/>
    </row>
    <row r="21" spans="1:13" ht="20.100000000000001" customHeight="1">
      <c r="A21" s="19"/>
      <c r="B21" s="20"/>
      <c r="C21" s="19"/>
      <c r="D21" s="19"/>
      <c r="E21" s="19"/>
      <c r="L21" s="16"/>
      <c r="M21" s="16"/>
    </row>
    <row r="22" spans="1:13" ht="31.5">
      <c r="A22" s="62" t="s">
        <v>10</v>
      </c>
      <c r="B22" s="21" t="s">
        <v>11</v>
      </c>
      <c r="C22" s="21" t="s">
        <v>12</v>
      </c>
      <c r="D22" s="21" t="s">
        <v>13</v>
      </c>
      <c r="E22" s="62" t="s">
        <v>51</v>
      </c>
      <c r="F22" s="63" t="s">
        <v>14</v>
      </c>
      <c r="G22" s="42" t="s">
        <v>31</v>
      </c>
      <c r="H22" s="42" t="s">
        <v>32</v>
      </c>
      <c r="L22" s="16"/>
      <c r="M22" s="16"/>
    </row>
    <row r="23" spans="1:13" ht="19.5" customHeight="1">
      <c r="A23" s="58" t="s">
        <v>52</v>
      </c>
      <c r="B23" s="65" t="s">
        <v>53</v>
      </c>
      <c r="C23" s="66">
        <v>1</v>
      </c>
      <c r="D23" s="67">
        <v>46159</v>
      </c>
      <c r="E23" s="58"/>
      <c r="F23" s="68">
        <v>720</v>
      </c>
      <c r="G23" s="69">
        <f>F23*C23</f>
        <v>720</v>
      </c>
      <c r="K23" s="16"/>
      <c r="L23" s="16"/>
    </row>
    <row r="24" spans="1:13" ht="19.5" customHeight="1">
      <c r="A24" s="64" t="s">
        <v>54</v>
      </c>
      <c r="B24" s="59" t="s">
        <v>63</v>
      </c>
      <c r="C24" s="65" t="s">
        <v>55</v>
      </c>
      <c r="D24" s="66">
        <v>1</v>
      </c>
      <c r="E24" s="67"/>
      <c r="F24" s="58"/>
      <c r="G24" s="68">
        <v>1140</v>
      </c>
      <c r="H24" s="69">
        <f>G24*D24</f>
        <v>1140</v>
      </c>
      <c r="L24" s="16"/>
      <c r="M24" s="16"/>
    </row>
    <row r="25" spans="1:13" ht="18">
      <c r="A25" s="70"/>
      <c r="B25" s="71"/>
      <c r="C25" s="72"/>
      <c r="D25" s="73"/>
      <c r="E25" s="73"/>
      <c r="F25" s="74"/>
      <c r="G25" s="75" t="s">
        <v>33</v>
      </c>
      <c r="H25" s="76">
        <f>SUM(H23:H24)</f>
        <v>1140</v>
      </c>
    </row>
    <row r="26" spans="1:13" ht="18">
      <c r="A26" s="70"/>
      <c r="B26" s="71"/>
      <c r="C26" s="72"/>
      <c r="D26" s="73"/>
      <c r="E26" s="73"/>
      <c r="F26" s="74"/>
      <c r="G26" s="75" t="s">
        <v>34</v>
      </c>
      <c r="H26" s="77">
        <f>+H25*0.12</f>
        <v>136.79999999999998</v>
      </c>
    </row>
    <row r="27" spans="1:13" ht="18">
      <c r="A27" s="70"/>
      <c r="B27" s="71"/>
      <c r="C27" s="72"/>
      <c r="D27" s="73"/>
      <c r="E27" s="73"/>
      <c r="F27" s="74"/>
      <c r="G27" s="75" t="s">
        <v>35</v>
      </c>
      <c r="H27" s="77">
        <f>+H25+H26</f>
        <v>1276.8</v>
      </c>
    </row>
    <row r="28" spans="1:13" ht="15.75">
      <c r="A28"/>
      <c r="B28"/>
      <c r="C28"/>
    </row>
    <row r="29" spans="1:13" ht="15.75">
      <c r="A29"/>
      <c r="B29"/>
      <c r="C29"/>
    </row>
    <row r="30" spans="1:13" ht="15.75">
      <c r="A30" s="78"/>
      <c r="B30" s="78"/>
      <c r="C30" s="78"/>
    </row>
    <row r="31" spans="1:13" ht="15.75" thickBot="1">
      <c r="B31" s="79" t="s">
        <v>56</v>
      </c>
      <c r="C31" s="80"/>
    </row>
    <row r="32" spans="1:13" ht="15.75">
      <c r="B32" s="78"/>
      <c r="C32" s="78"/>
    </row>
    <row r="33" spans="1:3" ht="20.100000000000001" customHeight="1">
      <c r="B33" s="19"/>
      <c r="C33" s="19"/>
    </row>
    <row r="34" spans="1:3" ht="20.100000000000001" customHeight="1">
      <c r="B34" s="19"/>
      <c r="C34" s="19"/>
    </row>
    <row r="35" spans="1:3" ht="15.75" thickBot="1">
      <c r="B35" s="19" t="s">
        <v>57</v>
      </c>
      <c r="C35" s="81"/>
    </row>
    <row r="36" spans="1:3" ht="20.100000000000001" customHeight="1">
      <c r="B36" s="19"/>
      <c r="C36" s="19"/>
    </row>
    <row r="37" spans="1:3" ht="20.100000000000001" customHeight="1">
      <c r="B37" s="19"/>
      <c r="C37" s="19"/>
    </row>
    <row r="38" spans="1:3" ht="20.100000000000001" customHeight="1">
      <c r="B38" s="19"/>
      <c r="C38" s="19"/>
    </row>
    <row r="39" spans="1:3" ht="15.75" thickBot="1">
      <c r="B39" s="19" t="s">
        <v>17</v>
      </c>
      <c r="C39" s="81"/>
    </row>
    <row r="40" spans="1:3" ht="20.100000000000001" customHeight="1">
      <c r="B40" s="19"/>
      <c r="C40" s="19"/>
    </row>
    <row r="41" spans="1:3" ht="20.100000000000001" customHeight="1">
      <c r="B41" s="19"/>
      <c r="C41" s="19"/>
    </row>
    <row r="42" spans="1:3" ht="15.75" thickBot="1">
      <c r="B42" s="19" t="s">
        <v>58</v>
      </c>
      <c r="C42" s="81"/>
    </row>
    <row r="43" spans="1:3" ht="20.100000000000001" customHeight="1">
      <c r="B43" s="19"/>
      <c r="C43" s="19"/>
    </row>
    <row r="44" spans="1:3" ht="20.100000000000001" customHeight="1">
      <c r="B44" s="19"/>
      <c r="C44" s="19"/>
    </row>
    <row r="45" spans="1:3" ht="20.100000000000001" customHeight="1">
      <c r="B45" s="19"/>
      <c r="C45" s="19"/>
    </row>
    <row r="46" spans="1:3" ht="15.75" thickBot="1">
      <c r="B46" s="19" t="s">
        <v>19</v>
      </c>
      <c r="C46" s="81"/>
    </row>
    <row r="47" spans="1:3" ht="20.100000000000001" customHeight="1">
      <c r="A47" s="19"/>
      <c r="B47" s="20"/>
      <c r="C47" s="19"/>
    </row>
  </sheetData>
  <mergeCells count="7">
    <mergeCell ref="A10:B10"/>
    <mergeCell ref="L2:M3"/>
    <mergeCell ref="C1:C2"/>
    <mergeCell ref="D1:E1"/>
    <mergeCell ref="C3:C4"/>
    <mergeCell ref="D3:E3"/>
    <mergeCell ref="D4:E4"/>
  </mergeCells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INJERTO</vt:lpstr>
      <vt:lpstr>Hoja1!Área_de_impresión</vt:lpstr>
      <vt:lpstr>INJERTO!Área_de_impresión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2024-02-04T22:00:03Z</cp:lastPrinted>
  <dcterms:created xsi:type="dcterms:W3CDTF">2023-01-26T13:28:36Z</dcterms:created>
  <dcterms:modified xsi:type="dcterms:W3CDTF">2024-02-05T00:29:40Z</dcterms:modified>
</cp:coreProperties>
</file>