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06F6CBBD-6180-4D74-97EE-95DE7C92A45A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Hoja1" sheetId="1" r:id="rId1"/>
    <sheet name="Hoja2" sheetId="3" r:id="rId2"/>
  </sheets>
  <definedNames>
    <definedName name="_xlnm.Print_Area" localSheetId="0">Hoja1!$A$2:$G$72</definedName>
    <definedName name="_xlnm.Print_Area" localSheetId="1">Hoja2!$A$1:$G$94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1" l="1"/>
  <c r="G26" i="1"/>
  <c r="G27" i="1"/>
  <c r="G28" i="1"/>
  <c r="G29" i="1"/>
  <c r="G30" i="1"/>
  <c r="G31" i="1"/>
  <c r="G24" i="1"/>
  <c r="G25" i="3"/>
  <c r="G26" i="3"/>
  <c r="G27" i="3"/>
  <c r="G28" i="3"/>
  <c r="G29" i="3"/>
  <c r="G31" i="3"/>
  <c r="G32" i="3"/>
  <c r="G24" i="3"/>
  <c r="G34" i="3" l="1"/>
  <c r="G35" i="3" s="1"/>
  <c r="C7" i="3"/>
  <c r="G36" i="3" l="1"/>
  <c r="G33" i="1"/>
  <c r="G34" i="1" s="1"/>
  <c r="G35" i="1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B3D26608-4EE8-46AA-9A70-574DE3EFC4F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DFBC4B0-70D2-4EC1-BEA9-5B7B2072F66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<sst xmlns="http://schemas.openxmlformats.org/spreadsheetml/2006/main" count="177" uniqueCount="127">
  <si>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</si>
  <si>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</si>
  <si>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</si>
  <si>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</si>
  <si>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</si>
  <si>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</si>
  <si>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</si>
  <si>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</si>
  <si>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</si>
  <si>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</si>
  <si>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</si>
  <si>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</si>
  <si>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</si>
  <si>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</si>
  <si>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</si>
  <si>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</si>
  <si>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</si>
  <si>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</si>
  <si>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</si>
  <si>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</si>
  <si>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</si>
  <si>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</si>
  <si>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</si>
  <si>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</si>
  <si>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</si>
  <si>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</si>
  <si>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</si>
  <si>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</si>
  <si>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</si>
  <si>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</si>
  <si>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</si>
  <si>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</si>
  <si>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</si>
  <si>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</si>
  <si>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</si>
  <si>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</si>
  <si>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</si>
  <si>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</si>
  <si>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</si>
  <si>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 xml:space="preserve">NOTA: </t>
  </si>
  <si>
    <t xml:space="preserve">EL MOTOR DEBE SER ESTERILIZADO EN FRIO </t>
  </si>
  <si>
    <t xml:space="preserve">LAS BATERIAS NO SE ESTERILIZAN 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</si>
  <si>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</si>
  <si>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</si>
  <si>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</si>
  <si>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</si>
  <si>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</si>
  <si>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DR. PARRALES</t>
  </si>
  <si>
    <t>185.742</t>
  </si>
  <si>
    <t>185.766</t>
  </si>
  <si>
    <t>CLAVIJA KIRSCHNER 1.2*250mm ACERO</t>
  </si>
  <si>
    <t>185.133</t>
  </si>
  <si>
    <t>CLAVIJA KIRSCHNER 1.4*225mm ACERO</t>
  </si>
  <si>
    <t>185.141</t>
  </si>
  <si>
    <t>CLAVIJA KIRSCHNER 1.5*225mm ACERO</t>
  </si>
  <si>
    <t>185.147</t>
  </si>
  <si>
    <t>CLAVIJA KIRSCHNER 1.6*225mm ACERO</t>
  </si>
  <si>
    <t>185.151</t>
  </si>
  <si>
    <t>CLAVIJA KIRSCHNER 1.8*225mm ACERO</t>
  </si>
  <si>
    <t>185.770</t>
  </si>
  <si>
    <t>CLAVIJA KIRSCHNER 2.0*250mm ACERO</t>
  </si>
  <si>
    <t>PLAYO</t>
  </si>
  <si>
    <t>CORTADOR</t>
  </si>
  <si>
    <t>ADAPTADORES ANCLAJE RAPIDO</t>
  </si>
  <si>
    <t>LLAVE JACOBS</t>
  </si>
  <si>
    <t>INTERCAMBIADOR BATERIA</t>
  </si>
  <si>
    <t>PORTA BATERIA</t>
  </si>
  <si>
    <t>8:00AM</t>
  </si>
  <si>
    <t>CLAVIJA KIRSCHNER 0.8*200 mm ACERO</t>
  </si>
  <si>
    <t>185.117</t>
  </si>
  <si>
    <t>CLAVIJA KIRSCHNER 1.0*225 mm ACERO</t>
  </si>
  <si>
    <t>MOTOR AUXEIN # 4</t>
  </si>
  <si>
    <t>BATERIAS ROJAS # 1 # 2</t>
  </si>
  <si>
    <t xml:space="preserve">DR. </t>
  </si>
  <si>
    <t>073520400</t>
  </si>
  <si>
    <t>J200435202</t>
  </si>
  <si>
    <t>CLAVO ELASTICO (TEN) 1.5*400mm TITANIO</t>
  </si>
  <si>
    <t>070430400</t>
  </si>
  <si>
    <t>CLAVO ELASTICO (TEN) 2.0*400mm TITANIO</t>
  </si>
  <si>
    <t>070440400</t>
  </si>
  <si>
    <t>CLAVO ELASTICO (TEN) 2.5*400mm TITANIO</t>
  </si>
  <si>
    <t>070450400</t>
  </si>
  <si>
    <t>H2202238</t>
  </si>
  <si>
    <t>CLAVO ELASTICO (TEN) 3.0 *400 MM TITANIO</t>
  </si>
  <si>
    <t>070460400</t>
  </si>
  <si>
    <t>H2204434</t>
  </si>
  <si>
    <t>CLAVO ELASTICO (TEN) 3.5 *400 MM TITANIO</t>
  </si>
  <si>
    <t xml:space="preserve">070470400 </t>
  </si>
  <si>
    <t>18A0450</t>
  </si>
  <si>
    <t>CLAVO ELASTICO (TEN) 4.0 *400 MM TITANIO</t>
  </si>
  <si>
    <t>071620000</t>
  </si>
  <si>
    <t>K180716201</t>
  </si>
  <si>
    <t>TAPON PARA CLAVO TEN 2.0/2.5</t>
  </si>
  <si>
    <t>071630000</t>
  </si>
  <si>
    <t>F200716301</t>
  </si>
  <si>
    <t>TAPON PARA CLAVO TEN2.0/3.5/4.0</t>
  </si>
  <si>
    <t>INSTRUMENTAL  CLAVOS TEENS # 1</t>
  </si>
  <si>
    <t>CANTIDAD</t>
  </si>
  <si>
    <t>DESCRIPCION</t>
  </si>
  <si>
    <t>BANDEJA SUPERIOR</t>
  </si>
  <si>
    <t>DOBLADORES</t>
  </si>
  <si>
    <t>INICIADOR CURVO</t>
  </si>
  <si>
    <t>INICIADOR RECTO</t>
  </si>
  <si>
    <t>GUIA DE MARTILLO</t>
  </si>
  <si>
    <t>ALICATE DE EXTRACCION PARA CLAVOS TENS</t>
  </si>
  <si>
    <t>MANGO PARA INSERCION CLAVOS TENS</t>
  </si>
  <si>
    <t>LLAVE</t>
  </si>
  <si>
    <t>IMPACTOR CLAVOS TENS</t>
  </si>
  <si>
    <t>MARTILLO</t>
  </si>
  <si>
    <t>DESPERIO</t>
  </si>
  <si>
    <t>BANDEJA INFERIOR</t>
  </si>
  <si>
    <t>LLAVE PARA CORTADOR</t>
  </si>
  <si>
    <t>CORTADOR CALIBRADO PARA CLAVOS TENS</t>
  </si>
  <si>
    <t>MARTILLO CANULADO</t>
  </si>
  <si>
    <t>BARRAS CON ROSCA</t>
  </si>
  <si>
    <t>REGLETA F TOOL</t>
  </si>
  <si>
    <t>INICIADORES EN T 2.5mm</t>
  </si>
  <si>
    <t>INICIADOR EN T 3.0mm</t>
  </si>
  <si>
    <t>INICIADOR EN T 4.0mm</t>
  </si>
  <si>
    <t>PLAYO AZUL</t>
  </si>
  <si>
    <t>BROCA 4.5mm</t>
  </si>
  <si>
    <t>BROCA 3.2mm</t>
  </si>
  <si>
    <t>BROCA 2.5mm</t>
  </si>
  <si>
    <t>GUIA DE BROCA DOBLE 3.2/4.5</t>
  </si>
  <si>
    <t>EJE DE DESTORNILLADOR PARA TAPON FINAL 2.0/2.5mm</t>
  </si>
  <si>
    <t>EJE DE DESTORNILLADOR PARA TAPON FINAL 3.0/3.5/4.0mm</t>
  </si>
  <si>
    <t>CORTADORA #4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</si>
</sst>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9" formatCode="_-&quot;$&quot;\ * #,##0.00_-;\-&quot;$&quot;\ * #,##0.00_-;_-&quot;$&quot;\ * &quot;-&quot;??_-;_-@_-"/>
    <numFmt numFmtId="171" formatCode="0.00_ ;\-0.00\ "/>
    <numFmt numFmtId="173" formatCode="_ &quot;$&quot;* #,##0_ ;_ &quot;$&quot;* \-#,##0_ ;_ &quot;$&quot;* &quot;-&quot;_ ;_ @_ "/>
    <numFmt numFmtId="175" formatCode="_ &quot;$&quot;* #,##0.00_ ;_ &quot;$&quot;* \-#,##0.00_ ;_ &quot;$&quot;* &quot;-&quot;??_ ;_ @_ "/>
  </numFmts>
  <fonts count="29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</borders>
  <cellStyleXfs count="8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3" fontId="23" fillId="0" borderId="0" applyFont="0" applyFill="0" applyBorder="0" applyAlignment="0" applyProtection="0"/>
    <xf numFmtId="175" fontId="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  <xf numFmtId="175" fontId="23" fillId="0" borderId="0" applyFont="0" applyFill="0" applyBorder="0" applyAlignment="0" applyProtection="0"/>
  </cellStyleXfs>
  <cellXfs count="101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5" borderId="1" xfId="0" applyFont="1" applyFill="1" applyBorder="1" applyAlignment="1" applyProtection="1">
      <alignment horizontal="center" vertical="center" wrapText="1" readingOrder="1"/>
      <protection locked="0"/>
    </xf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12" fillId="0" borderId="0" xfId="0" applyFont="1" applyAlignment="1">
      <alignment vertic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left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171" fontId="12" fillId="0" borderId="1" xfId="55" applyNumberFormat="1" applyFont="1" applyBorder="1" applyAlignment="1"/>
    <xf numFmtId="0" fontId="16" fillId="0" borderId="1" xfId="0" applyFont="1" applyBorder="1"/>
    <xf numFmtId="0" fontId="14" fillId="0" borderId="1" xfId="0" applyFont="1" applyBorder="1" applyAlignment="1">
      <alignment horizontal="center" vertical="center"/>
    </xf>
    <xf numFmtId="0" fontId="12" fillId="0" borderId="1" xfId="0" applyFont="1" applyBorder="1"/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13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wrapText="1"/>
    </xf>
    <xf numFmtId="0" fontId="7" fillId="0" borderId="0" xfId="0" applyFont="1" applyAlignment="1">
      <alignment wrapText="1"/>
    </xf>
    <xf numFmtId="0" fontId="7" fillId="0" borderId="0" xfId="0" applyFont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 wrapText="1"/>
    </xf>
    <xf numFmtId="0" fontId="12" fillId="0" borderId="1" xfId="1" applyFont="1" applyBorder="1" applyAlignment="1">
      <alignment horizontal="center"/>
    </xf>
    <xf numFmtId="49" fontId="7" fillId="0" borderId="1" xfId="0" applyNumberFormat="1" applyFont="1" applyBorder="1"/>
    <xf numFmtId="49" fontId="7" fillId="0" borderId="1" xfId="0" applyNumberFormat="1" applyFont="1" applyBorder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171" fontId="12" fillId="0" borderId="1" xfId="38" applyNumberFormat="1" applyFont="1" applyBorder="1" applyAlignment="1"/>
    <xf numFmtId="0" fontId="7" fillId="0" borderId="0" xfId="0" applyFont="1" applyAlignment="1">
      <alignment wrapText="1"/>
    </xf>
    <xf numFmtId="0" fontId="7" fillId="0" borderId="0" xfId="0" applyFont="1"/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</cellXfs>
  <cellStyles count="83">
    <cellStyle name="Millares 2" xfId="14" xr:uid="{00000000-0005-0000-0000-000000000000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2 2" xfId="69" xr:uid="{D21B9897-7FFA-4C72-852D-02B469902CE7}"/>
    <cellStyle name="Moneda [0] 2 3" xfId="18" xr:uid="{00000000-0005-0000-0000-000004000000}"/>
    <cellStyle name="Moneda [0] 2 3 2" xfId="63" xr:uid="{341F02A7-A9C8-4933-9F34-391E87B306E9}"/>
    <cellStyle name="Moneda [0] 2 4" xfId="53" xr:uid="{DAD26A70-B21A-47E4-A09F-B01818B0B114}"/>
    <cellStyle name="Moneda [0] 2 5" xfId="59" xr:uid="{123A575D-FCA9-4502-8A23-2977747C6B19}"/>
    <cellStyle name="Moneda [0] 3" xfId="13" xr:uid="{00000000-0005-0000-0000-000005000000}"/>
    <cellStyle name="Moneda [0] 3 2" xfId="45" xr:uid="{00000000-0005-0000-0000-000006000000}"/>
    <cellStyle name="Moneda [0] 3 3" xfId="68" xr:uid="{5083C907-F5C0-4312-8C8E-81F69198F308}"/>
    <cellStyle name="Moneda [0] 4" xfId="17" xr:uid="{00000000-0005-0000-0000-000007000000}"/>
    <cellStyle name="Moneda [0] 4 2" xfId="62" xr:uid="{C81A6B4C-AB18-4DF2-8933-B465B14FE332}"/>
    <cellStyle name="Moneda 10" xfId="24" xr:uid="{00000000-0005-0000-0000-000008000000}"/>
    <cellStyle name="Moneda 10 2" xfId="74" xr:uid="{CD812B55-FD67-441A-9A20-B146BF2E51E7}"/>
    <cellStyle name="Moneda 11" xfId="25" xr:uid="{00000000-0005-0000-0000-000009000000}"/>
    <cellStyle name="Moneda 11 2" xfId="75" xr:uid="{E0A78864-3201-401E-B1D4-49CED631ABC5}"/>
    <cellStyle name="Moneda 12" xfId="26" xr:uid="{00000000-0005-0000-0000-00000A000000}"/>
    <cellStyle name="Moneda 12 2" xfId="76" xr:uid="{42473A5F-3B3B-4EDA-AEBB-25EA9DD6246A}"/>
    <cellStyle name="Moneda 13" xfId="27" xr:uid="{00000000-0005-0000-0000-00000B000000}"/>
    <cellStyle name="Moneda 13 2" xfId="77" xr:uid="{B9F60808-0A5E-4B9F-B29C-A0FAEDC88AFD}"/>
    <cellStyle name="Moneda 14" xfId="22" xr:uid="{00000000-0005-0000-0000-00000C000000}"/>
    <cellStyle name="Moneda 14 2" xfId="72" xr:uid="{67B3067E-773C-4CAB-88F4-0B2B147FBE0A}"/>
    <cellStyle name="Moneda 15" xfId="28" xr:uid="{00000000-0005-0000-0000-00000D000000}"/>
    <cellStyle name="Moneda 15 2" xfId="78" xr:uid="{B805EB45-77F2-41BC-B01A-79B122639ACF}"/>
    <cellStyle name="Moneda 16" xfId="29" xr:uid="{00000000-0005-0000-0000-00000E000000}"/>
    <cellStyle name="Moneda 16 2" xfId="79" xr:uid="{8735DA04-C31C-447D-A022-3AA7B7420496}"/>
    <cellStyle name="Moneda 17" xfId="30" xr:uid="{00000000-0005-0000-0000-00000F000000}"/>
    <cellStyle name="Moneda 17 2" xfId="80" xr:uid="{5548DC60-81BC-4D4E-945A-F78A79DF9A79}"/>
    <cellStyle name="Moneda 18" xfId="31" xr:uid="{00000000-0005-0000-0000-000010000000}"/>
    <cellStyle name="Moneda 18 2" xfId="81" xr:uid="{43CC8F90-00C0-4561-8C0D-A8506EC92A5A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2" xfId="20" xr:uid="{00000000-0005-0000-0000-000014000000}"/>
    <cellStyle name="Moneda 2 2 2" xfId="70" xr:uid="{B1C6481F-070C-427B-B917-3E0E55D569C5}"/>
    <cellStyle name="Moneda 2 3" xfId="32" xr:uid="{00000000-0005-0000-0000-000015000000}"/>
    <cellStyle name="Moneda 2 3 2" xfId="37" xr:uid="{00000000-0005-0000-0000-000016000000}"/>
    <cellStyle name="Moneda 2 3 3" xfId="67" xr:uid="{2E6305A8-7432-4A45-B1B9-C9CF6450896F}"/>
    <cellStyle name="Moneda 2 4" xfId="33" xr:uid="{00000000-0005-0000-0000-000017000000}"/>
    <cellStyle name="Moneda 2 5" xfId="34" xr:uid="{00000000-0005-0000-0000-000018000000}"/>
    <cellStyle name="Moneda 2 6" xfId="46" xr:uid="{00000000-0005-0000-0000-000019000000}"/>
    <cellStyle name="Moneda 2 7" xfId="48" xr:uid="{443873AD-690A-4C5C-A184-2218D04D78B6}"/>
    <cellStyle name="Moneda 20" xfId="47" xr:uid="{B70FD1A8-5121-4835-9BC1-34A90148C411}"/>
    <cellStyle name="Moneda 21" xfId="49" xr:uid="{F3BB9567-01B4-4A22-9767-83FA24736AB6}"/>
    <cellStyle name="Moneda 22" xfId="50" xr:uid="{1808BF6F-4A0A-41AC-AB8C-05F653F4F562}"/>
    <cellStyle name="Moneda 23" xfId="52" xr:uid="{BFE5D2E9-E897-4BEC-99D7-A924FF909F19}"/>
    <cellStyle name="Moneda 24" xfId="55" xr:uid="{7CE0863B-F034-485F-BAD6-4C1E4A57159C}"/>
    <cellStyle name="Moneda 25" xfId="54" xr:uid="{CACEDDAC-1807-4459-818C-28B92E1ECDF7}"/>
    <cellStyle name="Moneda 26" xfId="56" xr:uid="{33ECB2FC-247A-49DF-BE68-BCE627D16F13}"/>
    <cellStyle name="Moneda 27" xfId="58" xr:uid="{CCAAEF6F-C5EA-462E-A1DD-3B0BA8415512}"/>
    <cellStyle name="Moneda 28" xfId="57" xr:uid="{3DC3D813-C0CA-4403-A9B7-6CEE6C048104}"/>
    <cellStyle name="Moneda 29" xfId="82" xr:uid="{98E48D41-A276-46C4-A060-1DDF76CBB5D1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3" xfId="10" xr:uid="{00000000-0005-0000-0000-00001D000000}"/>
    <cellStyle name="Moneda 3 2 4" xfId="36" xr:uid="{00000000-0005-0000-0000-00001E000000}"/>
    <cellStyle name="Moneda 3 2 5" xfId="66" xr:uid="{10E05247-B089-47F5-913B-3802E5EF7014}"/>
    <cellStyle name="Moneda 3 3" xfId="35" xr:uid="{00000000-0005-0000-0000-00001F000000}"/>
    <cellStyle name="Moneda 4" xfId="21" xr:uid="{00000000-0005-0000-0000-000020000000}"/>
    <cellStyle name="Moneda 4 2" xfId="51" xr:uid="{DE4A2E7D-64A7-4F70-8979-F98A219D3233}"/>
    <cellStyle name="Moneda 4 3" xfId="71" xr:uid="{9CA9A0CF-F884-495C-86D7-53F742461EBF}"/>
    <cellStyle name="Moneda 5" xfId="16" xr:uid="{00000000-0005-0000-0000-000021000000}"/>
    <cellStyle name="Moneda 5 2" xfId="61" xr:uid="{31D73B90-C0F3-4DCF-9F80-D2992A9411D9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60" xr:uid="{B3B2CAE9-DA33-40B4-BBBE-F072DE123251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64" xr:uid="{12F38E92-9EF2-42DF-93AB-5982ECC03375}"/>
    <cellStyle name="Moneda 8" xfId="15" xr:uid="{00000000-0005-0000-0000-000028000000}"/>
    <cellStyle name="Moneda 8 2" xfId="65" xr:uid="{B6086B4D-36C3-4F00-A584-077EF925C72D}"/>
    <cellStyle name="Moneda 9" xfId="23" xr:uid="{00000000-0005-0000-0000-000029000000}"/>
    <cellStyle name="Moneda 9 2" xfId="73" xr:uid="{8E27EEB7-3BF8-4EAD-AAD7-7BA5611F6839}"/>
    <cellStyle name="Normal" xfId="0" builtinId="0"/>
    <cellStyle name="Normal 2" xfId="1" xr:uid="{00000000-0005-0000-0000-00002B000000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8A0D7EAD-02AF-4D6A-AF31-85D39A8D4F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92"/>
  <sheetViews>
    <sheetView showGridLines="0" view="pageBreakPreview" topLeftCell="A13" zoomScaleNormal="100" zoomScaleSheetLayoutView="100" workbookViewId="0">
      <selection activeCell="C28" sqref="C28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78" t="s">
        <v>25</v>
      </c>
      <c r="D2" s="74" t="s">
        <v>24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7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6" t="s">
        <v>26</v>
      </c>
      <c r="D4" s="80" t="s">
        <v>28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7"/>
      <c r="D5" s="82" t="s">
        <v>29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>
      <c r="A6" s="7"/>
      <c r="B6" s="7"/>
      <c r="C6" s="7"/>
      <c r="D6" s="7"/>
      <c r="E6" s="7"/>
      <c r="L6" s="73"/>
      <c r="M6" s="73"/>
    </row>
    <row r="7" spans="1:14" ht="20.100000000000001" customHeight="1">
      <c r="A7" s="8" t="s">
        <v>0</v>
      </c>
      <c r="B7" s="8"/>
      <c r="C7" s="9">
        <f ca="1">NOW()</f>
        <v>45329.713345254633</v>
      </c>
      <c r="D7" s="8" t="s">
        <v>1</v>
      </c>
      <c r="E7" s="34">
        <v>20240200194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5" t="s">
        <v>36</v>
      </c>
      <c r="D9" s="12" t="s">
        <v>3</v>
      </c>
      <c r="E9" s="47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1" t="s">
        <v>22</v>
      </c>
      <c r="B11" s="72"/>
      <c r="C11" s="45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6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67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47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7" t="s">
        <v>48</v>
      </c>
      <c r="B24" s="68">
        <v>2306000617</v>
      </c>
      <c r="C24" s="69" t="s">
        <v>68</v>
      </c>
      <c r="D24" s="58">
        <v>8</v>
      </c>
      <c r="E24" s="62"/>
      <c r="F24" s="95">
        <v>25</v>
      </c>
      <c r="G24" s="95">
        <f t="shared" ref="G24:G31" si="0">D24*F24</f>
        <v>200</v>
      </c>
      <c r="L24" s="16"/>
      <c r="M24" s="16"/>
    </row>
    <row r="25" spans="1:13" ht="20.100000000000001" customHeight="1">
      <c r="A25" s="67" t="s">
        <v>69</v>
      </c>
      <c r="B25" s="68">
        <v>2306000617</v>
      </c>
      <c r="C25" s="69" t="s">
        <v>70</v>
      </c>
      <c r="D25" s="58">
        <v>5</v>
      </c>
      <c r="E25" s="63"/>
      <c r="F25" s="95">
        <v>25</v>
      </c>
      <c r="G25" s="95">
        <f t="shared" si="0"/>
        <v>125</v>
      </c>
      <c r="L25" s="16"/>
      <c r="M25" s="16"/>
    </row>
    <row r="26" spans="1:13" ht="20.100000000000001" customHeight="1">
      <c r="A26" s="67" t="s">
        <v>49</v>
      </c>
      <c r="B26" s="68">
        <v>201226140</v>
      </c>
      <c r="C26" s="69" t="s">
        <v>50</v>
      </c>
      <c r="D26" s="58">
        <v>10</v>
      </c>
      <c r="E26" s="63"/>
      <c r="F26" s="95">
        <v>25</v>
      </c>
      <c r="G26" s="95">
        <f t="shared" si="0"/>
        <v>250</v>
      </c>
      <c r="L26" s="16"/>
      <c r="M26" s="16"/>
    </row>
    <row r="27" spans="1:13" ht="20.100000000000001" customHeight="1">
      <c r="A27" s="67" t="s">
        <v>51</v>
      </c>
      <c r="B27" s="68">
        <v>2306000619</v>
      </c>
      <c r="C27" s="69" t="s">
        <v>52</v>
      </c>
      <c r="D27" s="58">
        <v>10</v>
      </c>
      <c r="E27" s="63"/>
      <c r="F27" s="95">
        <v>25</v>
      </c>
      <c r="G27" s="95">
        <f t="shared" si="0"/>
        <v>250</v>
      </c>
      <c r="L27" s="16"/>
      <c r="M27" s="16"/>
    </row>
    <row r="28" spans="1:13" ht="20.100000000000001" customHeight="1">
      <c r="A28" s="67" t="s">
        <v>53</v>
      </c>
      <c r="B28" s="68">
        <v>2306000620</v>
      </c>
      <c r="C28" s="69" t="s">
        <v>54</v>
      </c>
      <c r="D28" s="58">
        <v>10</v>
      </c>
      <c r="E28" s="63"/>
      <c r="F28" s="95">
        <v>25</v>
      </c>
      <c r="G28" s="95">
        <f t="shared" si="0"/>
        <v>250</v>
      </c>
      <c r="L28" s="16"/>
      <c r="M28" s="16"/>
    </row>
    <row r="29" spans="1:13" ht="20.100000000000001" customHeight="1">
      <c r="A29" s="67" t="s">
        <v>55</v>
      </c>
      <c r="B29" s="68">
        <v>2306000621</v>
      </c>
      <c r="C29" s="69" t="s">
        <v>56</v>
      </c>
      <c r="D29" s="58">
        <v>8</v>
      </c>
      <c r="E29" s="63"/>
      <c r="F29" s="95">
        <v>25</v>
      </c>
      <c r="G29" s="95">
        <f t="shared" si="0"/>
        <v>200</v>
      </c>
      <c r="L29" s="16"/>
      <c r="M29" s="16"/>
    </row>
    <row r="30" spans="1:13" ht="20.100000000000001" customHeight="1">
      <c r="A30" s="67" t="s">
        <v>57</v>
      </c>
      <c r="B30" s="68">
        <v>2306000622</v>
      </c>
      <c r="C30" s="69" t="s">
        <v>58</v>
      </c>
      <c r="D30" s="58">
        <v>9</v>
      </c>
      <c r="E30" s="63"/>
      <c r="F30" s="95">
        <v>25</v>
      </c>
      <c r="G30" s="95">
        <f t="shared" si="0"/>
        <v>225</v>
      </c>
      <c r="L30" s="16"/>
      <c r="M30" s="16"/>
    </row>
    <row r="31" spans="1:13" ht="20.100000000000001" customHeight="1">
      <c r="A31" s="67" t="s">
        <v>59</v>
      </c>
      <c r="B31" s="68">
        <v>210127384</v>
      </c>
      <c r="C31" s="69" t="s">
        <v>60</v>
      </c>
      <c r="D31" s="58">
        <v>11</v>
      </c>
      <c r="E31" s="63"/>
      <c r="F31" s="95">
        <v>25</v>
      </c>
      <c r="G31" s="95">
        <f t="shared" si="0"/>
        <v>275</v>
      </c>
      <c r="L31" s="16"/>
      <c r="M31" s="16"/>
    </row>
    <row r="32" spans="1:13" ht="20.100000000000001" customHeight="1">
      <c r="A32" s="67"/>
      <c r="B32" s="68"/>
      <c r="C32" s="69"/>
      <c r="D32" s="70">
        <v>71</v>
      </c>
      <c r="E32" s="63"/>
      <c r="F32" s="61"/>
      <c r="G32" s="61"/>
      <c r="L32" s="16"/>
      <c r="M32" s="16"/>
    </row>
    <row r="33" spans="2:7" ht="20.100000000000001" customHeight="1">
      <c r="B33" s="48"/>
      <c r="C33" s="49"/>
      <c r="D33" s="50"/>
      <c r="F33" s="43" t="s">
        <v>33</v>
      </c>
      <c r="G33" s="44">
        <f>SUM(G24:G32)</f>
        <v>1775</v>
      </c>
    </row>
    <row r="34" spans="2:7" ht="20.100000000000001" customHeight="1">
      <c r="B34" s="48"/>
      <c r="C34" s="49"/>
      <c r="D34" s="51"/>
      <c r="F34" s="43" t="s">
        <v>34</v>
      </c>
      <c r="G34" s="44">
        <f>G33*0.12</f>
        <v>213</v>
      </c>
    </row>
    <row r="35" spans="2:7" ht="20.100000000000001" customHeight="1">
      <c r="B35" s="48"/>
      <c r="C35" s="49"/>
      <c r="D35" s="50"/>
      <c r="F35" s="43" t="s">
        <v>35</v>
      </c>
      <c r="G35" s="44">
        <f>SUM(G33:G34)</f>
        <v>1988</v>
      </c>
    </row>
    <row r="36" spans="2:7" ht="20.100000000000001" customHeight="1">
      <c r="B36" s="52"/>
      <c r="C36" s="49"/>
    </row>
    <row r="37" spans="2:7" ht="20.100000000000001" customHeight="1">
      <c r="B37" s="65">
        <v>2</v>
      </c>
      <c r="C37" s="66" t="s">
        <v>61</v>
      </c>
      <c r="D37" s="54"/>
    </row>
    <row r="38" spans="2:7" ht="20.100000000000001" customHeight="1">
      <c r="B38" s="65">
        <v>1</v>
      </c>
      <c r="C38" s="66" t="s">
        <v>62</v>
      </c>
      <c r="D38" s="54"/>
    </row>
    <row r="39" spans="2:7" ht="20.100000000000001" customHeight="1">
      <c r="B39" s="59"/>
      <c r="C39" s="49"/>
      <c r="D39" s="54"/>
    </row>
    <row r="40" spans="2:7" ht="20.100000000000001" customHeight="1">
      <c r="B40" s="58">
        <v>1</v>
      </c>
      <c r="C40" s="64" t="s">
        <v>71</v>
      </c>
      <c r="D40" s="54"/>
    </row>
    <row r="41" spans="2:7" ht="20.100000000000001" customHeight="1">
      <c r="B41" s="58">
        <v>5</v>
      </c>
      <c r="C41" s="64" t="s">
        <v>63</v>
      </c>
      <c r="D41" s="54"/>
    </row>
    <row r="42" spans="2:7" ht="20.100000000000001" customHeight="1">
      <c r="B42" s="58">
        <v>1</v>
      </c>
      <c r="C42" s="64" t="s">
        <v>64</v>
      </c>
      <c r="D42" s="54"/>
    </row>
    <row r="43" spans="2:7" ht="20.100000000000001" customHeight="1">
      <c r="B43" s="58">
        <v>1</v>
      </c>
      <c r="C43" s="64" t="s">
        <v>65</v>
      </c>
      <c r="D43" s="54"/>
    </row>
    <row r="44" spans="2:7" ht="20.100000000000001" customHeight="1">
      <c r="B44" s="58">
        <v>1</v>
      </c>
      <c r="C44" s="64" t="s">
        <v>66</v>
      </c>
      <c r="D44" s="54"/>
    </row>
    <row r="45" spans="2:7" ht="20.100000000000001" customHeight="1">
      <c r="B45" s="58">
        <v>2</v>
      </c>
      <c r="C45" s="64" t="s">
        <v>72</v>
      </c>
      <c r="D45" s="54"/>
    </row>
    <row r="46" spans="2:7" ht="20.100000000000001" customHeight="1">
      <c r="B46" s="60"/>
      <c r="C46" s="23"/>
      <c r="D46" s="53"/>
    </row>
    <row r="47" spans="2:7" ht="20.100000000000001" customHeight="1">
      <c r="B47" s="59"/>
      <c r="C47" s="49"/>
      <c r="D47" s="20"/>
      <c r="E47" s="6"/>
    </row>
    <row r="48" spans="2:7" ht="20.100000000000001" customHeight="1">
      <c r="B48" s="55" t="s">
        <v>39</v>
      </c>
      <c r="C48" s="56" t="s">
        <v>40</v>
      </c>
    </row>
    <row r="49" spans="1:3" ht="20.100000000000001" customHeight="1">
      <c r="B49" s="55"/>
      <c r="C49" s="56" t="s">
        <v>41</v>
      </c>
    </row>
    <row r="50" spans="1:3" ht="20.100000000000001" customHeight="1">
      <c r="B50" s="39"/>
      <c r="C50" s="40"/>
    </row>
    <row r="51" spans="1:3" ht="20.100000000000001" customHeight="1">
      <c r="B51" s="39"/>
      <c r="C51" s="57" t="s">
        <v>42</v>
      </c>
    </row>
    <row r="52" spans="1:3" ht="20.100000000000001" customHeight="1">
      <c r="B52" s="39"/>
      <c r="C52" s="57" t="s">
        <v>43</v>
      </c>
    </row>
    <row r="53" spans="1:3" ht="20.100000000000001" customHeight="1">
      <c r="B53" s="39"/>
      <c r="C53" s="40"/>
    </row>
    <row r="54" spans="1:3" ht="20.100000000000001" customHeight="1">
      <c r="B54" s="39"/>
      <c r="C54" s="56" t="s">
        <v>44</v>
      </c>
    </row>
    <row r="55" spans="1:3" ht="20.100000000000001" customHeight="1">
      <c r="B55" s="39"/>
      <c r="C55" s="56" t="s">
        <v>45</v>
      </c>
    </row>
    <row r="56" spans="1:3" ht="20.100000000000001" customHeight="1">
      <c r="C56" s="56" t="s">
        <v>46</v>
      </c>
    </row>
    <row r="59" spans="1:3" ht="20.100000000000001" customHeight="1" thickBot="1">
      <c r="A59" s="24" t="s">
        <v>15</v>
      </c>
      <c r="B59" s="39"/>
      <c r="C59" s="41"/>
    </row>
    <row r="60" spans="1:3" ht="20.100000000000001" customHeight="1">
      <c r="A60" s="24"/>
      <c r="B60" s="39"/>
      <c r="C60" s="40"/>
    </row>
    <row r="61" spans="1:3" ht="20.100000000000001" customHeight="1">
      <c r="A61" s="24"/>
      <c r="B61" s="23"/>
      <c r="C61" s="23"/>
    </row>
    <row r="62" spans="1:3" ht="20.100000000000001" customHeight="1" thickBot="1">
      <c r="A62" s="24" t="s">
        <v>16</v>
      </c>
      <c r="B62" s="23"/>
      <c r="C62" s="25"/>
    </row>
    <row r="63" spans="1:3" ht="20.100000000000001" customHeight="1">
      <c r="A63" s="24"/>
      <c r="B63" s="23"/>
      <c r="C63" s="23"/>
    </row>
    <row r="64" spans="1:3" ht="20.100000000000001" customHeight="1">
      <c r="A64" s="24"/>
    </row>
    <row r="65" spans="1:4" ht="20.100000000000001" customHeight="1" thickBot="1">
      <c r="A65" s="24" t="s">
        <v>17</v>
      </c>
      <c r="C65" s="27"/>
    </row>
    <row r="66" spans="1:4" ht="20.100000000000001" customHeight="1">
      <c r="A66" s="24"/>
    </row>
    <row r="67" spans="1:4" ht="20.100000000000001" customHeight="1">
      <c r="A67" s="24"/>
    </row>
    <row r="68" spans="1:4" ht="20.100000000000001" customHeight="1" thickBot="1">
      <c r="A68" s="24" t="s">
        <v>18</v>
      </c>
      <c r="C68" s="27"/>
    </row>
    <row r="69" spans="1:4" ht="20.100000000000001" customHeight="1">
      <c r="A69" s="24"/>
    </row>
    <row r="70" spans="1:4" ht="20.100000000000001" customHeight="1">
      <c r="A70" s="24"/>
    </row>
    <row r="71" spans="1:4" ht="20.100000000000001" customHeight="1" thickBot="1">
      <c r="A71" s="24" t="s">
        <v>19</v>
      </c>
      <c r="C71" s="27"/>
    </row>
    <row r="75" spans="1:4" ht="20.100000000000001" customHeight="1">
      <c r="B75" s="6"/>
      <c r="C75" s="6"/>
      <c r="D75" s="6"/>
    </row>
    <row r="76" spans="1:4" ht="20.100000000000001" customHeight="1">
      <c r="B76" s="6"/>
      <c r="C76" s="6"/>
      <c r="D76" s="6"/>
    </row>
    <row r="77" spans="1:4" ht="20.100000000000001" customHeight="1">
      <c r="B77" s="6"/>
      <c r="C77" s="6"/>
      <c r="D77" s="6"/>
    </row>
    <row r="78" spans="1:4" ht="20.100000000000001" customHeight="1">
      <c r="B78" s="6"/>
      <c r="C78" s="6"/>
      <c r="D78" s="6"/>
    </row>
    <row r="79" spans="1:4" ht="20.100000000000001" customHeight="1">
      <c r="B79" s="6"/>
      <c r="C79" s="6"/>
      <c r="D79" s="6"/>
    </row>
    <row r="80" spans="1:4" ht="20.100000000000001" customHeight="1">
      <c r="B80" s="6"/>
      <c r="C80" s="6"/>
      <c r="D80" s="6"/>
    </row>
    <row r="81" spans="2:4" ht="20.100000000000001" customHeight="1">
      <c r="B81" s="6"/>
      <c r="C81" s="6"/>
      <c r="D81" s="6"/>
    </row>
    <row r="82" spans="2:4" ht="20.100000000000001" customHeight="1">
      <c r="B82" s="6"/>
      <c r="C82" s="6"/>
      <c r="D82" s="6"/>
    </row>
    <row r="83" spans="2:4" ht="20.100000000000001" customHeight="1">
      <c r="B83" s="6"/>
      <c r="C83" s="6"/>
      <c r="D83" s="6"/>
    </row>
    <row r="84" spans="2:4" ht="20.100000000000001" customHeight="1">
      <c r="B84" s="6"/>
      <c r="C84" s="6"/>
      <c r="D84" s="6"/>
    </row>
    <row r="85" spans="2:4" ht="20.100000000000001" customHeight="1">
      <c r="B85" s="6"/>
      <c r="C85" s="6"/>
      <c r="D85" s="6"/>
    </row>
    <row r="86" spans="2:4" ht="20.100000000000001" customHeight="1">
      <c r="B86" s="6"/>
      <c r="C86" s="6"/>
      <c r="D86" s="6"/>
    </row>
    <row r="87" spans="2:4" ht="20.100000000000001" customHeight="1">
      <c r="B87" s="6"/>
      <c r="C87" s="6"/>
      <c r="D87" s="6"/>
    </row>
    <row r="88" spans="2:4" ht="20.100000000000001" customHeight="1">
      <c r="B88" s="6"/>
      <c r="C88" s="6"/>
      <c r="D88" s="6"/>
    </row>
    <row r="89" spans="2:4" ht="20.100000000000001" customHeight="1">
      <c r="B89" s="6"/>
      <c r="C89" s="6"/>
      <c r="D89" s="6"/>
    </row>
    <row r="90" spans="2:4" ht="20.100000000000001" customHeight="1">
      <c r="B90" s="6"/>
      <c r="C90" s="6"/>
      <c r="D90" s="6"/>
    </row>
    <row r="91" spans="2:4" ht="20.100000000000001" customHeight="1">
      <c r="B91" s="6"/>
      <c r="C91" s="6"/>
      <c r="D91" s="6"/>
    </row>
    <row r="92" spans="2:4" ht="20.100000000000001" customHeight="1">
      <c r="B92" s="6"/>
      <c r="C92" s="6"/>
      <c r="D92" s="6"/>
    </row>
  </sheetData>
  <mergeCells count="7"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6634B-4665-4FB6-9957-1699CB78A6C9}">
  <dimension ref="A1:N115"/>
  <sheetViews>
    <sheetView tabSelected="1" view="pageBreakPreview" topLeftCell="A12" zoomScale="60" zoomScaleNormal="100" workbookViewId="0">
      <selection activeCell="G46" sqref="G46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60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78" t="s">
        <v>25</v>
      </c>
      <c r="D2" s="74" t="s">
        <v>24</v>
      </c>
      <c r="E2" s="75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79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76" t="s">
        <v>26</v>
      </c>
      <c r="D4" s="80" t="s">
        <v>28</v>
      </c>
      <c r="E4" s="81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77"/>
      <c r="D5" s="82" t="s">
        <v>29</v>
      </c>
      <c r="E5" s="83"/>
      <c r="F5" s="4"/>
      <c r="G5" s="4"/>
      <c r="H5" s="4"/>
      <c r="I5" s="4"/>
      <c r="J5" s="4"/>
      <c r="K5" s="4"/>
      <c r="L5" s="73"/>
      <c r="M5" s="73"/>
      <c r="N5" s="6"/>
    </row>
    <row r="6" spans="1:14" ht="20.100000000000001" customHeight="1">
      <c r="A6" s="7"/>
      <c r="B6" s="7"/>
      <c r="C6" s="7"/>
      <c r="D6" s="7"/>
      <c r="E6" s="7"/>
      <c r="L6" s="73"/>
      <c r="M6" s="73"/>
    </row>
    <row r="7" spans="1:14" ht="20.100000000000001" customHeight="1">
      <c r="A7" s="8" t="s">
        <v>0</v>
      </c>
      <c r="B7" s="8"/>
      <c r="C7" s="9">
        <f ca="1">NOW()</f>
        <v>45329.713345254633</v>
      </c>
      <c r="D7" s="8" t="s">
        <v>1</v>
      </c>
      <c r="E7" s="34">
        <v>20240200194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5" t="s">
        <v>36</v>
      </c>
      <c r="D9" s="12" t="s">
        <v>3</v>
      </c>
      <c r="E9" s="47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71" t="s">
        <v>22</v>
      </c>
      <c r="B11" s="72"/>
      <c r="C11" s="45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6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67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73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92" t="s">
        <v>74</v>
      </c>
      <c r="B24" s="89" t="s">
        <v>75</v>
      </c>
      <c r="C24" s="85" t="s">
        <v>76</v>
      </c>
      <c r="D24" s="90">
        <v>2</v>
      </c>
      <c r="E24" s="62"/>
      <c r="F24" s="95">
        <v>180</v>
      </c>
      <c r="G24" s="95">
        <f t="shared" ref="G24:G32" si="0">D24*F24</f>
        <v>360</v>
      </c>
      <c r="L24" s="16"/>
      <c r="M24" s="16"/>
    </row>
    <row r="25" spans="1:13" ht="20.100000000000001" customHeight="1">
      <c r="A25" s="92" t="s">
        <v>77</v>
      </c>
      <c r="B25" s="89">
        <v>2306000607</v>
      </c>
      <c r="C25" s="85" t="s">
        <v>78</v>
      </c>
      <c r="D25" s="90">
        <v>2</v>
      </c>
      <c r="E25" s="62"/>
      <c r="F25" s="95">
        <v>180</v>
      </c>
      <c r="G25" s="95">
        <f t="shared" si="0"/>
        <v>360</v>
      </c>
      <c r="L25" s="16"/>
      <c r="M25" s="16"/>
    </row>
    <row r="26" spans="1:13" ht="20.100000000000001" customHeight="1">
      <c r="A26" s="92" t="s">
        <v>79</v>
      </c>
      <c r="B26" s="89">
        <v>211038780</v>
      </c>
      <c r="C26" s="85" t="s">
        <v>80</v>
      </c>
      <c r="D26" s="90">
        <v>2</v>
      </c>
      <c r="E26" s="62"/>
      <c r="F26" s="95">
        <v>180</v>
      </c>
      <c r="G26" s="95">
        <f t="shared" si="0"/>
        <v>360</v>
      </c>
      <c r="L26" s="16"/>
      <c r="M26" s="16"/>
    </row>
    <row r="27" spans="1:13" ht="20.100000000000001" customHeight="1">
      <c r="A27" s="92" t="s">
        <v>81</v>
      </c>
      <c r="B27" s="89" t="s">
        <v>82</v>
      </c>
      <c r="C27" s="85" t="s">
        <v>83</v>
      </c>
      <c r="D27" s="90">
        <v>2</v>
      </c>
      <c r="E27" s="62"/>
      <c r="F27" s="95">
        <v>180</v>
      </c>
      <c r="G27" s="95">
        <f t="shared" si="0"/>
        <v>360</v>
      </c>
      <c r="L27" s="16"/>
      <c r="M27" s="16"/>
    </row>
    <row r="28" spans="1:13" ht="20.100000000000001" customHeight="1">
      <c r="A28" s="92" t="s">
        <v>84</v>
      </c>
      <c r="B28" s="89" t="s">
        <v>85</v>
      </c>
      <c r="C28" s="85" t="s">
        <v>86</v>
      </c>
      <c r="D28" s="90">
        <v>2</v>
      </c>
      <c r="E28" s="62"/>
      <c r="F28" s="95">
        <v>180</v>
      </c>
      <c r="G28" s="95">
        <f t="shared" si="0"/>
        <v>360</v>
      </c>
      <c r="L28" s="16"/>
      <c r="M28" s="16"/>
    </row>
    <row r="29" spans="1:13" ht="20.100000000000001" customHeight="1">
      <c r="A29" s="92" t="s">
        <v>87</v>
      </c>
      <c r="B29" s="89" t="s">
        <v>88</v>
      </c>
      <c r="C29" s="85" t="s">
        <v>89</v>
      </c>
      <c r="D29" s="90">
        <v>2</v>
      </c>
      <c r="E29" s="62"/>
      <c r="F29" s="95">
        <v>180</v>
      </c>
      <c r="G29" s="95">
        <f t="shared" si="0"/>
        <v>360</v>
      </c>
      <c r="L29" s="16"/>
      <c r="M29" s="16"/>
    </row>
    <row r="30" spans="1:13" ht="20.100000000000001" customHeight="1">
      <c r="A30" s="92"/>
      <c r="B30" s="89"/>
      <c r="C30" s="85"/>
      <c r="D30" s="88">
        <v>12</v>
      </c>
      <c r="E30" s="62"/>
      <c r="F30" s="95"/>
      <c r="G30" s="95"/>
      <c r="L30" s="16"/>
      <c r="M30" s="16"/>
    </row>
    <row r="31" spans="1:13" ht="20.100000000000001" customHeight="1">
      <c r="A31" s="92" t="s">
        <v>90</v>
      </c>
      <c r="B31" s="89" t="s">
        <v>91</v>
      </c>
      <c r="C31" s="85" t="s">
        <v>92</v>
      </c>
      <c r="D31" s="90">
        <v>4</v>
      </c>
      <c r="E31" s="62"/>
      <c r="F31" s="95">
        <v>180</v>
      </c>
      <c r="G31" s="95">
        <f t="shared" si="0"/>
        <v>720</v>
      </c>
      <c r="L31" s="16"/>
      <c r="M31" s="16"/>
    </row>
    <row r="32" spans="1:13" ht="20.100000000000001" customHeight="1">
      <c r="A32" s="92" t="s">
        <v>93</v>
      </c>
      <c r="B32" s="89" t="s">
        <v>94</v>
      </c>
      <c r="C32" s="85" t="s">
        <v>95</v>
      </c>
      <c r="D32" s="90">
        <v>4</v>
      </c>
      <c r="E32" s="62"/>
      <c r="F32" s="95">
        <v>180</v>
      </c>
      <c r="G32" s="95">
        <f t="shared" si="0"/>
        <v>720</v>
      </c>
      <c r="L32" s="16"/>
      <c r="M32" s="16"/>
    </row>
    <row r="33" spans="1:13" ht="20.100000000000001" customHeight="1">
      <c r="A33" s="91"/>
      <c r="B33" s="89"/>
      <c r="C33" s="85"/>
      <c r="D33" s="88">
        <v>8</v>
      </c>
      <c r="E33" s="63"/>
      <c r="F33" s="61"/>
      <c r="G33" s="61"/>
      <c r="L33" s="16"/>
      <c r="M33" s="16"/>
    </row>
    <row r="34" spans="1:13" ht="20.100000000000001" customHeight="1">
      <c r="B34" s="48"/>
      <c r="C34" s="49"/>
      <c r="D34" s="50"/>
      <c r="F34" s="43" t="s">
        <v>33</v>
      </c>
      <c r="G34" s="44">
        <f>SUM(G24:G33)</f>
        <v>3600</v>
      </c>
    </row>
    <row r="35" spans="1:13" ht="20.100000000000001" customHeight="1">
      <c r="B35" s="48"/>
      <c r="C35" s="49"/>
      <c r="D35" s="51"/>
      <c r="F35" s="43" t="s">
        <v>34</v>
      </c>
      <c r="G35" s="44">
        <f>G34*0.12</f>
        <v>432</v>
      </c>
    </row>
    <row r="36" spans="1:13" ht="20.100000000000001" customHeight="1">
      <c r="B36" s="48"/>
      <c r="C36" s="49"/>
      <c r="D36" s="50"/>
      <c r="F36" s="43" t="s">
        <v>35</v>
      </c>
      <c r="G36" s="44">
        <f>SUM(G34:G35)</f>
        <v>4032</v>
      </c>
    </row>
    <row r="37" spans="1:13" ht="20.100000000000001" customHeight="1">
      <c r="B37" s="84" t="s">
        <v>96</v>
      </c>
      <c r="C37" s="84"/>
    </row>
    <row r="38" spans="1:13" s="97" customFormat="1" ht="20.100000000000001" customHeight="1">
      <c r="B38" s="98" t="s">
        <v>97</v>
      </c>
      <c r="C38" s="98" t="s">
        <v>98</v>
      </c>
      <c r="D38" s="96"/>
      <c r="E38" s="96"/>
    </row>
    <row r="39" spans="1:13" s="97" customFormat="1" ht="20.100000000000001" customHeight="1">
      <c r="B39" s="98"/>
      <c r="C39" s="98" t="s">
        <v>99</v>
      </c>
      <c r="D39" s="96"/>
      <c r="E39" s="96"/>
    </row>
    <row r="40" spans="1:13" s="97" customFormat="1" ht="20.100000000000001" customHeight="1">
      <c r="B40" s="99">
        <v>2</v>
      </c>
      <c r="C40" s="100" t="s">
        <v>100</v>
      </c>
      <c r="D40" s="96"/>
      <c r="E40" s="96"/>
    </row>
    <row r="41" spans="1:13" s="97" customFormat="1" ht="20.100000000000001" customHeight="1">
      <c r="B41" s="99">
        <v>1</v>
      </c>
      <c r="C41" s="100" t="s">
        <v>101</v>
      </c>
      <c r="D41" s="96"/>
      <c r="E41" s="96"/>
    </row>
    <row r="42" spans="1:13" s="97" customFormat="1" ht="20.100000000000001" customHeight="1">
      <c r="B42" s="99">
        <v>1</v>
      </c>
      <c r="C42" s="100" t="s">
        <v>102</v>
      </c>
      <c r="D42" s="96"/>
      <c r="E42" s="96"/>
    </row>
    <row r="43" spans="1:13" s="97" customFormat="1" ht="20.100000000000001" customHeight="1">
      <c r="B43" s="99">
        <v>1</v>
      </c>
      <c r="C43" s="100" t="s">
        <v>103</v>
      </c>
      <c r="D43" s="96"/>
      <c r="E43" s="96"/>
    </row>
    <row r="44" spans="1:13" s="97" customFormat="1" ht="20.100000000000001" customHeight="1">
      <c r="B44" s="99">
        <v>1</v>
      </c>
      <c r="C44" s="100" t="s">
        <v>104</v>
      </c>
      <c r="D44" s="96"/>
      <c r="E44" s="96"/>
    </row>
    <row r="45" spans="1:13" s="87" customFormat="1" ht="20.100000000000001" customHeight="1">
      <c r="B45" s="99">
        <v>1</v>
      </c>
      <c r="C45" s="100" t="s">
        <v>105</v>
      </c>
      <c r="D45" s="86"/>
      <c r="E45" s="86"/>
    </row>
    <row r="46" spans="1:13" s="87" customFormat="1" ht="20.100000000000001" customHeight="1">
      <c r="B46" s="99">
        <v>1</v>
      </c>
      <c r="C46" s="100" t="s">
        <v>106</v>
      </c>
      <c r="D46" s="86"/>
      <c r="E46" s="86"/>
    </row>
    <row r="47" spans="1:13" s="87" customFormat="1" ht="20.100000000000001" customHeight="1">
      <c r="B47" s="99">
        <v>1</v>
      </c>
      <c r="C47" s="100" t="s">
        <v>107</v>
      </c>
      <c r="D47" s="86"/>
      <c r="E47" s="86"/>
    </row>
    <row r="48" spans="1:13" s="87" customFormat="1" ht="20.100000000000001" customHeight="1">
      <c r="B48" s="99">
        <v>1</v>
      </c>
      <c r="C48" s="100" t="s">
        <v>108</v>
      </c>
      <c r="D48" s="86"/>
      <c r="E48" s="86"/>
    </row>
    <row r="49" spans="2:5" s="87" customFormat="1" ht="20.100000000000001" customHeight="1">
      <c r="B49" s="99">
        <v>1</v>
      </c>
      <c r="C49" s="100" t="s">
        <v>109</v>
      </c>
      <c r="D49" s="86"/>
      <c r="E49" s="86"/>
    </row>
    <row r="50" spans="2:5" s="87" customFormat="1" ht="20.100000000000001" customHeight="1">
      <c r="B50" s="98">
        <v>11</v>
      </c>
      <c r="C50" s="100"/>
      <c r="D50" s="86"/>
      <c r="E50" s="86"/>
    </row>
    <row r="51" spans="2:5" s="87" customFormat="1" ht="20.100000000000001" customHeight="1">
      <c r="B51" s="99"/>
      <c r="C51" s="98" t="s">
        <v>110</v>
      </c>
      <c r="D51" s="86"/>
      <c r="E51" s="86"/>
    </row>
    <row r="52" spans="2:5" s="87" customFormat="1" ht="20.100000000000001" customHeight="1">
      <c r="B52" s="99">
        <v>1</v>
      </c>
      <c r="C52" s="100" t="s">
        <v>111</v>
      </c>
      <c r="D52" s="86"/>
      <c r="E52" s="86"/>
    </row>
    <row r="53" spans="2:5" s="87" customFormat="1" ht="20.100000000000001" customHeight="1">
      <c r="B53" s="99">
        <v>1</v>
      </c>
      <c r="C53" s="100" t="s">
        <v>112</v>
      </c>
      <c r="D53" s="86"/>
      <c r="E53" s="86"/>
    </row>
    <row r="54" spans="2:5" s="87" customFormat="1" ht="20.100000000000001" customHeight="1">
      <c r="B54" s="99">
        <v>1</v>
      </c>
      <c r="C54" s="100" t="s">
        <v>113</v>
      </c>
      <c r="D54" s="86"/>
      <c r="E54" s="86"/>
    </row>
    <row r="55" spans="2:5" s="87" customFormat="1" ht="20.100000000000001" customHeight="1">
      <c r="B55" s="99">
        <v>3</v>
      </c>
      <c r="C55" s="100" t="s">
        <v>114</v>
      </c>
      <c r="D55" s="86"/>
      <c r="E55" s="86"/>
    </row>
    <row r="56" spans="2:5" s="87" customFormat="1" ht="20.100000000000001" customHeight="1">
      <c r="B56" s="99">
        <v>1</v>
      </c>
      <c r="C56" s="100" t="s">
        <v>115</v>
      </c>
      <c r="D56" s="86"/>
      <c r="E56" s="86"/>
    </row>
    <row r="57" spans="2:5" s="87" customFormat="1" ht="20.100000000000001" customHeight="1">
      <c r="B57" s="99">
        <v>2</v>
      </c>
      <c r="C57" s="100" t="s">
        <v>116</v>
      </c>
      <c r="D57" s="86"/>
      <c r="E57" s="86"/>
    </row>
    <row r="58" spans="2:5" s="87" customFormat="1" ht="20.100000000000001" customHeight="1">
      <c r="B58" s="99">
        <v>1</v>
      </c>
      <c r="C58" s="100" t="s">
        <v>117</v>
      </c>
      <c r="D58" s="86"/>
      <c r="E58" s="86"/>
    </row>
    <row r="59" spans="2:5" s="87" customFormat="1" ht="20.100000000000001" customHeight="1">
      <c r="B59" s="99">
        <v>1</v>
      </c>
      <c r="C59" s="100" t="s">
        <v>118</v>
      </c>
      <c r="D59" s="86"/>
      <c r="E59" s="86"/>
    </row>
    <row r="60" spans="2:5" s="87" customFormat="1" ht="20.100000000000001" customHeight="1">
      <c r="B60" s="99">
        <v>1</v>
      </c>
      <c r="C60" s="100" t="s">
        <v>119</v>
      </c>
      <c r="D60" s="86"/>
      <c r="E60" s="86"/>
    </row>
    <row r="61" spans="2:5" s="87" customFormat="1" ht="20.100000000000001" customHeight="1">
      <c r="B61" s="99">
        <v>1</v>
      </c>
      <c r="C61" s="100" t="s">
        <v>120</v>
      </c>
      <c r="D61" s="86"/>
      <c r="E61" s="86"/>
    </row>
    <row r="62" spans="2:5" s="87" customFormat="1" ht="20.100000000000001" customHeight="1">
      <c r="B62" s="99">
        <v>1</v>
      </c>
      <c r="C62" s="100" t="s">
        <v>121</v>
      </c>
      <c r="D62" s="86"/>
      <c r="E62" s="86"/>
    </row>
    <row r="63" spans="2:5" ht="20.100000000000001" customHeight="1">
      <c r="B63" s="99">
        <v>1</v>
      </c>
      <c r="C63" s="100" t="s">
        <v>122</v>
      </c>
      <c r="D63" s="54"/>
    </row>
    <row r="64" spans="2:5" ht="20.100000000000001" customHeight="1">
      <c r="B64" s="99">
        <v>1</v>
      </c>
      <c r="C64" s="100" t="s">
        <v>123</v>
      </c>
      <c r="D64" s="54"/>
    </row>
    <row r="65" spans="2:5" ht="20.100000000000001" customHeight="1">
      <c r="B65" s="99">
        <v>1</v>
      </c>
      <c r="C65" s="100" t="s">
        <v>124</v>
      </c>
      <c r="D65" s="54"/>
    </row>
    <row r="66" spans="2:5" ht="20.100000000000001" customHeight="1">
      <c r="B66" s="99">
        <v>1</v>
      </c>
      <c r="C66" s="100" t="s">
        <v>125</v>
      </c>
      <c r="D66" s="54"/>
    </row>
    <row r="67" spans="2:5" ht="20.100000000000001" customHeight="1">
      <c r="B67" s="98">
        <v>18</v>
      </c>
      <c r="C67" s="98"/>
      <c r="D67" s="54"/>
    </row>
    <row r="68" spans="2:5" ht="20.100000000000001" customHeight="1">
      <c r="B68" s="58">
        <v>1</v>
      </c>
      <c r="C68" s="64" t="s">
        <v>126</v>
      </c>
      <c r="D68" s="54"/>
    </row>
    <row r="69" spans="2:5" ht="20.100000000000001" customHeight="1">
      <c r="B69" s="94"/>
      <c r="C69" s="93"/>
      <c r="D69" s="53"/>
    </row>
    <row r="70" spans="2:5" ht="20.100000000000001" customHeight="1">
      <c r="B70" s="59"/>
      <c r="C70" s="49"/>
      <c r="D70" s="20"/>
      <c r="E70" s="6"/>
    </row>
    <row r="71" spans="2:5" ht="20.100000000000001" customHeight="1">
      <c r="B71" s="55" t="s">
        <v>39</v>
      </c>
      <c r="C71" s="56" t="s">
        <v>40</v>
      </c>
    </row>
    <row r="72" spans="2:5" ht="20.100000000000001" customHeight="1">
      <c r="B72" s="55"/>
      <c r="C72" s="56" t="s">
        <v>41</v>
      </c>
    </row>
    <row r="73" spans="2:5" ht="20.100000000000001" customHeight="1">
      <c r="B73" s="39"/>
      <c r="C73" s="40"/>
    </row>
    <row r="74" spans="2:5" ht="20.100000000000001" customHeight="1">
      <c r="B74" s="39"/>
      <c r="C74" s="57" t="s">
        <v>42</v>
      </c>
    </row>
    <row r="75" spans="2:5" ht="20.100000000000001" customHeight="1">
      <c r="B75" s="39"/>
      <c r="C75" s="57" t="s">
        <v>43</v>
      </c>
    </row>
    <row r="76" spans="2:5" ht="20.100000000000001" customHeight="1">
      <c r="B76" s="39"/>
      <c r="C76" s="40"/>
    </row>
    <row r="77" spans="2:5" ht="20.100000000000001" customHeight="1">
      <c r="B77" s="39"/>
      <c r="C77" s="56" t="s">
        <v>44</v>
      </c>
    </row>
    <row r="78" spans="2:5" ht="20.100000000000001" customHeight="1">
      <c r="B78" s="39"/>
      <c r="C78" s="56" t="s">
        <v>45</v>
      </c>
    </row>
    <row r="79" spans="2:5" ht="20.100000000000001" customHeight="1">
      <c r="C79" s="56" t="s">
        <v>46</v>
      </c>
    </row>
    <row r="82" spans="1:3" ht="20.100000000000001" customHeight="1" thickBot="1">
      <c r="A82" s="24" t="s">
        <v>15</v>
      </c>
      <c r="B82" s="39"/>
      <c r="C82" s="41"/>
    </row>
    <row r="83" spans="1:3" ht="20.100000000000001" customHeight="1">
      <c r="A83" s="24"/>
      <c r="B83" s="39"/>
      <c r="C83" s="40"/>
    </row>
    <row r="84" spans="1:3" ht="20.100000000000001" customHeight="1">
      <c r="A84" s="24"/>
      <c r="B84" s="23"/>
      <c r="C84" s="23"/>
    </row>
    <row r="85" spans="1:3" ht="20.100000000000001" customHeight="1" thickBot="1">
      <c r="A85" s="24" t="s">
        <v>16</v>
      </c>
      <c r="B85" s="23"/>
      <c r="C85" s="25"/>
    </row>
    <row r="86" spans="1:3" ht="20.100000000000001" customHeight="1">
      <c r="A86" s="24"/>
      <c r="B86" s="23"/>
      <c r="C86" s="23"/>
    </row>
    <row r="87" spans="1:3" ht="20.100000000000001" customHeight="1">
      <c r="A87" s="24"/>
    </row>
    <row r="88" spans="1:3" ht="20.100000000000001" customHeight="1" thickBot="1">
      <c r="A88" s="24" t="s">
        <v>17</v>
      </c>
      <c r="C88" s="27"/>
    </row>
    <row r="89" spans="1:3" ht="20.100000000000001" customHeight="1">
      <c r="A89" s="24"/>
    </row>
    <row r="90" spans="1:3" ht="20.100000000000001" customHeight="1">
      <c r="A90" s="24"/>
    </row>
    <row r="91" spans="1:3" ht="20.100000000000001" customHeight="1" thickBot="1">
      <c r="A91" s="24" t="s">
        <v>18</v>
      </c>
      <c r="C91" s="27"/>
    </row>
    <row r="92" spans="1:3" ht="20.100000000000001" customHeight="1">
      <c r="A92" s="24"/>
    </row>
    <row r="93" spans="1:3" ht="20.100000000000001" customHeight="1">
      <c r="A93" s="24"/>
    </row>
    <row r="94" spans="1:3" ht="20.100000000000001" customHeight="1" thickBot="1">
      <c r="A94" s="24" t="s">
        <v>19</v>
      </c>
      <c r="C94" s="27"/>
    </row>
    <row r="98" spans="2:4" ht="20.100000000000001" customHeight="1">
      <c r="B98" s="6"/>
      <c r="C98" s="6"/>
      <c r="D98" s="6"/>
    </row>
    <row r="99" spans="2:4" ht="20.100000000000001" customHeight="1">
      <c r="B99" s="6"/>
      <c r="C99" s="6"/>
      <c r="D99" s="6"/>
    </row>
    <row r="100" spans="2:4" ht="20.100000000000001" customHeight="1">
      <c r="B100" s="6"/>
      <c r="C100" s="6"/>
      <c r="D100" s="6"/>
    </row>
    <row r="101" spans="2:4" ht="20.100000000000001" customHeight="1">
      <c r="B101" s="6"/>
      <c r="C101" s="6"/>
      <c r="D101" s="6"/>
    </row>
    <row r="102" spans="2:4" ht="20.100000000000001" customHeight="1">
      <c r="B102" s="6"/>
      <c r="C102" s="6"/>
      <c r="D102" s="6"/>
    </row>
    <row r="103" spans="2:4" ht="20.100000000000001" customHeight="1">
      <c r="B103" s="6"/>
      <c r="C103" s="6"/>
      <c r="D103" s="6"/>
    </row>
    <row r="104" spans="2:4" ht="20.100000000000001" customHeight="1">
      <c r="B104" s="6"/>
      <c r="C104" s="6"/>
      <c r="D104" s="6"/>
    </row>
    <row r="105" spans="2:4" ht="20.100000000000001" customHeight="1">
      <c r="B105" s="6"/>
      <c r="C105" s="6"/>
      <c r="D105" s="6"/>
    </row>
    <row r="106" spans="2:4" ht="20.100000000000001" customHeight="1">
      <c r="B106" s="6"/>
      <c r="C106" s="6"/>
      <c r="D106" s="6"/>
    </row>
    <row r="107" spans="2:4" ht="20.100000000000001" customHeight="1">
      <c r="B107" s="6"/>
      <c r="C107" s="6"/>
      <c r="D107" s="6"/>
    </row>
    <row r="108" spans="2:4" ht="20.100000000000001" customHeight="1">
      <c r="B108" s="6"/>
      <c r="C108" s="6"/>
      <c r="D108" s="6"/>
    </row>
    <row r="109" spans="2:4" ht="20.100000000000001" customHeight="1">
      <c r="B109" s="6"/>
      <c r="C109" s="6"/>
      <c r="D109" s="6"/>
    </row>
    <row r="110" spans="2:4" ht="20.100000000000001" customHeight="1">
      <c r="B110" s="6"/>
      <c r="C110" s="6"/>
      <c r="D110" s="6"/>
    </row>
    <row r="111" spans="2:4" ht="20.100000000000001" customHeight="1">
      <c r="B111" s="6"/>
      <c r="C111" s="6"/>
      <c r="D111" s="6"/>
    </row>
    <row r="112" spans="2:4" ht="20.100000000000001" customHeight="1">
      <c r="B112" s="6"/>
      <c r="C112" s="6"/>
      <c r="D112" s="6"/>
    </row>
    <row r="113" spans="2:4" ht="20.100000000000001" customHeight="1">
      <c r="B113" s="6"/>
      <c r="C113" s="6"/>
      <c r="D113" s="6"/>
    </row>
    <row r="114" spans="2:4" ht="20.100000000000001" customHeight="1">
      <c r="B114" s="6"/>
      <c r="C114" s="6"/>
      <c r="D114" s="6"/>
    </row>
    <row r="115" spans="2:4" ht="20.100000000000001" customHeight="1">
      <c r="B115" s="6"/>
      <c r="C115" s="6"/>
      <c r="D115" s="6"/>
    </row>
  </sheetData>
  <mergeCells count="8">
    <mergeCell ref="A11:B11"/>
    <mergeCell ref="B37:C37"/>
    <mergeCell ref="C2:C3"/>
    <mergeCell ref="D2:E2"/>
    <mergeCell ref="C4:C5"/>
    <mergeCell ref="D4:E4"/>
    <mergeCell ref="D5:E5"/>
    <mergeCell ref="L5:M6"/>
  </mergeCells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2024-02-07T22:07:46Z</cp:lastPrinted>
  <dcterms:created xsi:type="dcterms:W3CDTF">2023-01-26T13:28:36Z</dcterms:created>
  <dcterms:modified xsi:type="dcterms:W3CDTF">2024-02-07T22:39:45Z</dcterms:modified>
</cp:coreProperties>
</file>