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LINICA UESS\"/>
    </mc:Choice>
  </mc:AlternateContent>
  <xr:revisionPtr revIDLastSave="0" documentId="13_ncr:1_{55B121B4-2623-4E7A-A27E-D5140BA5F53D}" xr6:coauthVersionLast="47" xr6:coauthVersionMax="47" xr10:uidLastSave="{00000000-0000-0000-0000-000000000000}"/>
  <bookViews>
    <workbookView xWindow="-120" yWindow="-120" windowWidth="24240" windowHeight="13140" xr2:uid="{C2C2B1D4-CE6D-4C53-BC41-B2D272396414}"/>
  </bookViews>
  <sheets>
    <sheet name="Hoja1" sheetId="1" r:id="rId1"/>
  </sheets>
  <definedNames>
    <definedName name="_xlnm.Print_Area" localSheetId="0">Hoja1!$A$1:$G$399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0" i="1" l="1"/>
  <c r="B368" i="1" l="1"/>
  <c r="B361" i="1"/>
  <c r="B324" i="1" l="1"/>
  <c r="G252" i="1"/>
  <c r="G258" i="1"/>
  <c r="G257" i="1"/>
  <c r="G256" i="1"/>
  <c r="G255" i="1"/>
  <c r="G254" i="1"/>
  <c r="G253" i="1"/>
  <c r="D251" i="1"/>
  <c r="G250" i="1"/>
  <c r="G249" i="1"/>
  <c r="G248" i="1"/>
  <c r="G247" i="1"/>
  <c r="G246" i="1"/>
  <c r="G245" i="1"/>
  <c r="G244" i="1"/>
  <c r="G243" i="1"/>
  <c r="G242" i="1"/>
  <c r="G241" i="1"/>
  <c r="G240" i="1"/>
  <c r="D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D220" i="1"/>
  <c r="G219" i="1"/>
  <c r="G218" i="1"/>
  <c r="G217" i="1"/>
  <c r="G216" i="1"/>
  <c r="G215" i="1"/>
  <c r="G214" i="1"/>
  <c r="G213" i="1"/>
  <c r="G212" i="1"/>
  <c r="G211" i="1"/>
  <c r="G210" i="1"/>
  <c r="G209" i="1"/>
  <c r="D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D193" i="1"/>
  <c r="G192" i="1"/>
  <c r="G191" i="1"/>
  <c r="D190" i="1"/>
  <c r="G189" i="1"/>
  <c r="G188" i="1"/>
  <c r="D187" i="1"/>
  <c r="G186" i="1"/>
  <c r="G185" i="1"/>
  <c r="G184" i="1"/>
  <c r="D183" i="1"/>
  <c r="G182" i="1"/>
  <c r="G181" i="1"/>
  <c r="G180" i="1"/>
  <c r="D179" i="1"/>
  <c r="G178" i="1"/>
  <c r="G177" i="1"/>
  <c r="D176" i="1"/>
  <c r="G175" i="1"/>
  <c r="G174" i="1"/>
  <c r="D173" i="1"/>
  <c r="G172" i="1"/>
  <c r="G171" i="1"/>
  <c r="G170" i="1"/>
  <c r="D169" i="1"/>
  <c r="G168" i="1"/>
  <c r="G167" i="1"/>
  <c r="G166" i="1"/>
  <c r="D165" i="1"/>
  <c r="G164" i="1"/>
  <c r="G163" i="1"/>
  <c r="D162" i="1"/>
  <c r="G161" i="1"/>
  <c r="G160" i="1"/>
  <c r="D159" i="1"/>
  <c r="G158" i="1"/>
  <c r="G157" i="1"/>
  <c r="G156" i="1"/>
  <c r="D155" i="1"/>
  <c r="G154" i="1"/>
  <c r="G153" i="1"/>
  <c r="G152" i="1"/>
  <c r="D151" i="1"/>
  <c r="G150" i="1"/>
  <c r="G149" i="1"/>
  <c r="G148" i="1"/>
  <c r="G147" i="1"/>
  <c r="D146" i="1"/>
  <c r="G145" i="1"/>
  <c r="G144" i="1"/>
  <c r="G143" i="1"/>
  <c r="G142" i="1"/>
  <c r="D141" i="1"/>
  <c r="G140" i="1"/>
  <c r="G139" i="1"/>
  <c r="G138" i="1"/>
  <c r="G137" i="1"/>
  <c r="G136" i="1"/>
  <c r="G135" i="1"/>
  <c r="G134" i="1"/>
  <c r="G133" i="1"/>
  <c r="G132" i="1"/>
  <c r="G131" i="1"/>
  <c r="D130" i="1"/>
  <c r="G129" i="1"/>
  <c r="G128" i="1"/>
  <c r="G127" i="1"/>
  <c r="G126" i="1"/>
  <c r="G125" i="1"/>
  <c r="G124" i="1"/>
  <c r="G123" i="1"/>
  <c r="G122" i="1"/>
  <c r="G121" i="1"/>
  <c r="G120" i="1"/>
  <c r="D119" i="1"/>
  <c r="G118" i="1"/>
  <c r="G117" i="1"/>
  <c r="G116" i="1"/>
  <c r="G115" i="1"/>
  <c r="G114" i="1"/>
  <c r="G113" i="1"/>
  <c r="G112" i="1"/>
  <c r="G111" i="1"/>
  <c r="G110" i="1"/>
  <c r="D109" i="1"/>
  <c r="G108" i="1"/>
  <c r="G107" i="1"/>
  <c r="G106" i="1"/>
  <c r="G105" i="1"/>
  <c r="G104" i="1"/>
  <c r="G103" i="1"/>
  <c r="G102" i="1"/>
  <c r="G101" i="1"/>
  <c r="G100" i="1"/>
  <c r="D300" i="1" l="1"/>
  <c r="G98" i="1"/>
  <c r="G97" i="1"/>
  <c r="G96" i="1"/>
  <c r="G95" i="1"/>
  <c r="G94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2" i="1"/>
  <c r="G61" i="1"/>
  <c r="G60" i="1"/>
  <c r="G58" i="1"/>
  <c r="G57" i="1"/>
  <c r="G56" i="1"/>
  <c r="G55" i="1"/>
  <c r="G54" i="1"/>
  <c r="G53" i="1"/>
  <c r="G52" i="1"/>
  <c r="G51" i="1"/>
  <c r="G49" i="1"/>
  <c r="G48" i="1"/>
  <c r="G47" i="1"/>
  <c r="G46" i="1"/>
  <c r="G45" i="1"/>
  <c r="G44" i="1"/>
  <c r="G43" i="1"/>
  <c r="G42" i="1"/>
  <c r="G40" i="1"/>
  <c r="G39" i="1"/>
  <c r="G38" i="1"/>
  <c r="G37" i="1"/>
  <c r="G35" i="1"/>
  <c r="G33" i="1"/>
  <c r="G32" i="1"/>
  <c r="G31" i="1"/>
  <c r="G30" i="1"/>
  <c r="G29" i="1"/>
  <c r="G28" i="1"/>
  <c r="G27" i="1"/>
  <c r="G26" i="1"/>
  <c r="G25" i="1"/>
  <c r="G24" i="1"/>
  <c r="G23" i="1"/>
  <c r="G22" i="1"/>
  <c r="G261" i="1" l="1"/>
  <c r="G26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B1599700-DCB0-4F5A-970E-CF6E2ABCBB5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DA4F8AA0-62EA-4AEA-9313-21B40868AC3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4" authorId="0" shapeId="0" xr:uid="{21BAEC55-AC0A-413D-BB35-601EB2D52C5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C325858A-DFE2-4874-AE2F-7F929DDED35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<sst xmlns="http://schemas.openxmlformats.org/spreadsheetml/2006/main" count="762" uniqueCount="663">
  <si>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</si>
  <si>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</si>
  <si>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</si>
  <si>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</si>
  <si>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</si>
  <si>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</si>
  <si>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</si>
  <si>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</si>
  <si>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</si>
  <si>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</si>
  <si>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</si>
  <si>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</si>
  <si>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</si>
  <si>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</si>
  <si>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</si>
  <si>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</si>
  <si>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</si>
  <si>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</si>
  <si>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</si>
  <si>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</si>
  <si>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</si>
  <si>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</si>
  <si>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</si>
  <si>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</si>
  <si>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</si>
  <si>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</si>
  <si>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</si>
  <si>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</si>
  <si>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25-DVRA-109-R</t>
  </si>
  <si>
    <t>J230417-L067</t>
  </si>
  <si>
    <t xml:space="preserve"> 2.5-DVRA SERIES STANDARD 9H RIGHT</t>
  </si>
  <si>
    <t>25-DVRA-109-L</t>
  </si>
  <si>
    <t>J211208-L093</t>
  </si>
  <si>
    <t xml:space="preserve"> 2.5-DVRA SERIES STANDARD 9H LEFT</t>
  </si>
  <si>
    <t>25-DVRA-110-R</t>
  </si>
  <si>
    <t>J210216-L085</t>
  </si>
  <si>
    <t xml:space="preserve"> 2.5-DVRA SERIES STANDARD 10H RIGHT</t>
  </si>
  <si>
    <t>25-DVRA-110-L</t>
  </si>
  <si>
    <t>R210427-L37</t>
  </si>
  <si>
    <t xml:space="preserve"> 2.5-DVRA SERIES STANDARD 10H LEFT</t>
  </si>
  <si>
    <t>25-DVRA-111-R</t>
  </si>
  <si>
    <t>R211005-L006</t>
  </si>
  <si>
    <t xml:space="preserve"> 2.5-DVRA SERIES STANDARD 11H RIGHT</t>
  </si>
  <si>
    <t>25-DVRA-111-L</t>
  </si>
  <si>
    <t>J220112-L073</t>
  </si>
  <si>
    <t xml:space="preserve"> 2.5-DVRA SERIES STANDARD 11H LEFT</t>
  </si>
  <si>
    <t>25-DVRA-209-R</t>
  </si>
  <si>
    <t>J211129-L004</t>
  </si>
  <si>
    <t xml:space="preserve"> 2.5-DVRA SERIES WIDE 9H RIGHT</t>
  </si>
  <si>
    <t>25-DVRA-209-L</t>
  </si>
  <si>
    <t>J220104-L096</t>
  </si>
  <si>
    <t xml:space="preserve"> 2.5-DVRA SERIES WIDE 9H LEFT</t>
  </si>
  <si>
    <t>25-DVRA-210-R</t>
  </si>
  <si>
    <t>J210310-L037</t>
  </si>
  <si>
    <t xml:space="preserve"> 2.5-DVRA SERIES WIDE 10H RIGHT</t>
  </si>
  <si>
    <t>25-DVRA-210-L</t>
  </si>
  <si>
    <t>J211125-L061</t>
  </si>
  <si>
    <t xml:space="preserve"> 2.5-DVRA SERIES WIDE 10H LEFT</t>
  </si>
  <si>
    <t>25-DVRA-211-R</t>
  </si>
  <si>
    <t>J220112-L077</t>
  </si>
  <si>
    <t xml:space="preserve"> 2.5-DVRA SERIES WIDE 11H RIGHT</t>
  </si>
  <si>
    <t>25-DVRA-211-L</t>
  </si>
  <si>
    <t>J211125-L062</t>
  </si>
  <si>
    <t xml:space="preserve"> 2.5-DVRA SERIES WIDE 11H LEFT</t>
  </si>
  <si>
    <t>25-DVRA-309-R</t>
  </si>
  <si>
    <t>J211110-L066</t>
  </si>
  <si>
    <t xml:space="preserve"> 2.5-DVRA SERIES EXTRALARGE 9H RIGHT</t>
  </si>
  <si>
    <t>25-DVRA-309-L</t>
  </si>
  <si>
    <t>J211022-L046</t>
  </si>
  <si>
    <t xml:space="preserve"> 2.5-DVRA SERIES EXTRALARGE 9H LEFT</t>
  </si>
  <si>
    <t>25-DVRA-310-R</t>
  </si>
  <si>
    <t>R220119-L002</t>
  </si>
  <si>
    <t xml:space="preserve"> 2.5-DVRA SERIES EXTRALARGE 10H RIGHT</t>
  </si>
  <si>
    <t>25-DVRA-310-L</t>
  </si>
  <si>
    <t>R211015-L012</t>
  </si>
  <si>
    <t xml:space="preserve"> 2.5-DVRA SERIES EXTRALARGE 10H LEFT</t>
  </si>
  <si>
    <t>25-DVRA-311-R</t>
  </si>
  <si>
    <t>J220112-L078</t>
  </si>
  <si>
    <t xml:space="preserve"> 2.5-DVRA SERIES EXTRALARGE 11H RIGHT</t>
  </si>
  <si>
    <t>25-DVRA-311-L</t>
  </si>
  <si>
    <t>R211129-L007</t>
  </si>
  <si>
    <t xml:space="preserve"> 2.5-DVRA SERIES EXTRALARGE 11H LEFT</t>
  </si>
  <si>
    <t>25J-DVRA-108-R</t>
  </si>
  <si>
    <t>J230828-L005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</si>
  <si>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</si>
  <si>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</si>
  <si>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</si>
  <si>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</si>
  <si>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</si>
  <si>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</si>
  <si>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</si>
  <si>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</si>
  <si>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</si>
  <si>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</si>
  <si>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</si>
  <si>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J230721-L103</t>
  </si>
  <si>
    <t>JUXTA RIGHT LARGE 2T BLUE 9H</t>
  </si>
  <si>
    <t>25J-DVRA-209-L</t>
  </si>
  <si>
    <t>J230801-L025</t>
  </si>
  <si>
    <t>JUXTA LEFT LARGE 2T GREEN 9H</t>
  </si>
  <si>
    <t>25J-DVRA-211-R</t>
  </si>
  <si>
    <t>R211222-L046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</si>
  <si>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</si>
  <si>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</si>
  <si>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</si>
  <si>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</si>
  <si>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</si>
  <si>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</si>
  <si>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MEDIUM 2T BLUE 8H RIGHT</t>
  </si>
  <si>
    <t>25R-DVRA-108-L</t>
  </si>
  <si>
    <t>201214-A2051</t>
  </si>
  <si>
    <t>VOLAR RIM MEDIUM 2T GREEN 8H LEFT</t>
  </si>
  <si>
    <t>25R-DVRA-110-R</t>
  </si>
  <si>
    <t>J211223-L083</t>
  </si>
  <si>
    <t>VOLAR RIM MEDIUM 2T BLUE 10H RIGHT</t>
  </si>
  <si>
    <t>25R-DVRA-110-L</t>
  </si>
  <si>
    <t>J211223-L082</t>
  </si>
  <si>
    <t>VOLAR RIM MEDIUM 2T GREEN 10H LEFT</t>
  </si>
  <si>
    <t>25R-DVRA-209-R</t>
  </si>
  <si>
    <t>J211223-L085</t>
  </si>
  <si>
    <t>VOLAR RIM LARGE 2T BLUE 9H RIGHT</t>
  </si>
  <si>
    <t>25R-DVRA-209-L</t>
  </si>
  <si>
    <t>J211223-L084</t>
  </si>
  <si>
    <t>VOLAR RIM LARGE 2T GREEN 9H LEFT</t>
  </si>
  <si>
    <t>25R-DVRA-211-R</t>
  </si>
  <si>
    <t>J210928-L055</t>
  </si>
  <si>
    <t>VOLAR RIM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</si>
  <si>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</si>
  <si>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</si>
  <si>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</si>
  <si>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</si>
  <si>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</si>
  <si>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 1.5*08mm</t>
  </si>
  <si>
    <t>15L-HF-010</t>
  </si>
  <si>
    <t>J211015-L039</t>
  </si>
  <si>
    <t>LOCKING SCREW 1.5*10mm</t>
  </si>
  <si>
    <t>15L-HF-012</t>
  </si>
  <si>
    <t>J220720-L059</t>
  </si>
  <si>
    <t>LOCKING SCREW 1.5*12mm</t>
  </si>
  <si>
    <t>25L-SO-008-TA</t>
  </si>
  <si>
    <t>J210204-L052</t>
  </si>
  <si>
    <t>LOCKING CORTICAL STARIX BLUE 2.5*8mm</t>
  </si>
  <si>
    <t>25L-SO-010-TA</t>
  </si>
  <si>
    <t>J220608-L054</t>
  </si>
  <si>
    <t>LOCKING CORTICAL STARIX BLUE 2.5*10mm</t>
  </si>
  <si>
    <t>25L-SO-012-TA</t>
  </si>
  <si>
    <t>J220714-L005</t>
  </si>
  <si>
    <t>LOCKING CORTICAL STARIX BLUE 2.5*12mm</t>
  </si>
  <si>
    <t>J230803-L098</t>
  </si>
  <si>
    <t>J230711-L054</t>
  </si>
  <si>
    <t>25L-SO-014-TA</t>
  </si>
  <si>
    <t>J220504-L067</t>
  </si>
  <si>
    <t>LOCKING CORTICAL STARIX BLUE 2.5*14mm</t>
  </si>
  <si>
    <t>J221226-L055</t>
  </si>
  <si>
    <t>J230620-L060</t>
  </si>
  <si>
    <t>25L-SO-016-TA</t>
  </si>
  <si>
    <t>J220809-L048</t>
  </si>
  <si>
    <t>LOCKING CORTICAL STARIX BLUE 2.5*16mm</t>
  </si>
  <si>
    <t>J230620-L061</t>
  </si>
  <si>
    <t>25L-SO-018-TA</t>
  </si>
  <si>
    <t>J230717-L018</t>
  </si>
  <si>
    <t>LOCKING CORTICAL STARIX BLUE 2.5*18mm</t>
  </si>
  <si>
    <t>J230620-L062</t>
  </si>
  <si>
    <t>25L-SO-020-TA</t>
  </si>
  <si>
    <t>J230711-L056</t>
  </si>
  <si>
    <t>LOCKING CORTICAL STARIX BLUE 2.5*20mm</t>
  </si>
  <si>
    <t>25L-SO-022-TA</t>
  </si>
  <si>
    <t>J230711-L107</t>
  </si>
  <si>
    <t>LOCKING CORTICAL STARIX BLUE 2.5*22mm</t>
  </si>
  <si>
    <t>25L-SO-024-TA</t>
  </si>
  <si>
    <t>J220112-L089</t>
  </si>
  <si>
    <t>LOCKING CORTICAL STARIX BLUE 2.5*24mm</t>
  </si>
  <si>
    <t>25L-SO-026-TA</t>
  </si>
  <si>
    <t>J210610-L086</t>
  </si>
  <si>
    <t>LOCKING CORTICAL STARIX BLUE 2.5*26mm</t>
  </si>
  <si>
    <t>J230314-L011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</si>
  <si>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</si>
  <si>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</si>
  <si>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</si>
  <si>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</si>
  <si>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</si>
  <si>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J211222-L021</t>
  </si>
  <si>
    <t>NON LOCKING CORTICAL STARIX SILVER 2.5*12mm</t>
  </si>
  <si>
    <t>J221108-L036</t>
  </si>
  <si>
    <t>25-SO-014-TA</t>
  </si>
  <si>
    <t>J221226-L059</t>
  </si>
  <si>
    <t>NON LOCKING CORTICAL STARIX SILVER 2.5*14mm</t>
  </si>
  <si>
    <t>25-SO-016-TA</t>
  </si>
  <si>
    <t>J221226-L060</t>
  </si>
  <si>
    <t>NON LOCKING CORTICAL STARIX SILVER 2.5*16mm</t>
  </si>
  <si>
    <t>25-SO-018-TA</t>
  </si>
  <si>
    <t>R211208-L028</t>
  </si>
  <si>
    <t>NON LOCKING CORTICAL STARIX SILVER 2.5*18mm</t>
  </si>
  <si>
    <t>25-SO-020-TA</t>
  </si>
  <si>
    <t>R211208-L010</t>
  </si>
  <si>
    <t>NON LOCKING CORTICAL STARIX SILVER 2.5*20mm</t>
  </si>
  <si>
    <t>25-SO-022-TA</t>
  </si>
  <si>
    <t>R211222-L051</t>
  </si>
  <si>
    <t>NON LOCKING CORTICAL STARIX SILVER 2.5*22mm</t>
  </si>
  <si>
    <t>25-SO-024-TA</t>
  </si>
  <si>
    <t>J210907-L067</t>
  </si>
  <si>
    <t>NON LOCKING CORTICAL STARIX SILVER 2.5*24mm</t>
  </si>
  <si>
    <t>25-SO-026-TA</t>
  </si>
  <si>
    <t>NON LOCKING CORTICAL STARIX SILVER 2.5*26mm</t>
  </si>
  <si>
    <t>25P-SO-014-TA</t>
  </si>
  <si>
    <t>J211201-L024</t>
  </si>
  <si>
    <t xml:space="preserve">2.0 mm Smooth Peg Screws Length 14 mm, Purple </t>
  </si>
  <si>
    <t>25P-SO-016-TA</t>
  </si>
  <si>
    <t>J211201-L025</t>
  </si>
  <si>
    <t xml:space="preserve">2.0 mm Smooth Peg Screws Length 16 mm, Purple </t>
  </si>
  <si>
    <t>25P-SO-024-TA</t>
  </si>
  <si>
    <t>J210903-L074</t>
  </si>
  <si>
    <t xml:space="preserve">2.0 mm Smooth Peg Screws Length 24 mm, Purple </t>
  </si>
  <si>
    <t>25P-SO-028-TA</t>
  </si>
  <si>
    <t>J210903-L076</t>
  </si>
  <si>
    <t xml:space="preserve">2.0 mm Smooth Peg Screws Length 28 mm, Purple </t>
  </si>
  <si>
    <t>25P-SO-030-TA</t>
  </si>
  <si>
    <t>J210903-L077</t>
  </si>
  <si>
    <t xml:space="preserve">2.0 mm Smooth Peg Screws Length 30 mm, Purple </t>
  </si>
  <si>
    <t>185.116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</si>
  <si>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</si>
  <si>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</si>
  <si>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</si>
  <si>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</si>
  <si>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</si>
  <si>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</si>
  <si>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</si>
  <si>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</si>
  <si>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</si>
  <si>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</si>
  <si>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</si>
  <si>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185.771</t>
  </si>
  <si>
    <t>CLAVIJA KIRSCHNER 2.0*250mm ACERO</t>
  </si>
  <si>
    <t>Subtotal</t>
  </si>
  <si>
    <t>12% IVA</t>
  </si>
  <si>
    <t xml:space="preserve">   </t>
  </si>
  <si>
    <t>Total</t>
  </si>
  <si>
    <t>INSTRUMENTAL ARIX Wrist EQUIPO #1</t>
  </si>
  <si>
    <t>INSTRUMENTAL ARIX Wrist System 1.5 / 2.0 / 2.5 Volar Distal Radius Locking Plate</t>
  </si>
  <si>
    <t>CODIGO</t>
  </si>
  <si>
    <t>DESCRIPCIÓN</t>
  </si>
  <si>
    <t>CANTIDAD</t>
  </si>
  <si>
    <t>11-075</t>
  </si>
  <si>
    <t>MEDIDOR DE PROFUNDIDAD 2.5</t>
  </si>
  <si>
    <t>111-096</t>
  </si>
  <si>
    <t>DISPENSADOR DE PINES</t>
  </si>
  <si>
    <t>114-009</t>
  </si>
  <si>
    <t>PINZA SUJETADORA</t>
  </si>
  <si>
    <t>26.0240.17</t>
  </si>
  <si>
    <t>DOBLADORES</t>
  </si>
  <si>
    <t>111-103</t>
  </si>
  <si>
    <t>GUIA BLOQUEO ANGULO VARIABLE</t>
  </si>
  <si>
    <t>111-157</t>
  </si>
  <si>
    <t>DRILL GUIA BLOQUEO AV</t>
  </si>
  <si>
    <t>111-101</t>
  </si>
  <si>
    <t>GUIA DE BLOQUEO FIJA(DISTAL)</t>
  </si>
  <si>
    <t>112-25-701</t>
  </si>
  <si>
    <t>BROCA 2.0</t>
  </si>
  <si>
    <t>111-080</t>
  </si>
  <si>
    <t>GUIA DOBLE 2.0</t>
  </si>
  <si>
    <t>111-092</t>
  </si>
  <si>
    <t>MANGO ATORNILLADOR</t>
  </si>
  <si>
    <t>113-HF-613</t>
  </si>
  <si>
    <t>ATORNILLADORES ANCLAJE RAPIDO 2.5</t>
  </si>
  <si>
    <t>SEPARADOR AUTOESTATICO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</si>
  <si>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</si>
  <si>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</si>
  <si>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</si>
  <si>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</si>
  <si>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</si>
  <si>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</si>
  <si>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</si>
  <si>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</si>
  <si>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</si>
  <si>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</si>
  <si>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</si>
  <si>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</si>
  <si>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</si>
  <si>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</si>
  <si>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</si>
  <si>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</si>
  <si>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</si>
  <si>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</si>
  <si>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</si>
  <si>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</si>
  <si>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</si>
  <si>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</si>
  <si>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</si>
  <si>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</si>
  <si>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</si>
  <si>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</si>
  <si>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ACCESORIOS PLACAS RIM</t>
  </si>
  <si>
    <t>113-NF-101</t>
  </si>
  <si>
    <t>ATORNILLADORES ANCLAJE RAPIDO 1.5</t>
  </si>
  <si>
    <t>112-15-702</t>
  </si>
  <si>
    <t>BROCA 1.2</t>
  </si>
  <si>
    <t>111-226</t>
  </si>
  <si>
    <t>GUIA DE BLOQUEO 1.2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</si>
  <si>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</si>
  <si>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</si>
  <si>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</si>
  <si>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</si>
  <si>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</si>
  <si>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</si>
  <si>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</si>
  <si>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</si>
  <si>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</si>
  <si>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</si>
  <si>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</si>
  <si>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INSTRUMENTADOR</t>
  </si>
  <si>
    <t>VERIFICADO POR</t>
  </si>
  <si>
    <t>OBSERVACIONES</t>
  </si>
  <si>
    <t>TI-SF-130.602R</t>
  </si>
  <si>
    <t>2300015703</t>
  </si>
  <si>
    <t xml:space="preserve">PLACA BLOQ. RADIO DISTAL AV BICOLUMNAR SMALL 2.4mm*2 ORIF DER TIT. </t>
  </si>
  <si>
    <t>210127165</t>
  </si>
  <si>
    <t>TI-SF-135.602R</t>
  </si>
  <si>
    <t>2306001328</t>
  </si>
  <si>
    <t xml:space="preserve">PLACA BLOQ. RADIO DISTAL AV BICOLUMNAR SMALL XS 2.4mm*2 ORIF DER.  TIT. </t>
  </si>
  <si>
    <t>TI-SF-130.603R</t>
  </si>
  <si>
    <t>210127166</t>
  </si>
  <si>
    <t xml:space="preserve">PLACA BLOQ. RADIO DISTAL AV BICOLUMNAR SMALL 2.4mm*3 ORIF DER TIT. </t>
  </si>
  <si>
    <t>2200189385</t>
  </si>
  <si>
    <t>TI-SF-135.603R</t>
  </si>
  <si>
    <t>2306001330</t>
  </si>
  <si>
    <t xml:space="preserve">PLACA BLOQ. RADIO DISTAL AV BICOLUMNAR SMALL XS 2.4mm*3 ORIF DER.  TIT. </t>
  </si>
  <si>
    <t>TI-SF-130.604R</t>
  </si>
  <si>
    <t>18A5712</t>
  </si>
  <si>
    <t xml:space="preserve">PLACA BLOQ. RADIO DISTAL AV BICOLUMNAR SMALL 2.4mm*4 ORIF DER TIT. </t>
  </si>
  <si>
    <t>1505021534</t>
  </si>
  <si>
    <t>TI-SF-130.605R</t>
  </si>
  <si>
    <t>A190215424</t>
  </si>
  <si>
    <t xml:space="preserve">PLACA BLOQ. RADIO DISTAL AV BICOLUMNAR SMALL 2.4mm*5 ORIF DER TIT. </t>
  </si>
  <si>
    <t/>
  </si>
  <si>
    <t>TI-SF-130.602L</t>
  </si>
  <si>
    <t>2300019720</t>
  </si>
  <si>
    <t xml:space="preserve">PLACA BLOQ. RADIO DISTAL AV BICOLUMNAR SMALL 2.4mm*2 ORIF IZQ TIT. </t>
  </si>
  <si>
    <t>TI-SF-135.602L</t>
  </si>
  <si>
    <t>2306001327</t>
  </si>
  <si>
    <t xml:space="preserve">PLACA BLOQ. RADIO DISTAL AV BICOLUMNAR SMALL XS 2.4mm*2 ORIF IZQ.  TIT. </t>
  </si>
  <si>
    <t>2306001331</t>
  </si>
  <si>
    <t>TI-SF-130.603L</t>
  </si>
  <si>
    <t>2200105979</t>
  </si>
  <si>
    <t xml:space="preserve">PLACA BLOQ. RADIO DISTAL AV BICOLUMNAR SMALL 2.4mm*3 ORIF IZQ TIT. </t>
  </si>
  <si>
    <t>2306001333</t>
  </si>
  <si>
    <t>TI-SF-135.603L</t>
  </si>
  <si>
    <t>2306001329</t>
  </si>
  <si>
    <t xml:space="preserve">PLACA BLOQ. RADIO DISTAL AV BICOLUMNAR SMALL XS 2.4mm*3 ORIF IZQ.  TIT. </t>
  </si>
  <si>
    <t>TI-SF-130.604L</t>
  </si>
  <si>
    <t>18B4315</t>
  </si>
  <si>
    <t xml:space="preserve">PLACA BLOQ. RADIO DISTAL AV BICOLUMNAR SMALL 2.4mm*4 ORIF IZQ TIT. </t>
  </si>
  <si>
    <t>C190215303</t>
  </si>
  <si>
    <t>TI-SF-130.605L</t>
  </si>
  <si>
    <t>18A5710</t>
  </si>
  <si>
    <t xml:space="preserve">PLACA BLOQ. RADIO DISTAL AV BICOLUMNAR SMALL 2.4mm*5 ORIF IZQ TIT. </t>
  </si>
  <si>
    <t>TI-SF-131.602R</t>
  </si>
  <si>
    <t>17124139</t>
  </si>
  <si>
    <t xml:space="preserve">PLACA BLOQ. RADIO DISTAL AV BICOLUMNAR LARGE  2.4/2.7mm*2 ORIF DER TIT. </t>
  </si>
  <si>
    <t>18B4306</t>
  </si>
  <si>
    <t>TI-SF-131.603R</t>
  </si>
  <si>
    <t>18034094</t>
  </si>
  <si>
    <t xml:space="preserve">PLACA BLOQ. RADIO DISTAL AV BICOLUMNAR LARGE  2.4/2.7mm*3 ORIF DER TIT. </t>
  </si>
  <si>
    <t>18B4307</t>
  </si>
  <si>
    <t>TI-SF-131.604R</t>
  </si>
  <si>
    <t>19044091</t>
  </si>
  <si>
    <t xml:space="preserve">PLACA BLOQ. RADIO DISTAL AV BICOLUMNAR LARGE  2.4/2.7mm*4 ORIF DER TIT. </t>
  </si>
  <si>
    <t>18B4309</t>
  </si>
  <si>
    <t>TI-SF-131.605R</t>
  </si>
  <si>
    <t>17084143</t>
  </si>
  <si>
    <t xml:space="preserve">PLACA BLOQ. RADIO DISTAL AV BICOLUMNAR LARGE  2.4/2.7mm*5 ORIF DER TIT. </t>
  </si>
  <si>
    <t>17A3490</t>
  </si>
  <si>
    <t>TI-SF-131.606R</t>
  </si>
  <si>
    <t xml:space="preserve">PLACA BLOQ. RADIO DISTAL AV BICOLUMNAR LARGE  2.4/2.7mm*6 ORIF DER TIT. </t>
  </si>
  <si>
    <t>TI-SF-131.608R</t>
  </si>
  <si>
    <t xml:space="preserve">PLACA BLOQ. RADIO DISTAL AV BICOLUMNAR LARGE  2.4/2.7mm*8 ORIF DER TIT. </t>
  </si>
  <si>
    <t>TI-SF-131.602L</t>
  </si>
  <si>
    <t>18B4299</t>
  </si>
  <si>
    <t xml:space="preserve">PLACA BLOQ. RADIO DISTAL AV BICOLUMNAR LARGE  2.4/2.7mm*2 ORIF IZQ TIT. </t>
  </si>
  <si>
    <t>17104017</t>
  </si>
  <si>
    <t>TI-SF-131.603L</t>
  </si>
  <si>
    <t>B190221803</t>
  </si>
  <si>
    <t xml:space="preserve">PLACA BLOQ. RADIO DISTAL AV BICOLUMNAR LARGE  2.4/2.7mm*3 ORIF IZQ TIT. </t>
  </si>
  <si>
    <t>18034093</t>
  </si>
  <si>
    <t>TI-SF-131.604L</t>
  </si>
  <si>
    <t>C190221804</t>
  </si>
  <si>
    <t xml:space="preserve">PLACA BLOQ. RADIO DISTAL AV BICOLUMNAR LARGE  2.4/2.7mm*4 ORIF IZQ TIT. </t>
  </si>
  <si>
    <t>19044088</t>
  </si>
  <si>
    <t>TI-SF-131.605L</t>
  </si>
  <si>
    <t>B190221802</t>
  </si>
  <si>
    <t xml:space="preserve">PLACA BLOQ. RADIO DISTAL AV BICOLUMNAR LARGE  2.4/2.7mm*5 ORIF IZQ TIT. </t>
  </si>
  <si>
    <t>17084139</t>
  </si>
  <si>
    <t>TI-SF-131.606L</t>
  </si>
  <si>
    <t xml:space="preserve">PLACA BLOQ. RADIO DISTAL AV BICOLUMNAR LARGE  2.4/2.7mm*6 ORIF IZQ TIT. </t>
  </si>
  <si>
    <t>TI-SF-131.608L</t>
  </si>
  <si>
    <t xml:space="preserve">PLACA BLOQ. RADIO DISTAL AV BICOLUMNAR LARGE  2.4/2.7mm*8 ORIF IZQ TIT. </t>
  </si>
  <si>
    <t>TI-SF-131.404R</t>
  </si>
  <si>
    <t>1512130010</t>
  </si>
  <si>
    <t xml:space="preserve">PLACA BLOQ. RADIO DISTAL AV EXTRAARTICULAR 2.4/2.7mm 4*3 ORIF DER TIT. </t>
  </si>
  <si>
    <t>TI-SF-131.405R</t>
  </si>
  <si>
    <t>1308110180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</si>
  <si>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</si>
  <si>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</si>
  <si>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</si>
  <si>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</si>
  <si>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</si>
  <si>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</si>
  <si>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</si>
  <si>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</si>
  <si>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</si>
  <si>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</si>
  <si>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</si>
  <si>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</si>
  <si>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</si>
  <si>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</si>
  <si>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</si>
  <si>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</si>
  <si>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</si>
  <si>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</si>
  <si>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</si>
  <si>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</si>
  <si>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</si>
  <si>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</si>
  <si>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</si>
  <si>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180207205</t>
  </si>
  <si>
    <t xml:space="preserve">PLACA BLOQ. RADIO DISTAL AV VOLAR 2.4/2.7mm *5 ORIF DER TIT. </t>
  </si>
  <si>
    <t>TI-SF-120.803L</t>
  </si>
  <si>
    <t>1703020721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</si>
  <si>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</si>
  <si>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</si>
  <si>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</si>
  <si>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</si>
  <si>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</si>
  <si>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</si>
  <si>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TI-SF-123.503R</t>
  </si>
  <si>
    <t>1800027358</t>
  </si>
  <si>
    <t xml:space="preserve">PLACA BLOQ. RADIO DISTAL AV JUXTA ARTICULAR 2.4/2.7mm 5*3 ORIF DER TIT. </t>
  </si>
  <si>
    <t>Ti-SF-123.505R</t>
  </si>
  <si>
    <t>1800098033</t>
  </si>
  <si>
    <t xml:space="preserve">PLACA BLOQ. RADIO DISTAL AV JUXTA ARTICULAR 2.4/2.7mm 5*5 ORIF DER TIT. </t>
  </si>
  <si>
    <t>TI-SF-123.503L</t>
  </si>
  <si>
    <t>1800009446</t>
  </si>
  <si>
    <t xml:space="preserve">PLACA BLOQ. RADIO DISTAL AV JUXTA ARTICULAR 2.4/2.7mm 5*3 ORIF IZQ TIT. </t>
  </si>
  <si>
    <t>Ti-SF-123.505L</t>
  </si>
  <si>
    <t>1700042730</t>
  </si>
  <si>
    <t xml:space="preserve">PLACA BLOQ. RADIO DISTAL AV JUXTA ARTICULAR 2.4/2.7mm 5*5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</si>
  <si>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</si>
  <si>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</si>
  <si>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</si>
  <si>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</si>
  <si>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</si>
  <si>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</si>
  <si>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</si>
  <si>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</si>
  <si>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</si>
  <si>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</si>
  <si>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</si>
  <si>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</si>
  <si>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</si>
  <si>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</si>
  <si>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</si>
  <si>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</si>
  <si>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</si>
  <si>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</si>
  <si>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</si>
  <si>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</si>
  <si>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</si>
  <si>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</si>
  <si>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</si>
  <si>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</si>
  <si>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</si>
  <si>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</si>
  <si>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</si>
  <si>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</si>
  <si>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</si>
  <si>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</si>
  <si>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</si>
  <si>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</si>
  <si>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</si>
  <si>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</si>
  <si>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</si>
  <si>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</si>
  <si>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</si>
  <si>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</si>
  <si>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</si>
  <si>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</si>
  <si>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TI-SF-683.307</t>
  </si>
  <si>
    <t>PLACA BLOQ. CUBITO DISTAL 2.0mm* 07 ORIF. TIT.</t>
  </si>
  <si>
    <t>TI-SF-683.308</t>
  </si>
  <si>
    <t>PLACA BLOQ. CUBITO DISTAL HOOK 2.0mm *8 ORIF. TIT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</si>
  <si>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</si>
  <si>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</si>
  <si>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</si>
  <si>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</si>
  <si>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</si>
  <si>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</si>
  <si>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T50022412</t>
  </si>
  <si>
    <t>2200018447</t>
  </si>
  <si>
    <t xml:space="preserve">TORNILLO CORTICAL 2.4*12mm TITANIO </t>
  </si>
  <si>
    <t>T50022414</t>
  </si>
  <si>
    <t xml:space="preserve">TORNILLO CORTICAL 2.4*14mm TITANIO </t>
  </si>
  <si>
    <t>T50022416</t>
  </si>
  <si>
    <t xml:space="preserve">TORNILLO CORTICAL 2.4*16mm TITANIO </t>
  </si>
  <si>
    <t>T50022418</t>
  </si>
  <si>
    <t>2200063348</t>
  </si>
  <si>
    <t xml:space="preserve">TORNILLO CORTICAL 2.4*18mm TITANIO  </t>
  </si>
  <si>
    <t>T50022420</t>
  </si>
  <si>
    <t>2200061200</t>
  </si>
  <si>
    <t xml:space="preserve">TORNILLO CORTICAL 2.4*20mm TITANIO </t>
  </si>
  <si>
    <t>T50022422</t>
  </si>
  <si>
    <t>2200028229</t>
  </si>
  <si>
    <t xml:space="preserve">TORNILLO CORTICAL 2.4*22mm TITANIO </t>
  </si>
  <si>
    <t>T50022424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</si>
  <si>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</si>
  <si>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</si>
  <si>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</si>
  <si>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</si>
  <si>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</si>
  <si>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</si>
  <si>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</si>
  <si>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</si>
  <si>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</si>
  <si>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</si>
  <si>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</si>
  <si>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</si>
  <si>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</si>
  <si>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</si>
  <si>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</si>
  <si>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</si>
  <si>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</si>
  <si>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</si>
  <si>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</si>
  <si>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</si>
  <si>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</si>
  <si>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</si>
  <si>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</si>
  <si>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</si>
  <si>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</si>
  <si>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</si>
  <si>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</si>
  <si>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</si>
  <si>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</si>
  <si>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</si>
  <si>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</si>
  <si>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</si>
  <si>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</si>
  <si>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</si>
  <si>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 xml:space="preserve">TORNILLO CORTICAL 2.7*26mm TITANIO </t>
  </si>
  <si>
    <t>T50022728</t>
  </si>
  <si>
    <t xml:space="preserve">TORNILLO CORTICAL 2.7*28mm TITANIO </t>
  </si>
  <si>
    <t>T50022730</t>
  </si>
  <si>
    <t xml:space="preserve">TORNILLO CORTICAL 2.7*30mm TITANIO </t>
  </si>
  <si>
    <t>TC50102408</t>
  </si>
  <si>
    <t>TORNILLO DE BLOQUEO 2.4*08mm TITANIO</t>
  </si>
  <si>
    <t>TC50102410</t>
  </si>
  <si>
    <t xml:space="preserve">TORNILLO DE BLOQUEO  2.4*10mm TITANIO </t>
  </si>
  <si>
    <t>TC50102412</t>
  </si>
  <si>
    <t xml:space="preserve">TORNILLO DE BLOQUEO  2.4*12mm TITANIO </t>
  </si>
  <si>
    <t>TC50102414</t>
  </si>
  <si>
    <t xml:space="preserve">TORNILLO DE BLOQUEO  2.4*14mm TITANIO </t>
  </si>
  <si>
    <t>TC50102416</t>
  </si>
  <si>
    <t xml:space="preserve">TORNILLO DE BLOQUEO  2.4*16mm TITANIO </t>
  </si>
  <si>
    <t>TC50102418</t>
  </si>
  <si>
    <t xml:space="preserve">TORNILLO DE BLOQUEO  2.4*18mm TITANIO </t>
  </si>
  <si>
    <t>TC50102420</t>
  </si>
  <si>
    <t xml:space="preserve">TORNILLO DE BLOQUEO  2.4*20mm TITANIO </t>
  </si>
  <si>
    <t>TC50102422</t>
  </si>
  <si>
    <t xml:space="preserve">TORNILLO DE BLOQUEO  2.4*22mm TITANIO </t>
  </si>
  <si>
    <t>TC50102424</t>
  </si>
  <si>
    <t xml:space="preserve">TORNILLO DE BLOQUEO  2.4*24mm TITANIO </t>
  </si>
  <si>
    <t>TC50102426</t>
  </si>
  <si>
    <t xml:space="preserve">TORNILLO DE BLOQUEO  2.4*26mm TITANIO </t>
  </si>
  <si>
    <t>TC50102428</t>
  </si>
  <si>
    <t xml:space="preserve">TORNILLO DE BLOQUEO 2.4*28mm TITANIO </t>
  </si>
  <si>
    <t>TC50102710</t>
  </si>
  <si>
    <t xml:space="preserve">TORNILLO DE BLOQUEO 2.7*10mm TITANIO </t>
  </si>
  <si>
    <t>TC50102712</t>
  </si>
  <si>
    <t xml:space="preserve">TORNILLO DE BLOQUEO 2.7*12mm TITANIO </t>
  </si>
  <si>
    <t>TC50102714</t>
  </si>
  <si>
    <t xml:space="preserve">TORNILLO DE BLOQUEO 2.7*14mm TITANIO </t>
  </si>
  <si>
    <t>TC50102716</t>
  </si>
  <si>
    <t>2100026255</t>
  </si>
  <si>
    <t xml:space="preserve">TORNILLO DE BLOQUEO 2.7*16mm TITANIO </t>
  </si>
  <si>
    <t>TC50102718</t>
  </si>
  <si>
    <t xml:space="preserve">TORNILLO DE BLOQUEO 2.7*18mm TITANIO </t>
  </si>
  <si>
    <t>TC50102720</t>
  </si>
  <si>
    <t xml:space="preserve">TORNILLO DE BLOQUEO 2.7*20mm TITANIO </t>
  </si>
  <si>
    <t>TC50102722</t>
  </si>
  <si>
    <t>2100046556</t>
  </si>
  <si>
    <t xml:space="preserve">TORNILLO DE BLOQUEO 2.7*22mm TITANIO </t>
  </si>
  <si>
    <t>TC50102724</t>
  </si>
  <si>
    <t>2000115332</t>
  </si>
  <si>
    <t xml:space="preserve">TORNILLO DE BLOQUEO 2.7*24mm TITANIO </t>
  </si>
  <si>
    <t>TC50102726</t>
  </si>
  <si>
    <t xml:space="preserve">TORNILLO DE BLOQUEO 2.7*26mm TITANIO </t>
  </si>
  <si>
    <t>TC50102728</t>
  </si>
  <si>
    <t>2200070550</t>
  </si>
  <si>
    <t xml:space="preserve">TORNILLO DE BLOQUEO 2.7*28mm TITANIO </t>
  </si>
  <si>
    <t>TC50102730</t>
  </si>
  <si>
    <t>TORNILLO DE BLOQUEO 2.7 *30mm TITANIO</t>
  </si>
  <si>
    <t>INSTRUMENTAL RADIO DISTAL TITANIO # 1</t>
  </si>
  <si>
    <t xml:space="preserve">BANDEJA SUPERIOR </t>
  </si>
  <si>
    <t>MEDIDOR DE PROFUNDIDAD NEGRO</t>
  </si>
  <si>
    <t>MEDIDOR DE PROFUNDIDAD GRIS</t>
  </si>
  <si>
    <t xml:space="preserve">ATORNILLADOR STARDRIVE </t>
  </si>
  <si>
    <t>GUIA DOBLE DE BROCA 2.0/2.7</t>
  </si>
  <si>
    <t>MACHUELO DE ANCLAJE RAPIDO</t>
  </si>
  <si>
    <t xml:space="preserve">ATORNILLADOR STARDRIVE ANCLAJE RAPIDO </t>
  </si>
  <si>
    <t xml:space="preserve">GUIA  DOBLE ANGULO VARIABLE </t>
  </si>
  <si>
    <t>BROCAS 2.7</t>
  </si>
  <si>
    <t>BROCAS 2.0</t>
  </si>
  <si>
    <t>BROCAS 2.0 LARGA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</si>
  <si>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</si>
  <si>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</si>
  <si>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</si>
  <si>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</si>
  <si>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</si>
  <si>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</si>
  <si>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</si>
  <si>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>GUIA DE BLOQUEO 2.0</t>
  </si>
  <si>
    <t>PINES</t>
  </si>
  <si>
    <t xml:space="preserve">BANDEJA INFERIOR </t>
  </si>
  <si>
    <t xml:space="preserve">DESPERIO MEDIANO </t>
  </si>
  <si>
    <t>DESPERIO CURVO FINO</t>
  </si>
  <si>
    <t xml:space="preserve">CAMISA DE ATORNILLADOR CORTICAL </t>
  </si>
  <si>
    <t>MANGO TORQUE 0.8 N.m</t>
  </si>
  <si>
    <t xml:space="preserve"> ATORNILLADOR ANCLAJE RAPIDO TORQUE 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</si>
  <si>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</si>
  <si>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</si>
  <si>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</si>
  <si>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</si>
  <si>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</si>
  <si>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>PINZA EN PUNTA PEQUEÑA CREMALLERA</t>
  </si>
  <si>
    <t xml:space="preserve">CURETA </t>
  </si>
  <si>
    <t xml:space="preserve">GANCHO DE PIEL </t>
  </si>
  <si>
    <t>INSTRUMENTAL ABORDAJE</t>
  </si>
  <si>
    <t>DESCRIPCION</t>
  </si>
  <si>
    <t>MANGO DE BISTURI # 4</t>
  </si>
  <si>
    <t>MANGO DE BISTURI # 3</t>
  </si>
  <si>
    <t>SEPARADORES FARABEUF PEQUEÑOS</t>
  </si>
  <si>
    <t>PINZAS KELLY CURVAS PEQUEÑAS</t>
  </si>
  <si>
    <t>PINZA KELLY MOSQUITO CURVA</t>
  </si>
  <si>
    <t>PINZA BABY MOSQUITO RECTA</t>
  </si>
  <si>
    <t>PINZA DE DISECCION CON DIENTE</t>
  </si>
  <si>
    <t>PINZA ADSON CON DIENTE</t>
  </si>
  <si>
    <t>PINZA ADSON SIN DIENTE</t>
  </si>
  <si>
    <t>PORTA AGUJAS GRANDES</t>
  </si>
  <si>
    <t>PORTA AGUJAS MEDIANO</t>
  </si>
  <si>
    <t>PORTA AGUJAS PEQUEÑO</t>
  </si>
  <si>
    <t>TIJERA METZEMBAUM MEDIANA</t>
  </si>
  <si>
    <t>TIJERA METZEMABUM PEQUEÑA</t>
  </si>
  <si>
    <t>TIJERA DE MAYO</t>
  </si>
  <si>
    <t>PINZAS BACKHAUS PEQUEÑAS</t>
  </si>
  <si>
    <t>PINZAS BACKHAUS MEDIANAS</t>
  </si>
  <si>
    <t>MOTOR ACCULAN #1</t>
  </si>
  <si>
    <t>ADAPTADORES ANCLAJE RAPIDO</t>
  </si>
  <si>
    <t>LLAVE JACOBS</t>
  </si>
  <si>
    <t>INTERCAMBIADOR BATERIA</t>
  </si>
  <si>
    <t>BATERIIAS ACCULAN # 1 # 2</t>
  </si>
  <si>
    <t>0990050368001</t>
  </si>
  <si>
    <t>URBANIZACION TORNERO 3MZ6 SOLAR 15-16-17</t>
  </si>
  <si>
    <t>CLINICA UEES</t>
  </si>
  <si>
    <t>DRA. BARREZUETA</t>
  </si>
  <si>
    <t>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</si>
</sst>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  <numFmt numFmtId="166" formatCode="_(&quot;$&quot;* #,##0.00_);_(&quot;$&quot;* \(#,##0.00\);_(&quot;$&quot;* &quot;-&quot;??_);_(@_)"/>
    <numFmt numFmtId="167" formatCode="&quot;$&quot;#,##0.00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2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6" fontId="8" fillId="0" borderId="0" applyFont="0" applyFill="0" applyBorder="0" applyAlignment="0" applyProtection="0"/>
  </cellStyleXfs>
  <cellXfs count="1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2" applyFont="1" applyBorder="1"/>
    <xf numFmtId="0" fontId="9" fillId="0" borderId="11" xfId="2" applyFont="1" applyBorder="1"/>
    <xf numFmtId="0" fontId="9" fillId="0" borderId="0" xfId="2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3" fillId="2" borderId="0" xfId="0" applyFont="1" applyFill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2" applyFont="1" applyAlignment="1">
      <alignment horizontal="left"/>
    </xf>
    <xf numFmtId="0" fontId="14" fillId="0" borderId="0" xfId="2" applyFont="1"/>
    <xf numFmtId="0" fontId="11" fillId="0" borderId="12" xfId="0" applyFont="1" applyBorder="1" applyAlignment="1">
      <alignment vertical="center" wrapText="1"/>
    </xf>
    <xf numFmtId="0" fontId="12" fillId="2" borderId="0" xfId="0" applyFont="1" applyFill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1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0" fontId="15" fillId="5" borderId="12" xfId="0" applyFont="1" applyFill="1" applyBorder="1" applyAlignment="1" applyProtection="1">
      <alignment horizontal="center" vertical="center" wrapText="1" readingOrder="1"/>
      <protection locked="0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165" fontId="2" fillId="0" borderId="12" xfId="1" applyNumberFormat="1" applyFont="1" applyFill="1" applyBorder="1" applyAlignment="1">
      <alignment horizontal="center"/>
    </xf>
    <xf numFmtId="49" fontId="2" fillId="6" borderId="12" xfId="0" applyNumberFormat="1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4" xfId="0" applyFont="1" applyBorder="1"/>
    <xf numFmtId="0" fontId="2" fillId="0" borderId="12" xfId="0" applyFont="1" applyBorder="1" applyAlignment="1" applyProtection="1">
      <alignment horizontal="center" vertical="top" wrapText="1" readingOrder="1"/>
      <protection locked="0"/>
    </xf>
    <xf numFmtId="0" fontId="15" fillId="0" borderId="12" xfId="0" applyFont="1" applyBorder="1" applyAlignment="1" applyProtection="1">
      <alignment horizontal="center" vertical="top" wrapText="1" readingOrder="1"/>
      <protection locked="0"/>
    </xf>
    <xf numFmtId="0" fontId="16" fillId="0" borderId="12" xfId="0" applyFont="1" applyBorder="1" applyAlignment="1">
      <alignment horizontal="left"/>
    </xf>
    <xf numFmtId="44" fontId="2" fillId="0" borderId="12" xfId="3" applyFont="1" applyFill="1" applyBorder="1"/>
    <xf numFmtId="165" fontId="3" fillId="0" borderId="12" xfId="0" applyNumberFormat="1" applyFont="1" applyBorder="1"/>
    <xf numFmtId="49" fontId="2" fillId="0" borderId="1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0" xfId="2" applyFont="1" applyAlignment="1">
      <alignment wrapText="1"/>
    </xf>
    <xf numFmtId="0" fontId="4" fillId="0" borderId="12" xfId="2" applyFont="1" applyBorder="1" applyAlignment="1">
      <alignment horizontal="right" wrapText="1"/>
    </xf>
    <xf numFmtId="165" fontId="15" fillId="0" borderId="12" xfId="1" applyNumberFormat="1" applyFont="1" applyFill="1" applyBorder="1" applyAlignment="1">
      <alignment horizontal="right"/>
    </xf>
    <xf numFmtId="9" fontId="4" fillId="0" borderId="12" xfId="2" applyNumberFormat="1" applyFont="1" applyBorder="1" applyAlignment="1">
      <alignment horizontal="right" wrapText="1"/>
    </xf>
    <xf numFmtId="0" fontId="4" fillId="0" borderId="0" xfId="2" applyFont="1" applyAlignment="1">
      <alignment horizontal="center" wrapText="1"/>
    </xf>
    <xf numFmtId="44" fontId="3" fillId="0" borderId="0" xfId="3" applyFont="1" applyFill="1" applyBorder="1" applyAlignment="1"/>
    <xf numFmtId="2" fontId="3" fillId="0" borderId="0" xfId="0" applyNumberFormat="1" applyFont="1" applyAlignment="1">
      <alignment horizontal="center"/>
    </xf>
    <xf numFmtId="2" fontId="3" fillId="0" borderId="0" xfId="0" applyNumberFormat="1" applyFont="1"/>
    <xf numFmtId="165" fontId="15" fillId="2" borderId="0" xfId="1" applyNumberFormat="1" applyFont="1" applyFill="1" applyBorder="1" applyAlignment="1"/>
    <xf numFmtId="0" fontId="4" fillId="0" borderId="12" xfId="0" applyFont="1" applyBorder="1"/>
    <xf numFmtId="0" fontId="4" fillId="0" borderId="0" xfId="0" applyFont="1" applyAlignment="1">
      <alignment horizontal="center"/>
    </xf>
    <xf numFmtId="165" fontId="15" fillId="0" borderId="0" xfId="1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165" fontId="3" fillId="0" borderId="0" xfId="0" applyNumberFormat="1" applyFont="1"/>
    <xf numFmtId="0" fontId="2" fillId="0" borderId="12" xfId="0" applyFont="1" applyBorder="1"/>
    <xf numFmtId="2" fontId="2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4" fillId="0" borderId="0" xfId="0" applyFont="1"/>
    <xf numFmtId="0" fontId="19" fillId="0" borderId="0" xfId="0" applyFont="1"/>
    <xf numFmtId="0" fontId="18" fillId="0" borderId="0" xfId="2" applyFont="1" applyAlignment="1">
      <alignment horizontal="center"/>
    </xf>
    <xf numFmtId="0" fontId="18" fillId="0" borderId="0" xfId="2" applyFont="1" applyAlignment="1">
      <alignment horizontal="left"/>
    </xf>
    <xf numFmtId="0" fontId="11" fillId="0" borderId="0" xfId="0" applyFont="1"/>
    <xf numFmtId="0" fontId="20" fillId="0" borderId="0" xfId="2" applyFont="1" applyAlignment="1">
      <alignment horizontal="center"/>
    </xf>
    <xf numFmtId="0" fontId="20" fillId="0" borderId="0" xfId="2" applyFont="1" applyAlignment="1">
      <alignment horizontal="left"/>
    </xf>
    <xf numFmtId="0" fontId="3" fillId="0" borderId="17" xfId="0" applyFont="1" applyBorder="1"/>
    <xf numFmtId="49" fontId="2" fillId="0" borderId="12" xfId="0" applyNumberFormat="1" applyFont="1" applyBorder="1" applyAlignment="1">
      <alignment horizontal="center" readingOrder="1"/>
    </xf>
    <xf numFmtId="49" fontId="3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/>
    <xf numFmtId="0" fontId="2" fillId="0" borderId="12" xfId="0" applyFont="1" applyBorder="1" applyAlignment="1" applyProtection="1">
      <alignment horizontal="center" wrapText="1" readingOrder="1"/>
      <protection locked="0"/>
    </xf>
    <xf numFmtId="0" fontId="23" fillId="0" borderId="12" xfId="0" applyFont="1" applyBorder="1" applyAlignment="1" applyProtection="1">
      <alignment wrapText="1" readingOrder="1"/>
      <protection locked="0"/>
    </xf>
    <xf numFmtId="167" fontId="2" fillId="0" borderId="12" xfId="5" applyNumberFormat="1" applyFont="1" applyBorder="1" applyAlignment="1">
      <alignment horizontal="right"/>
    </xf>
    <xf numFmtId="0" fontId="15" fillId="0" borderId="12" xfId="0" applyFont="1" applyBorder="1" applyAlignment="1" applyProtection="1">
      <alignment horizontal="center" wrapText="1" readingOrder="1"/>
      <protection locked="0"/>
    </xf>
    <xf numFmtId="0" fontId="23" fillId="0" borderId="12" xfId="0" applyFont="1" applyBorder="1" applyAlignment="1" applyProtection="1">
      <alignment horizontal="left" wrapText="1" readingOrder="1"/>
      <protection locked="0"/>
    </xf>
    <xf numFmtId="49" fontId="3" fillId="0" borderId="12" xfId="0" applyNumberFormat="1" applyFont="1" applyBorder="1" applyAlignment="1">
      <alignment horizontal="center"/>
    </xf>
    <xf numFmtId="0" fontId="24" fillId="2" borderId="12" xfId="0" applyFont="1" applyFill="1" applyBorder="1"/>
    <xf numFmtId="0" fontId="24" fillId="7" borderId="12" xfId="0" applyFont="1" applyFill="1" applyBorder="1"/>
    <xf numFmtId="0" fontId="2" fillId="2" borderId="12" xfId="0" applyFont="1" applyFill="1" applyBorder="1"/>
    <xf numFmtId="49" fontId="3" fillId="2" borderId="12" xfId="0" applyNumberFormat="1" applyFont="1" applyFill="1" applyBorder="1" applyAlignment="1">
      <alignment horizontal="center"/>
    </xf>
    <xf numFmtId="0" fontId="24" fillId="0" borderId="12" xfId="0" applyFont="1" applyBorder="1" applyAlignment="1">
      <alignment wrapText="1"/>
    </xf>
    <xf numFmtId="0" fontId="2" fillId="0" borderId="12" xfId="0" applyFont="1" applyBorder="1" applyAlignment="1">
      <alignment horizontal="center" readingOrder="1"/>
    </xf>
    <xf numFmtId="0" fontId="15" fillId="0" borderId="12" xfId="0" applyFont="1" applyBorder="1" applyAlignment="1">
      <alignment horizontal="center" readingOrder="1"/>
    </xf>
    <xf numFmtId="0" fontId="2" fillId="0" borderId="0" xfId="0" applyFont="1" applyAlignment="1">
      <alignment horizontal="center" readingOrder="1"/>
    </xf>
    <xf numFmtId="0" fontId="23" fillId="0" borderId="12" xfId="0" applyFont="1" applyBorder="1" applyAlignment="1" applyProtection="1">
      <alignment horizontal="left" readingOrder="1"/>
      <protection locked="0"/>
    </xf>
    <xf numFmtId="167" fontId="3" fillId="0" borderId="12" xfId="3" applyNumberFormat="1" applyFont="1" applyBorder="1" applyAlignment="1">
      <alignment horizontal="right"/>
    </xf>
    <xf numFmtId="0" fontId="3" fillId="0" borderId="12" xfId="2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2" fillId="0" borderId="12" xfId="0" applyFont="1" applyBorder="1" applyAlignment="1" applyProtection="1">
      <alignment horizontal="center" wrapText="1"/>
      <protection locked="0"/>
    </xf>
    <xf numFmtId="0" fontId="2" fillId="0" borderId="12" xfId="0" applyFont="1" applyBorder="1" applyProtection="1">
      <protection locked="0"/>
    </xf>
    <xf numFmtId="0" fontId="23" fillId="0" borderId="12" xfId="0" applyFont="1" applyBorder="1" applyAlignment="1" applyProtection="1">
      <alignment readingOrder="1"/>
      <protection locked="0"/>
    </xf>
    <xf numFmtId="0" fontId="2" fillId="2" borderId="12" xfId="0" applyFont="1" applyFill="1" applyBorder="1" applyAlignment="1">
      <alignment horizontal="left"/>
    </xf>
    <xf numFmtId="167" fontId="4" fillId="0" borderId="12" xfId="3" applyNumberFormat="1" applyFont="1" applyBorder="1" applyAlignment="1"/>
    <xf numFmtId="0" fontId="4" fillId="0" borderId="18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8" xfId="0" applyFont="1" applyBorder="1"/>
    <xf numFmtId="0" fontId="4" fillId="0" borderId="18" xfId="0" applyFont="1" applyBorder="1"/>
    <xf numFmtId="0" fontId="25" fillId="0" borderId="12" xfId="0" applyFont="1" applyBorder="1" applyAlignment="1">
      <alignment horizontal="center" wrapText="1"/>
    </xf>
    <xf numFmtId="0" fontId="25" fillId="0" borderId="19" xfId="0" applyFont="1" applyBorder="1" applyAlignment="1">
      <alignment horizontal="center" wrapText="1"/>
    </xf>
    <xf numFmtId="0" fontId="2" fillId="0" borderId="19" xfId="0" applyFont="1" applyBorder="1" applyAlignment="1">
      <alignment wrapText="1"/>
    </xf>
    <xf numFmtId="0" fontId="3" fillId="0" borderId="19" xfId="0" applyFont="1" applyBorder="1"/>
    <xf numFmtId="165" fontId="17" fillId="3" borderId="15" xfId="4" applyNumberFormat="1" applyFont="1" applyFill="1" applyBorder="1" applyAlignment="1">
      <alignment horizontal="center"/>
    </xf>
    <xf numFmtId="165" fontId="17" fillId="3" borderId="16" xfId="4" applyNumberFormat="1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</cellXfs>
  <cellStyles count="6">
    <cellStyle name="Moneda [0]" xfId="1" builtinId="7"/>
    <cellStyle name="Moneda [0] 2" xfId="4" xr:uid="{CE6C3C57-419F-483F-8C20-36C2339AB213}"/>
    <cellStyle name="Moneda 3 2" xfId="5" xr:uid="{86B43CA7-E9D8-4785-AC7C-1CFB15E177C6}"/>
    <cellStyle name="Moneda 8" xfId="3" xr:uid="{F2FC6BF7-CF62-4290-B05E-CDE3B315AA80}"/>
    <cellStyle name="Normal" xfId="0" builtinId="0"/>
    <cellStyle name="Normal 2" xfId="2" xr:uid="{43C9D941-D758-4AE6-8856-41F6C9ECBD64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059352D-DDD7-42E2-A1D2-6CFDC04E6D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42B7-93CD-4A89-A0AF-DD4BB59B33CD}">
  <dimension ref="A1:H399"/>
  <sheetViews>
    <sheetView tabSelected="1" view="pageBreakPreview" topLeftCell="A366" zoomScale="60" zoomScaleNormal="100" workbookViewId="0">
      <selection activeCell="F9" sqref="F9"/>
    </sheetView>
  </sheetViews>
  <sheetFormatPr baseColWidth="10" defaultColWidth="11.42578125" defaultRowHeight="20.100000000000001" customHeight="1" x14ac:dyDescent="0.2"/>
  <cols>
    <col min="1" max="1" width="21.140625" style="4" bestFit="1" customWidth="1"/>
    <col min="2" max="2" width="24.28515625" style="4" customWidth="1"/>
    <col min="3" max="3" width="91.85546875" style="4" customWidth="1"/>
    <col min="4" max="4" width="22.7109375" style="4" bestFit="1" customWidth="1"/>
    <col min="5" max="5" width="24.7109375" style="4" customWidth="1"/>
    <col min="6" max="6" width="20.7109375" style="4" bestFit="1" customWidth="1"/>
    <col min="7" max="7" width="21.85546875" style="4" customWidth="1"/>
    <col min="8" max="8" width="3" style="4" customWidth="1"/>
    <col min="9" max="16384" width="11.42578125" style="4"/>
  </cols>
  <sheetData>
    <row r="1" spans="1:8" ht="20.100000000000001" customHeight="1" thickBot="1" x14ac:dyDescent="0.25">
      <c r="A1" s="1"/>
      <c r="B1" s="2"/>
      <c r="C1" s="3"/>
      <c r="D1" s="3"/>
      <c r="E1" s="3"/>
    </row>
    <row r="2" spans="1:8" ht="20.100000000000001" customHeight="1" thickBot="1" x14ac:dyDescent="0.3">
      <c r="A2" s="5"/>
      <c r="B2" s="6"/>
      <c r="C2" s="120" t="s">
        <v>0</v>
      </c>
      <c r="D2" s="122" t="s">
        <v>1</v>
      </c>
      <c r="E2" s="123"/>
    </row>
    <row r="3" spans="1:8" ht="20.100000000000001" customHeight="1" thickBot="1" x14ac:dyDescent="0.3">
      <c r="A3" s="7"/>
      <c r="B3" s="8"/>
      <c r="C3" s="121"/>
      <c r="D3" s="9" t="s">
        <v>2</v>
      </c>
      <c r="E3" s="10"/>
    </row>
    <row r="4" spans="1:8" ht="20.100000000000001" customHeight="1" thickBot="1" x14ac:dyDescent="0.3">
      <c r="A4" s="7"/>
      <c r="B4" s="8"/>
      <c r="C4" s="124" t="s">
        <v>3</v>
      </c>
      <c r="D4" s="126" t="s">
        <v>4</v>
      </c>
      <c r="E4" s="127"/>
    </row>
    <row r="5" spans="1:8" ht="20.100000000000001" customHeight="1" thickBot="1" x14ac:dyDescent="0.3">
      <c r="A5" s="11"/>
      <c r="B5" s="12"/>
      <c r="C5" s="125"/>
      <c r="D5" s="128" t="s">
        <v>5</v>
      </c>
      <c r="E5" s="129"/>
    </row>
    <row r="6" spans="1:8" ht="20.100000000000001" customHeight="1" x14ac:dyDescent="0.25">
      <c r="A6" s="13"/>
      <c r="B6" s="13"/>
      <c r="C6" s="13"/>
      <c r="D6" s="13"/>
      <c r="E6" s="13"/>
    </row>
    <row r="7" spans="1:8" ht="20.100000000000001" customHeight="1" x14ac:dyDescent="0.2">
      <c r="A7" s="14" t="s">
        <v>6</v>
      </c>
      <c r="B7" s="14"/>
      <c r="C7" s="15">
        <v>45353</v>
      </c>
      <c r="D7" s="14" t="s">
        <v>7</v>
      </c>
      <c r="E7" s="16">
        <v>20240300312</v>
      </c>
    </row>
    <row r="8" spans="1:8" ht="20.100000000000001" customHeight="1" x14ac:dyDescent="0.25">
      <c r="A8" s="17"/>
      <c r="B8" s="17"/>
      <c r="C8" s="17"/>
      <c r="D8" s="17"/>
      <c r="E8" s="17"/>
    </row>
    <row r="9" spans="1:8" ht="20.100000000000001" customHeight="1" x14ac:dyDescent="0.2">
      <c r="A9" s="14" t="s">
        <v>8</v>
      </c>
      <c r="B9" s="14"/>
      <c r="C9" s="18" t="s">
        <v>660</v>
      </c>
      <c r="D9" s="19" t="s">
        <v>9</v>
      </c>
      <c r="E9" s="20" t="s">
        <v>658</v>
      </c>
    </row>
    <row r="10" spans="1:8" customFormat="1" ht="24" customHeight="1" x14ac:dyDescent="0.25">
      <c r="A10" s="17"/>
      <c r="B10" s="17"/>
      <c r="C10" s="17"/>
      <c r="D10" s="17"/>
      <c r="E10" s="17"/>
      <c r="F10" s="3"/>
      <c r="G10" s="1"/>
      <c r="H10" s="21"/>
    </row>
    <row r="11" spans="1:8" customFormat="1" ht="24" customHeight="1" x14ac:dyDescent="0.25">
      <c r="A11" s="130" t="s">
        <v>10</v>
      </c>
      <c r="B11" s="131"/>
      <c r="C11" s="18" t="s">
        <v>660</v>
      </c>
      <c r="D11" s="19" t="s">
        <v>11</v>
      </c>
      <c r="E11" s="22" t="s">
        <v>12</v>
      </c>
      <c r="F11" s="23"/>
      <c r="G11" s="23"/>
      <c r="H11" s="21"/>
    </row>
    <row r="12" spans="1:8" customFormat="1" ht="24" customHeight="1" x14ac:dyDescent="0.35">
      <c r="A12" s="17"/>
      <c r="B12" s="17"/>
      <c r="C12" s="17"/>
      <c r="D12" s="17"/>
      <c r="E12" s="17"/>
      <c r="F12" s="24"/>
      <c r="G12" s="24"/>
      <c r="H12" s="25"/>
    </row>
    <row r="13" spans="1:8" customFormat="1" ht="23.25" x14ac:dyDescent="0.35">
      <c r="A13" s="14" t="s">
        <v>13</v>
      </c>
      <c r="B13" s="14"/>
      <c r="C13" s="26" t="s">
        <v>659</v>
      </c>
      <c r="D13" s="19" t="s">
        <v>14</v>
      </c>
      <c r="E13" s="18" t="s">
        <v>15</v>
      </c>
      <c r="F13" s="13"/>
      <c r="G13" s="13"/>
      <c r="H13" s="25"/>
    </row>
    <row r="14" spans="1:8" s="1" customFormat="1" ht="20.100000000000001" customHeight="1" x14ac:dyDescent="0.25">
      <c r="A14" s="17"/>
      <c r="B14" s="17"/>
      <c r="C14" s="17"/>
      <c r="D14" s="17"/>
      <c r="E14" s="17"/>
      <c r="F14" s="27"/>
      <c r="G14" s="27"/>
    </row>
    <row r="15" spans="1:8" s="1" customFormat="1" ht="20.100000000000001" customHeight="1" x14ac:dyDescent="0.25">
      <c r="A15" s="14" t="s">
        <v>16</v>
      </c>
      <c r="B15" s="14"/>
      <c r="C15" s="15">
        <v>45353</v>
      </c>
      <c r="D15" s="19" t="s">
        <v>17</v>
      </c>
      <c r="E15" s="28" t="s">
        <v>662</v>
      </c>
      <c r="F15" s="17"/>
    </row>
    <row r="16" spans="1:8" s="1" customFormat="1" ht="20.100000000000001" customHeight="1" x14ac:dyDescent="0.25">
      <c r="A16" s="17"/>
      <c r="B16" s="17"/>
      <c r="C16" s="17"/>
      <c r="D16" s="17"/>
      <c r="E16" s="17"/>
      <c r="F16" s="29"/>
      <c r="G16" s="29"/>
    </row>
    <row r="17" spans="1:8" s="1" customFormat="1" ht="20.100000000000001" customHeight="1" x14ac:dyDescent="0.25">
      <c r="A17" s="14" t="s">
        <v>18</v>
      </c>
      <c r="B17" s="14"/>
      <c r="C17" s="18" t="s">
        <v>661</v>
      </c>
      <c r="D17" s="30"/>
      <c r="E17" s="31"/>
      <c r="F17" s="17"/>
      <c r="G17" s="4"/>
    </row>
    <row r="18" spans="1:8" s="1" customFormat="1" ht="20.100000000000001" customHeight="1" x14ac:dyDescent="0.25">
      <c r="A18" s="17"/>
      <c r="B18" s="17"/>
      <c r="C18" s="17"/>
      <c r="D18" s="17"/>
      <c r="E18" s="17"/>
      <c r="F18" s="32"/>
      <c r="G18" s="32"/>
    </row>
    <row r="19" spans="1:8" s="1" customFormat="1" ht="20.100000000000001" customHeight="1" x14ac:dyDescent="0.25">
      <c r="A19" s="14" t="s">
        <v>19</v>
      </c>
      <c r="B19" s="14"/>
      <c r="C19" s="18"/>
      <c r="D19" s="19" t="s">
        <v>20</v>
      </c>
      <c r="E19" s="28"/>
      <c r="F19" s="17"/>
      <c r="G19" s="4"/>
    </row>
    <row r="20" spans="1:8" s="1" customFormat="1" ht="20.100000000000001" customHeight="1" x14ac:dyDescent="0.2">
      <c r="A20" s="33"/>
      <c r="B20" s="33"/>
      <c r="C20" s="4"/>
      <c r="D20" s="4"/>
      <c r="E20" s="4"/>
      <c r="F20" s="4"/>
      <c r="G20" s="4"/>
      <c r="H20" s="4"/>
    </row>
    <row r="21" spans="1:8" s="1" customFormat="1" ht="30" customHeight="1" x14ac:dyDescent="0.2">
      <c r="A21" s="34" t="s">
        <v>21</v>
      </c>
      <c r="B21" s="34" t="s">
        <v>22</v>
      </c>
      <c r="C21" s="34" t="s">
        <v>23</v>
      </c>
      <c r="D21" s="34" t="s">
        <v>24</v>
      </c>
      <c r="E21" s="34" t="s">
        <v>25</v>
      </c>
      <c r="F21" s="35" t="s">
        <v>26</v>
      </c>
      <c r="G21" s="35" t="s">
        <v>27</v>
      </c>
    </row>
    <row r="22" spans="1:8" ht="15" x14ac:dyDescent="0.2">
      <c r="A22" s="36" t="s">
        <v>28</v>
      </c>
      <c r="B22" s="37" t="s">
        <v>29</v>
      </c>
      <c r="C22" s="38" t="s">
        <v>30</v>
      </c>
      <c r="D22" s="39">
        <v>1</v>
      </c>
      <c r="E22" s="40"/>
      <c r="F22" s="41">
        <v>840</v>
      </c>
      <c r="G22" s="41">
        <f>D22*F22</f>
        <v>840</v>
      </c>
    </row>
    <row r="23" spans="1:8" ht="15" x14ac:dyDescent="0.2">
      <c r="A23" s="36" t="s">
        <v>31</v>
      </c>
      <c r="B23" s="37" t="s">
        <v>32</v>
      </c>
      <c r="C23" s="38" t="s">
        <v>33</v>
      </c>
      <c r="D23" s="39">
        <v>1</v>
      </c>
      <c r="E23" s="40"/>
      <c r="F23" s="41">
        <v>840</v>
      </c>
      <c r="G23" s="41">
        <f t="shared" ref="G23:G33" si="0">D23*F23</f>
        <v>840</v>
      </c>
    </row>
    <row r="24" spans="1:8" ht="15" x14ac:dyDescent="0.2">
      <c r="A24" s="36" t="s">
        <v>34</v>
      </c>
      <c r="B24" s="37" t="s">
        <v>35</v>
      </c>
      <c r="C24" s="38" t="s">
        <v>36</v>
      </c>
      <c r="D24" s="39">
        <v>1</v>
      </c>
      <c r="E24" s="40"/>
      <c r="F24" s="41">
        <v>840</v>
      </c>
      <c r="G24" s="41">
        <f t="shared" si="0"/>
        <v>840</v>
      </c>
    </row>
    <row r="25" spans="1:8" ht="15" x14ac:dyDescent="0.2">
      <c r="A25" s="42" t="s">
        <v>37</v>
      </c>
      <c r="B25" s="42" t="s">
        <v>38</v>
      </c>
      <c r="C25" s="38" t="s">
        <v>39</v>
      </c>
      <c r="D25" s="39">
        <v>1</v>
      </c>
      <c r="E25" s="40"/>
      <c r="F25" s="41">
        <v>840</v>
      </c>
      <c r="G25" s="41">
        <f t="shared" si="0"/>
        <v>840</v>
      </c>
    </row>
    <row r="26" spans="1:8" ht="15" x14ac:dyDescent="0.2">
      <c r="A26" s="36" t="s">
        <v>40</v>
      </c>
      <c r="B26" s="37" t="s">
        <v>41</v>
      </c>
      <c r="C26" s="38" t="s">
        <v>42</v>
      </c>
      <c r="D26" s="39">
        <v>1</v>
      </c>
      <c r="E26" s="40"/>
      <c r="F26" s="41">
        <v>840</v>
      </c>
      <c r="G26" s="41">
        <f t="shared" si="0"/>
        <v>840</v>
      </c>
    </row>
    <row r="27" spans="1:8" ht="15" x14ac:dyDescent="0.2">
      <c r="A27" s="36" t="s">
        <v>43</v>
      </c>
      <c r="B27" s="37" t="s">
        <v>44</v>
      </c>
      <c r="C27" s="38" t="s">
        <v>45</v>
      </c>
      <c r="D27" s="39">
        <v>1</v>
      </c>
      <c r="E27" s="40"/>
      <c r="F27" s="41">
        <v>840</v>
      </c>
      <c r="G27" s="41">
        <f t="shared" si="0"/>
        <v>840</v>
      </c>
    </row>
    <row r="28" spans="1:8" ht="15" x14ac:dyDescent="0.2">
      <c r="A28" s="42" t="s">
        <v>46</v>
      </c>
      <c r="B28" s="42" t="s">
        <v>47</v>
      </c>
      <c r="C28" s="38" t="s">
        <v>48</v>
      </c>
      <c r="D28" s="39">
        <v>1</v>
      </c>
      <c r="E28" s="40"/>
      <c r="F28" s="41">
        <v>840</v>
      </c>
      <c r="G28" s="41">
        <f t="shared" si="0"/>
        <v>840</v>
      </c>
    </row>
    <row r="29" spans="1:8" ht="15" x14ac:dyDescent="0.2">
      <c r="A29" s="36" t="s">
        <v>49</v>
      </c>
      <c r="B29" s="36" t="s">
        <v>50</v>
      </c>
      <c r="C29" s="38" t="s">
        <v>51</v>
      </c>
      <c r="D29" s="39">
        <v>0</v>
      </c>
      <c r="E29" s="40"/>
      <c r="F29" s="41">
        <v>840</v>
      </c>
      <c r="G29" s="41">
        <f t="shared" si="0"/>
        <v>0</v>
      </c>
    </row>
    <row r="30" spans="1:8" ht="15" x14ac:dyDescent="0.2">
      <c r="A30" s="36" t="s">
        <v>52</v>
      </c>
      <c r="B30" s="36" t="s">
        <v>53</v>
      </c>
      <c r="C30" s="38" t="s">
        <v>54</v>
      </c>
      <c r="D30" s="39">
        <v>1</v>
      </c>
      <c r="E30" s="40"/>
      <c r="F30" s="41">
        <v>840</v>
      </c>
      <c r="G30" s="41">
        <f t="shared" si="0"/>
        <v>840</v>
      </c>
    </row>
    <row r="31" spans="1:8" ht="15" x14ac:dyDescent="0.2">
      <c r="A31" s="42" t="s">
        <v>55</v>
      </c>
      <c r="B31" s="42" t="s">
        <v>56</v>
      </c>
      <c r="C31" s="38" t="s">
        <v>57</v>
      </c>
      <c r="D31" s="39">
        <v>1</v>
      </c>
      <c r="E31" s="40"/>
      <c r="F31" s="41">
        <v>840</v>
      </c>
      <c r="G31" s="41">
        <f t="shared" si="0"/>
        <v>840</v>
      </c>
    </row>
    <row r="32" spans="1:8" ht="15" x14ac:dyDescent="0.2">
      <c r="A32" s="42" t="s">
        <v>58</v>
      </c>
      <c r="B32" s="42" t="s">
        <v>59</v>
      </c>
      <c r="C32" s="38" t="s">
        <v>60</v>
      </c>
      <c r="D32" s="39">
        <v>1</v>
      </c>
      <c r="E32" s="40"/>
      <c r="F32" s="41">
        <v>840</v>
      </c>
      <c r="G32" s="41">
        <f t="shared" si="0"/>
        <v>840</v>
      </c>
    </row>
    <row r="33" spans="1:7" ht="15" x14ac:dyDescent="0.2">
      <c r="A33" s="36" t="s">
        <v>61</v>
      </c>
      <c r="B33" s="36" t="s">
        <v>62</v>
      </c>
      <c r="C33" s="38" t="s">
        <v>63</v>
      </c>
      <c r="D33" s="39">
        <v>1</v>
      </c>
      <c r="E33" s="40"/>
      <c r="F33" s="41">
        <v>840</v>
      </c>
      <c r="G33" s="41">
        <f t="shared" si="0"/>
        <v>840</v>
      </c>
    </row>
    <row r="34" spans="1:7" ht="15.75" x14ac:dyDescent="0.25">
      <c r="A34" s="36"/>
      <c r="B34" s="36"/>
      <c r="C34" s="38"/>
      <c r="D34" s="43">
        <v>10</v>
      </c>
      <c r="E34" s="40"/>
      <c r="F34" s="41"/>
      <c r="G34" s="41"/>
    </row>
    <row r="35" spans="1:7" ht="15" x14ac:dyDescent="0.2">
      <c r="A35" s="42" t="s">
        <v>64</v>
      </c>
      <c r="B35" s="42" t="s">
        <v>65</v>
      </c>
      <c r="C35" s="38" t="s">
        <v>66</v>
      </c>
      <c r="D35" s="39">
        <v>1</v>
      </c>
      <c r="E35" s="40"/>
      <c r="F35" s="41">
        <v>840</v>
      </c>
      <c r="G35" s="41">
        <f t="shared" ref="G35" si="1">D35*F35</f>
        <v>840</v>
      </c>
    </row>
    <row r="36" spans="1:7" ht="15" x14ac:dyDescent="0.2">
      <c r="A36" s="36" t="s">
        <v>67</v>
      </c>
      <c r="B36" s="37" t="s">
        <v>68</v>
      </c>
      <c r="C36" s="38" t="s">
        <v>69</v>
      </c>
      <c r="D36" s="39">
        <v>1</v>
      </c>
      <c r="E36" s="40"/>
      <c r="F36" s="41">
        <v>840</v>
      </c>
      <c r="G36" s="41"/>
    </row>
    <row r="37" spans="1:7" ht="15" x14ac:dyDescent="0.2">
      <c r="A37" s="42" t="s">
        <v>70</v>
      </c>
      <c r="B37" s="42" t="s">
        <v>71</v>
      </c>
      <c r="C37" s="38" t="s">
        <v>72</v>
      </c>
      <c r="D37" s="39">
        <v>1</v>
      </c>
      <c r="E37" s="40"/>
      <c r="F37" s="41">
        <v>840</v>
      </c>
      <c r="G37" s="41">
        <f t="shared" ref="G37:G40" si="2">D37*F37</f>
        <v>840</v>
      </c>
    </row>
    <row r="38" spans="1:7" ht="15" x14ac:dyDescent="0.2">
      <c r="A38" s="36" t="s">
        <v>73</v>
      </c>
      <c r="B38" s="36" t="s">
        <v>74</v>
      </c>
      <c r="C38" s="38" t="s">
        <v>75</v>
      </c>
      <c r="D38" s="39">
        <v>1</v>
      </c>
      <c r="E38" s="40"/>
      <c r="F38" s="41">
        <v>840</v>
      </c>
      <c r="G38" s="41">
        <f t="shared" si="2"/>
        <v>840</v>
      </c>
    </row>
    <row r="39" spans="1:7" ht="15" x14ac:dyDescent="0.2">
      <c r="A39" s="36" t="s">
        <v>76</v>
      </c>
      <c r="B39" s="37" t="s">
        <v>77</v>
      </c>
      <c r="C39" s="38" t="s">
        <v>78</v>
      </c>
      <c r="D39" s="39">
        <v>1</v>
      </c>
      <c r="E39" s="40"/>
      <c r="F39" s="41">
        <v>840</v>
      </c>
      <c r="G39" s="41">
        <f t="shared" si="2"/>
        <v>840</v>
      </c>
    </row>
    <row r="40" spans="1:7" ht="15" x14ac:dyDescent="0.2">
      <c r="A40" s="36" t="s">
        <v>79</v>
      </c>
      <c r="B40" s="37" t="s">
        <v>80</v>
      </c>
      <c r="C40" s="38" t="s">
        <v>81</v>
      </c>
      <c r="D40" s="39">
        <v>1</v>
      </c>
      <c r="E40" s="40"/>
      <c r="F40" s="41">
        <v>840</v>
      </c>
      <c r="G40" s="41">
        <f t="shared" si="2"/>
        <v>840</v>
      </c>
    </row>
    <row r="41" spans="1:7" ht="15.75" x14ac:dyDescent="0.25">
      <c r="A41" s="36"/>
      <c r="B41" s="37"/>
      <c r="C41" s="38"/>
      <c r="D41" s="43">
        <v>6</v>
      </c>
      <c r="E41" s="40"/>
      <c r="F41" s="41"/>
      <c r="G41" s="41"/>
    </row>
    <row r="42" spans="1:7" ht="15" x14ac:dyDescent="0.2">
      <c r="A42" s="36" t="s">
        <v>82</v>
      </c>
      <c r="B42" s="37" t="s">
        <v>83</v>
      </c>
      <c r="C42" s="40" t="s">
        <v>84</v>
      </c>
      <c r="D42" s="39">
        <v>1</v>
      </c>
      <c r="E42" s="40"/>
      <c r="F42" s="41">
        <v>840</v>
      </c>
      <c r="G42" s="41">
        <f>D42*F42</f>
        <v>840</v>
      </c>
    </row>
    <row r="43" spans="1:7" ht="15" x14ac:dyDescent="0.2">
      <c r="A43" s="36" t="s">
        <v>85</v>
      </c>
      <c r="B43" s="37" t="s">
        <v>86</v>
      </c>
      <c r="C43" s="40" t="s">
        <v>87</v>
      </c>
      <c r="D43" s="39">
        <v>1</v>
      </c>
      <c r="E43" s="40"/>
      <c r="F43" s="41">
        <v>840</v>
      </c>
      <c r="G43" s="41">
        <f t="shared" ref="G43:G49" si="3">D43*F43</f>
        <v>840</v>
      </c>
    </row>
    <row r="44" spans="1:7" ht="15" x14ac:dyDescent="0.2">
      <c r="A44" s="42" t="s">
        <v>88</v>
      </c>
      <c r="B44" s="42" t="s">
        <v>89</v>
      </c>
      <c r="C44" s="40" t="s">
        <v>90</v>
      </c>
      <c r="D44" s="39">
        <v>1</v>
      </c>
      <c r="E44" s="40"/>
      <c r="F44" s="41">
        <v>840</v>
      </c>
      <c r="G44" s="41">
        <f t="shared" si="3"/>
        <v>840</v>
      </c>
    </row>
    <row r="45" spans="1:7" ht="15" x14ac:dyDescent="0.2">
      <c r="A45" s="42" t="s">
        <v>91</v>
      </c>
      <c r="B45" s="42" t="s">
        <v>92</v>
      </c>
      <c r="C45" s="40" t="s">
        <v>93</v>
      </c>
      <c r="D45" s="39">
        <v>1</v>
      </c>
      <c r="E45" s="40"/>
      <c r="F45" s="41">
        <v>840</v>
      </c>
      <c r="G45" s="41">
        <f t="shared" si="3"/>
        <v>840</v>
      </c>
    </row>
    <row r="46" spans="1:7" ht="15" x14ac:dyDescent="0.2">
      <c r="A46" s="36" t="s">
        <v>94</v>
      </c>
      <c r="B46" s="36" t="s">
        <v>95</v>
      </c>
      <c r="C46" s="40" t="s">
        <v>96</v>
      </c>
      <c r="D46" s="39">
        <v>1</v>
      </c>
      <c r="E46" s="40"/>
      <c r="F46" s="41">
        <v>840</v>
      </c>
      <c r="G46" s="41">
        <f t="shared" si="3"/>
        <v>840</v>
      </c>
    </row>
    <row r="47" spans="1:7" ht="15" x14ac:dyDescent="0.2">
      <c r="A47" s="36" t="s">
        <v>97</v>
      </c>
      <c r="B47" s="36" t="s">
        <v>98</v>
      </c>
      <c r="C47" s="40" t="s">
        <v>99</v>
      </c>
      <c r="D47" s="39">
        <v>1</v>
      </c>
      <c r="E47" s="40"/>
      <c r="F47" s="41">
        <v>840</v>
      </c>
      <c r="G47" s="41">
        <f t="shared" si="3"/>
        <v>840</v>
      </c>
    </row>
    <row r="48" spans="1:7" ht="15" x14ac:dyDescent="0.2">
      <c r="A48" s="42" t="s">
        <v>100</v>
      </c>
      <c r="B48" s="42" t="s">
        <v>101</v>
      </c>
      <c r="C48" s="40" t="s">
        <v>102</v>
      </c>
      <c r="D48" s="39">
        <v>1</v>
      </c>
      <c r="E48" s="40"/>
      <c r="F48" s="41">
        <v>840</v>
      </c>
      <c r="G48" s="41">
        <f t="shared" si="3"/>
        <v>840</v>
      </c>
    </row>
    <row r="49" spans="1:7" ht="15" x14ac:dyDescent="0.2">
      <c r="A49" s="42" t="s">
        <v>103</v>
      </c>
      <c r="B49" s="42" t="s">
        <v>104</v>
      </c>
      <c r="C49" s="40" t="s">
        <v>105</v>
      </c>
      <c r="D49" s="39">
        <v>1</v>
      </c>
      <c r="E49" s="40"/>
      <c r="F49" s="41">
        <v>840</v>
      </c>
      <c r="G49" s="41">
        <f t="shared" si="3"/>
        <v>840</v>
      </c>
    </row>
    <row r="50" spans="1:7" ht="15.75" x14ac:dyDescent="0.25">
      <c r="A50" s="42"/>
      <c r="B50" s="42"/>
      <c r="C50" s="44"/>
      <c r="D50" s="43">
        <v>8</v>
      </c>
      <c r="E50" s="40"/>
      <c r="F50" s="41"/>
      <c r="G50" s="41"/>
    </row>
    <row r="51" spans="1:7" ht="15" x14ac:dyDescent="0.2">
      <c r="A51" s="36" t="s">
        <v>106</v>
      </c>
      <c r="B51" s="36" t="s">
        <v>107</v>
      </c>
      <c r="C51" s="44" t="s">
        <v>108</v>
      </c>
      <c r="D51" s="45">
        <v>1</v>
      </c>
      <c r="E51" s="40"/>
      <c r="F51" s="41">
        <v>840</v>
      </c>
      <c r="G51" s="41">
        <f>D51*F51</f>
        <v>840</v>
      </c>
    </row>
    <row r="52" spans="1:7" ht="15" x14ac:dyDescent="0.2">
      <c r="A52" s="36" t="s">
        <v>109</v>
      </c>
      <c r="B52" s="36" t="s">
        <v>110</v>
      </c>
      <c r="C52" s="44" t="s">
        <v>111</v>
      </c>
      <c r="D52" s="45">
        <v>1</v>
      </c>
      <c r="E52" s="40"/>
      <c r="F52" s="41">
        <v>840</v>
      </c>
      <c r="G52" s="41">
        <f t="shared" ref="G52:G58" si="4">D52*F52</f>
        <v>840</v>
      </c>
    </row>
    <row r="53" spans="1:7" ht="15" x14ac:dyDescent="0.2">
      <c r="A53" s="42" t="s">
        <v>112</v>
      </c>
      <c r="B53" s="42" t="s">
        <v>113</v>
      </c>
      <c r="C53" s="44" t="s">
        <v>114</v>
      </c>
      <c r="D53" s="45">
        <v>1</v>
      </c>
      <c r="E53" s="40"/>
      <c r="F53" s="41">
        <v>840</v>
      </c>
      <c r="G53" s="41">
        <f t="shared" si="4"/>
        <v>840</v>
      </c>
    </row>
    <row r="54" spans="1:7" ht="15" x14ac:dyDescent="0.2">
      <c r="A54" s="42" t="s">
        <v>115</v>
      </c>
      <c r="B54" s="42" t="s">
        <v>116</v>
      </c>
      <c r="C54" s="44" t="s">
        <v>117</v>
      </c>
      <c r="D54" s="45">
        <v>1</v>
      </c>
      <c r="E54" s="40"/>
      <c r="F54" s="41">
        <v>840</v>
      </c>
      <c r="G54" s="41">
        <f t="shared" si="4"/>
        <v>840</v>
      </c>
    </row>
    <row r="55" spans="1:7" ht="15" x14ac:dyDescent="0.2">
      <c r="A55" s="36" t="s">
        <v>118</v>
      </c>
      <c r="B55" s="36" t="s">
        <v>119</v>
      </c>
      <c r="C55" s="44" t="s">
        <v>120</v>
      </c>
      <c r="D55" s="45">
        <v>1</v>
      </c>
      <c r="E55" s="40"/>
      <c r="F55" s="41">
        <v>840</v>
      </c>
      <c r="G55" s="41">
        <f t="shared" si="4"/>
        <v>840</v>
      </c>
    </row>
    <row r="56" spans="1:7" ht="15" x14ac:dyDescent="0.2">
      <c r="A56" s="36" t="s">
        <v>121</v>
      </c>
      <c r="B56" s="36" t="s">
        <v>122</v>
      </c>
      <c r="C56" s="44" t="s">
        <v>123</v>
      </c>
      <c r="D56" s="45">
        <v>1</v>
      </c>
      <c r="E56" s="40"/>
      <c r="F56" s="41">
        <v>840</v>
      </c>
      <c r="G56" s="41">
        <f t="shared" si="4"/>
        <v>840</v>
      </c>
    </row>
    <row r="57" spans="1:7" ht="15" x14ac:dyDescent="0.2">
      <c r="A57" s="42" t="s">
        <v>124</v>
      </c>
      <c r="B57" s="42" t="s">
        <v>125</v>
      </c>
      <c r="C57" s="44" t="s">
        <v>126</v>
      </c>
      <c r="D57" s="45">
        <v>1</v>
      </c>
      <c r="E57" s="40"/>
      <c r="F57" s="41">
        <v>840</v>
      </c>
      <c r="G57" s="41">
        <f t="shared" si="4"/>
        <v>840</v>
      </c>
    </row>
    <row r="58" spans="1:7" ht="15" x14ac:dyDescent="0.2">
      <c r="A58" s="42" t="s">
        <v>127</v>
      </c>
      <c r="B58" s="42" t="s">
        <v>128</v>
      </c>
      <c r="C58" s="44" t="s">
        <v>129</v>
      </c>
      <c r="D58" s="45">
        <v>1</v>
      </c>
      <c r="E58" s="40"/>
      <c r="F58" s="41">
        <v>840</v>
      </c>
      <c r="G58" s="41">
        <f t="shared" si="4"/>
        <v>840</v>
      </c>
    </row>
    <row r="59" spans="1:7" ht="15.75" x14ac:dyDescent="0.2">
      <c r="A59" s="42"/>
      <c r="B59" s="42"/>
      <c r="C59" s="44"/>
      <c r="D59" s="46">
        <v>8</v>
      </c>
      <c r="E59" s="40"/>
      <c r="F59" s="41"/>
      <c r="G59" s="41"/>
    </row>
    <row r="60" spans="1:7" ht="15" x14ac:dyDescent="0.2">
      <c r="A60" s="36" t="s">
        <v>130</v>
      </c>
      <c r="B60" s="37" t="s">
        <v>131</v>
      </c>
      <c r="C60" s="47" t="s">
        <v>132</v>
      </c>
      <c r="D60" s="39">
        <v>4</v>
      </c>
      <c r="E60" s="40"/>
      <c r="F60" s="41">
        <v>48</v>
      </c>
      <c r="G60" s="41">
        <f t="shared" ref="G60:G62" si="5">D60*F60</f>
        <v>192</v>
      </c>
    </row>
    <row r="61" spans="1:7" ht="15" x14ac:dyDescent="0.2">
      <c r="A61" s="36" t="s">
        <v>133</v>
      </c>
      <c r="B61" s="37" t="s">
        <v>134</v>
      </c>
      <c r="C61" s="47" t="s">
        <v>135</v>
      </c>
      <c r="D61" s="39">
        <v>4</v>
      </c>
      <c r="E61" s="40"/>
      <c r="F61" s="41">
        <v>48</v>
      </c>
      <c r="G61" s="41">
        <f t="shared" si="5"/>
        <v>192</v>
      </c>
    </row>
    <row r="62" spans="1:7" ht="15" x14ac:dyDescent="0.2">
      <c r="A62" s="36" t="s">
        <v>136</v>
      </c>
      <c r="B62" s="37" t="s">
        <v>137</v>
      </c>
      <c r="C62" s="47" t="s">
        <v>138</v>
      </c>
      <c r="D62" s="39">
        <v>4</v>
      </c>
      <c r="E62" s="40"/>
      <c r="F62" s="41">
        <v>48</v>
      </c>
      <c r="G62" s="41">
        <f t="shared" si="5"/>
        <v>192</v>
      </c>
    </row>
    <row r="63" spans="1:7" ht="15.75" x14ac:dyDescent="0.25">
      <c r="A63" s="36"/>
      <c r="B63" s="37"/>
      <c r="C63" s="47"/>
      <c r="D63" s="43">
        <v>12</v>
      </c>
      <c r="E63" s="40"/>
      <c r="F63" s="41"/>
      <c r="G63" s="41"/>
    </row>
    <row r="64" spans="1:7" ht="15" x14ac:dyDescent="0.2">
      <c r="A64" s="36" t="s">
        <v>139</v>
      </c>
      <c r="B64" s="37" t="s">
        <v>140</v>
      </c>
      <c r="C64" s="38" t="s">
        <v>141</v>
      </c>
      <c r="D64" s="39">
        <v>10</v>
      </c>
      <c r="E64" s="40"/>
      <c r="F64" s="41">
        <v>66</v>
      </c>
      <c r="G64" s="41">
        <f t="shared" ref="G64:G80" si="6">D64*F64</f>
        <v>660</v>
      </c>
    </row>
    <row r="65" spans="1:7" ht="15" x14ac:dyDescent="0.2">
      <c r="A65" s="36" t="s">
        <v>142</v>
      </c>
      <c r="B65" s="37" t="s">
        <v>143</v>
      </c>
      <c r="C65" s="38" t="s">
        <v>144</v>
      </c>
      <c r="D65" s="39">
        <v>10</v>
      </c>
      <c r="E65" s="40"/>
      <c r="F65" s="41">
        <v>66</v>
      </c>
      <c r="G65" s="41">
        <f t="shared" si="6"/>
        <v>660</v>
      </c>
    </row>
    <row r="66" spans="1:7" ht="15" x14ac:dyDescent="0.2">
      <c r="A66" s="36" t="s">
        <v>145</v>
      </c>
      <c r="B66" s="37" t="s">
        <v>146</v>
      </c>
      <c r="C66" s="38" t="s">
        <v>147</v>
      </c>
      <c r="D66" s="39">
        <v>3</v>
      </c>
      <c r="E66" s="40"/>
      <c r="F66" s="41">
        <v>66</v>
      </c>
      <c r="G66" s="41">
        <f t="shared" si="6"/>
        <v>198</v>
      </c>
    </row>
    <row r="67" spans="1:7" ht="15" x14ac:dyDescent="0.2">
      <c r="A67" s="36" t="s">
        <v>145</v>
      </c>
      <c r="B67" s="37" t="s">
        <v>148</v>
      </c>
      <c r="C67" s="38" t="s">
        <v>147</v>
      </c>
      <c r="D67" s="39">
        <v>4</v>
      </c>
      <c r="E67" s="40"/>
      <c r="F67" s="41">
        <v>66</v>
      </c>
      <c r="G67" s="41">
        <f t="shared" si="6"/>
        <v>264</v>
      </c>
    </row>
    <row r="68" spans="1:7" ht="15" x14ac:dyDescent="0.2">
      <c r="A68" s="36" t="s">
        <v>145</v>
      </c>
      <c r="B68" s="37" t="s">
        <v>149</v>
      </c>
      <c r="C68" s="38" t="s">
        <v>147</v>
      </c>
      <c r="D68" s="39">
        <v>8</v>
      </c>
      <c r="E68" s="40"/>
      <c r="F68" s="41">
        <v>66</v>
      </c>
      <c r="G68" s="41">
        <f t="shared" si="6"/>
        <v>528</v>
      </c>
    </row>
    <row r="69" spans="1:7" ht="15" x14ac:dyDescent="0.2">
      <c r="A69" s="42" t="s">
        <v>150</v>
      </c>
      <c r="B69" s="42" t="s">
        <v>151</v>
      </c>
      <c r="C69" s="38" t="s">
        <v>152</v>
      </c>
      <c r="D69" s="39">
        <v>2</v>
      </c>
      <c r="E69" s="40"/>
      <c r="F69" s="41">
        <v>66</v>
      </c>
      <c r="G69" s="41">
        <f t="shared" si="6"/>
        <v>132</v>
      </c>
    </row>
    <row r="70" spans="1:7" ht="15" x14ac:dyDescent="0.2">
      <c r="A70" s="42" t="s">
        <v>150</v>
      </c>
      <c r="B70" s="42" t="s">
        <v>153</v>
      </c>
      <c r="C70" s="38" t="s">
        <v>152</v>
      </c>
      <c r="D70" s="39">
        <v>10</v>
      </c>
      <c r="E70" s="40"/>
      <c r="F70" s="41">
        <v>66</v>
      </c>
      <c r="G70" s="41">
        <f t="shared" si="6"/>
        <v>660</v>
      </c>
    </row>
    <row r="71" spans="1:7" ht="15" x14ac:dyDescent="0.2">
      <c r="A71" s="42" t="s">
        <v>150</v>
      </c>
      <c r="B71" s="42" t="s">
        <v>154</v>
      </c>
      <c r="C71" s="38" t="s">
        <v>152</v>
      </c>
      <c r="D71" s="39">
        <v>3</v>
      </c>
      <c r="E71" s="40"/>
      <c r="F71" s="41">
        <v>66</v>
      </c>
      <c r="G71" s="41">
        <f t="shared" si="6"/>
        <v>198</v>
      </c>
    </row>
    <row r="72" spans="1:7" ht="15" x14ac:dyDescent="0.2">
      <c r="A72" s="36" t="s">
        <v>155</v>
      </c>
      <c r="B72" s="36" t="s">
        <v>156</v>
      </c>
      <c r="C72" s="38" t="s">
        <v>157</v>
      </c>
      <c r="D72" s="39">
        <v>7</v>
      </c>
      <c r="E72" s="40"/>
      <c r="F72" s="41">
        <v>66</v>
      </c>
      <c r="G72" s="41">
        <f t="shared" si="6"/>
        <v>462</v>
      </c>
    </row>
    <row r="73" spans="1:7" ht="15" x14ac:dyDescent="0.2">
      <c r="A73" s="36" t="s">
        <v>155</v>
      </c>
      <c r="B73" s="36" t="s">
        <v>158</v>
      </c>
      <c r="C73" s="38" t="s">
        <v>157</v>
      </c>
      <c r="D73" s="39">
        <v>8</v>
      </c>
      <c r="E73" s="40"/>
      <c r="F73" s="41">
        <v>66</v>
      </c>
      <c r="G73" s="41">
        <f t="shared" si="6"/>
        <v>528</v>
      </c>
    </row>
    <row r="74" spans="1:7" ht="15" x14ac:dyDescent="0.2">
      <c r="A74" s="42" t="s">
        <v>159</v>
      </c>
      <c r="B74" s="42" t="s">
        <v>160</v>
      </c>
      <c r="C74" s="38" t="s">
        <v>161</v>
      </c>
      <c r="D74" s="39">
        <v>6</v>
      </c>
      <c r="E74" s="40"/>
      <c r="F74" s="41">
        <v>66</v>
      </c>
      <c r="G74" s="41">
        <f t="shared" si="6"/>
        <v>396</v>
      </c>
    </row>
    <row r="75" spans="1:7" ht="15" x14ac:dyDescent="0.2">
      <c r="A75" s="42" t="s">
        <v>159</v>
      </c>
      <c r="B75" s="42" t="s">
        <v>162</v>
      </c>
      <c r="C75" s="38" t="s">
        <v>161</v>
      </c>
      <c r="D75" s="39">
        <v>9</v>
      </c>
      <c r="E75" s="40"/>
      <c r="F75" s="41">
        <v>66</v>
      </c>
      <c r="G75" s="41">
        <f t="shared" si="6"/>
        <v>594</v>
      </c>
    </row>
    <row r="76" spans="1:7" ht="15" x14ac:dyDescent="0.2">
      <c r="A76" s="36" t="s">
        <v>163</v>
      </c>
      <c r="B76" s="36" t="s">
        <v>164</v>
      </c>
      <c r="C76" s="38" t="s">
        <v>165</v>
      </c>
      <c r="D76" s="39">
        <v>10</v>
      </c>
      <c r="E76" s="40"/>
      <c r="F76" s="41">
        <v>66</v>
      </c>
      <c r="G76" s="41">
        <f t="shared" si="6"/>
        <v>660</v>
      </c>
    </row>
    <row r="77" spans="1:7" ht="15" x14ac:dyDescent="0.2">
      <c r="A77" s="42" t="s">
        <v>166</v>
      </c>
      <c r="B77" s="42" t="s">
        <v>167</v>
      </c>
      <c r="C77" s="38" t="s">
        <v>168</v>
      </c>
      <c r="D77" s="39">
        <v>5</v>
      </c>
      <c r="E77" s="40"/>
      <c r="F77" s="41">
        <v>66</v>
      </c>
      <c r="G77" s="41">
        <f t="shared" si="6"/>
        <v>330</v>
      </c>
    </row>
    <row r="78" spans="1:7" ht="15" x14ac:dyDescent="0.2">
      <c r="A78" s="36" t="s">
        <v>169</v>
      </c>
      <c r="B78" s="36" t="s">
        <v>170</v>
      </c>
      <c r="C78" s="38" t="s">
        <v>171</v>
      </c>
      <c r="D78" s="39">
        <v>5</v>
      </c>
      <c r="E78" s="40"/>
      <c r="F78" s="41">
        <v>66</v>
      </c>
      <c r="G78" s="41">
        <f t="shared" si="6"/>
        <v>330</v>
      </c>
    </row>
    <row r="79" spans="1:7" ht="15" x14ac:dyDescent="0.2">
      <c r="A79" s="36" t="s">
        <v>172</v>
      </c>
      <c r="B79" s="37" t="s">
        <v>173</v>
      </c>
      <c r="C79" s="38" t="s">
        <v>174</v>
      </c>
      <c r="D79" s="39">
        <v>3</v>
      </c>
      <c r="E79" s="40"/>
      <c r="F79" s="41">
        <v>66</v>
      </c>
      <c r="G79" s="41">
        <f t="shared" si="6"/>
        <v>198</v>
      </c>
    </row>
    <row r="80" spans="1:7" ht="15" x14ac:dyDescent="0.2">
      <c r="A80" s="36" t="s">
        <v>172</v>
      </c>
      <c r="B80" s="37" t="s">
        <v>175</v>
      </c>
      <c r="C80" s="38" t="s">
        <v>174</v>
      </c>
      <c r="D80" s="39">
        <v>2</v>
      </c>
      <c r="E80" s="40"/>
      <c r="F80" s="41">
        <v>66</v>
      </c>
      <c r="G80" s="41">
        <f t="shared" si="6"/>
        <v>132</v>
      </c>
    </row>
    <row r="81" spans="1:7" ht="15.75" x14ac:dyDescent="0.25">
      <c r="A81" s="36"/>
      <c r="B81" s="37"/>
      <c r="C81" s="38"/>
      <c r="D81" s="43">
        <v>105</v>
      </c>
      <c r="E81" s="40"/>
      <c r="F81" s="48"/>
      <c r="G81" s="48"/>
    </row>
    <row r="82" spans="1:7" ht="15" x14ac:dyDescent="0.2">
      <c r="A82" s="36" t="s">
        <v>176</v>
      </c>
      <c r="B82" s="37" t="s">
        <v>173</v>
      </c>
      <c r="C82" s="38" t="s">
        <v>177</v>
      </c>
      <c r="D82" s="39">
        <v>5</v>
      </c>
      <c r="E82" s="40"/>
      <c r="F82" s="48">
        <v>54</v>
      </c>
      <c r="G82" s="48">
        <v>700</v>
      </c>
    </row>
    <row r="83" spans="1:7" ht="15" x14ac:dyDescent="0.2">
      <c r="A83" s="36" t="s">
        <v>178</v>
      </c>
      <c r="B83" s="37" t="s">
        <v>173</v>
      </c>
      <c r="C83" s="38" t="s">
        <v>179</v>
      </c>
      <c r="D83" s="39">
        <v>5</v>
      </c>
      <c r="E83" s="40"/>
      <c r="F83" s="48">
        <v>54</v>
      </c>
      <c r="G83" s="48">
        <v>700</v>
      </c>
    </row>
    <row r="84" spans="1:7" ht="15" x14ac:dyDescent="0.2">
      <c r="A84" s="36" t="s">
        <v>180</v>
      </c>
      <c r="B84" s="42" t="s">
        <v>181</v>
      </c>
      <c r="C84" s="38" t="s">
        <v>182</v>
      </c>
      <c r="D84" s="39">
        <v>1</v>
      </c>
      <c r="E84" s="40"/>
      <c r="F84" s="48">
        <v>54</v>
      </c>
      <c r="G84" s="48">
        <v>700</v>
      </c>
    </row>
    <row r="85" spans="1:7" ht="15" x14ac:dyDescent="0.2">
      <c r="A85" s="36" t="s">
        <v>180</v>
      </c>
      <c r="B85" s="42" t="s">
        <v>183</v>
      </c>
      <c r="C85" s="38" t="s">
        <v>182</v>
      </c>
      <c r="D85" s="39">
        <v>4</v>
      </c>
      <c r="E85" s="40"/>
      <c r="F85" s="48">
        <v>54</v>
      </c>
      <c r="G85" s="48">
        <v>700</v>
      </c>
    </row>
    <row r="86" spans="1:7" ht="15" x14ac:dyDescent="0.2">
      <c r="A86" s="36" t="s">
        <v>184</v>
      </c>
      <c r="B86" s="36" t="s">
        <v>185</v>
      </c>
      <c r="C86" s="38" t="s">
        <v>186</v>
      </c>
      <c r="D86" s="39">
        <v>10</v>
      </c>
      <c r="E86" s="40"/>
      <c r="F86" s="48">
        <v>54</v>
      </c>
      <c r="G86" s="48">
        <v>700</v>
      </c>
    </row>
    <row r="87" spans="1:7" ht="15" x14ac:dyDescent="0.2">
      <c r="A87" s="36" t="s">
        <v>187</v>
      </c>
      <c r="B87" s="42" t="s">
        <v>188</v>
      </c>
      <c r="C87" s="38" t="s">
        <v>189</v>
      </c>
      <c r="D87" s="39">
        <v>10</v>
      </c>
      <c r="E87" s="40"/>
      <c r="F87" s="48">
        <v>54</v>
      </c>
      <c r="G87" s="48">
        <v>700</v>
      </c>
    </row>
    <row r="88" spans="1:7" ht="15" x14ac:dyDescent="0.2">
      <c r="A88" s="36" t="s">
        <v>190</v>
      </c>
      <c r="B88" s="36" t="s">
        <v>191</v>
      </c>
      <c r="C88" s="38" t="s">
        <v>192</v>
      </c>
      <c r="D88" s="39">
        <v>10</v>
      </c>
      <c r="E88" s="40"/>
      <c r="F88" s="48">
        <v>54</v>
      </c>
      <c r="G88" s="48">
        <v>700</v>
      </c>
    </row>
    <row r="89" spans="1:7" ht="15" x14ac:dyDescent="0.2">
      <c r="A89" s="36" t="s">
        <v>193</v>
      </c>
      <c r="B89" s="42" t="s">
        <v>194</v>
      </c>
      <c r="C89" s="38" t="s">
        <v>195</v>
      </c>
      <c r="D89" s="39">
        <v>10</v>
      </c>
      <c r="E89" s="40"/>
      <c r="F89" s="48">
        <v>54</v>
      </c>
      <c r="G89" s="48">
        <v>700</v>
      </c>
    </row>
    <row r="90" spans="1:7" ht="15" x14ac:dyDescent="0.2">
      <c r="A90" s="36" t="s">
        <v>196</v>
      </c>
      <c r="B90" s="36" t="s">
        <v>197</v>
      </c>
      <c r="C90" s="38" t="s">
        <v>198</v>
      </c>
      <c r="D90" s="39">
        <v>5</v>
      </c>
      <c r="E90" s="40"/>
      <c r="F90" s="48">
        <v>54</v>
      </c>
      <c r="G90" s="48">
        <v>700</v>
      </c>
    </row>
    <row r="91" spans="1:7" ht="15" x14ac:dyDescent="0.2">
      <c r="A91" s="36" t="s">
        <v>199</v>
      </c>
      <c r="B91" s="37" t="s">
        <v>200</v>
      </c>
      <c r="C91" s="38" t="s">
        <v>201</v>
      </c>
      <c r="D91" s="39">
        <v>5</v>
      </c>
      <c r="E91" s="40"/>
      <c r="F91" s="48">
        <v>54</v>
      </c>
      <c r="G91" s="48">
        <v>700</v>
      </c>
    </row>
    <row r="92" spans="1:7" ht="15" x14ac:dyDescent="0.2">
      <c r="A92" s="36" t="s">
        <v>202</v>
      </c>
      <c r="B92" s="37" t="s">
        <v>200</v>
      </c>
      <c r="C92" s="38" t="s">
        <v>203</v>
      </c>
      <c r="D92" s="39">
        <v>5</v>
      </c>
      <c r="E92" s="40"/>
      <c r="F92" s="48">
        <v>54</v>
      </c>
      <c r="G92" s="48">
        <v>700</v>
      </c>
    </row>
    <row r="93" spans="1:7" ht="15.75" x14ac:dyDescent="0.25">
      <c r="A93" s="36"/>
      <c r="B93" s="37"/>
      <c r="C93" s="38"/>
      <c r="D93" s="43">
        <v>70</v>
      </c>
      <c r="E93" s="40"/>
      <c r="F93" s="49"/>
      <c r="G93" s="49"/>
    </row>
    <row r="94" spans="1:7" ht="15" x14ac:dyDescent="0.2">
      <c r="A94" s="50" t="s">
        <v>204</v>
      </c>
      <c r="B94" s="39" t="s">
        <v>205</v>
      </c>
      <c r="C94" s="40" t="s">
        <v>206</v>
      </c>
      <c r="D94" s="39">
        <v>3</v>
      </c>
      <c r="E94" s="40"/>
      <c r="F94" s="49">
        <v>66</v>
      </c>
      <c r="G94" s="49">
        <f t="shared" ref="G94:G98" si="7">D94*F94</f>
        <v>198</v>
      </c>
    </row>
    <row r="95" spans="1:7" ht="15" x14ac:dyDescent="0.2">
      <c r="A95" s="50" t="s">
        <v>207</v>
      </c>
      <c r="B95" s="39" t="s">
        <v>208</v>
      </c>
      <c r="C95" s="40" t="s">
        <v>209</v>
      </c>
      <c r="D95" s="39">
        <v>3</v>
      </c>
      <c r="E95" s="40"/>
      <c r="F95" s="49">
        <v>66</v>
      </c>
      <c r="G95" s="49">
        <f t="shared" si="7"/>
        <v>198</v>
      </c>
    </row>
    <row r="96" spans="1:7" ht="15" x14ac:dyDescent="0.2">
      <c r="A96" s="50" t="s">
        <v>210</v>
      </c>
      <c r="B96" s="39" t="s">
        <v>211</v>
      </c>
      <c r="C96" s="40" t="s">
        <v>212</v>
      </c>
      <c r="D96" s="39">
        <v>3</v>
      </c>
      <c r="E96" s="40"/>
      <c r="F96" s="49">
        <v>66</v>
      </c>
      <c r="G96" s="49">
        <f t="shared" si="7"/>
        <v>198</v>
      </c>
    </row>
    <row r="97" spans="1:7" ht="15" x14ac:dyDescent="0.2">
      <c r="A97" s="50" t="s">
        <v>213</v>
      </c>
      <c r="B97" s="39" t="s">
        <v>214</v>
      </c>
      <c r="C97" s="40" t="s">
        <v>215</v>
      </c>
      <c r="D97" s="39">
        <v>3</v>
      </c>
      <c r="E97" s="40"/>
      <c r="F97" s="49">
        <v>66</v>
      </c>
      <c r="G97" s="49">
        <f t="shared" si="7"/>
        <v>198</v>
      </c>
    </row>
    <row r="98" spans="1:7" ht="15" x14ac:dyDescent="0.2">
      <c r="A98" s="50" t="s">
        <v>216</v>
      </c>
      <c r="B98" s="39" t="s">
        <v>217</v>
      </c>
      <c r="C98" s="40" t="s">
        <v>218</v>
      </c>
      <c r="D98" s="39">
        <v>3</v>
      </c>
      <c r="E98" s="40"/>
      <c r="F98" s="49">
        <v>66</v>
      </c>
      <c r="G98" s="49">
        <f t="shared" si="7"/>
        <v>198</v>
      </c>
    </row>
    <row r="99" spans="1:7" ht="15.75" x14ac:dyDescent="0.25">
      <c r="A99" s="50"/>
      <c r="B99" s="39"/>
      <c r="C99" s="40"/>
      <c r="D99" s="43">
        <v>15</v>
      </c>
      <c r="E99" s="40"/>
      <c r="F99" s="41"/>
      <c r="G99" s="49"/>
    </row>
    <row r="100" spans="1:7" ht="18" x14ac:dyDescent="0.25">
      <c r="A100" s="82" t="s">
        <v>312</v>
      </c>
      <c r="B100" s="83" t="s">
        <v>313</v>
      </c>
      <c r="C100" s="84" t="s">
        <v>314</v>
      </c>
      <c r="D100" s="85">
        <v>1</v>
      </c>
      <c r="E100" s="86"/>
      <c r="F100" s="87">
        <v>540</v>
      </c>
      <c r="G100" s="87">
        <f t="shared" ref="G100:G108" si="8">(D100*F100)</f>
        <v>540</v>
      </c>
    </row>
    <row r="101" spans="1:7" ht="18" x14ac:dyDescent="0.25">
      <c r="A101" s="82" t="s">
        <v>312</v>
      </c>
      <c r="B101" s="83" t="s">
        <v>315</v>
      </c>
      <c r="C101" s="84" t="s">
        <v>314</v>
      </c>
      <c r="D101" s="85">
        <v>1</v>
      </c>
      <c r="E101" s="86"/>
      <c r="F101" s="87">
        <v>540</v>
      </c>
      <c r="G101" s="87">
        <f t="shared" si="8"/>
        <v>540</v>
      </c>
    </row>
    <row r="102" spans="1:7" ht="18" x14ac:dyDescent="0.25">
      <c r="A102" s="82" t="s">
        <v>316</v>
      </c>
      <c r="B102" s="83" t="s">
        <v>317</v>
      </c>
      <c r="C102" s="84" t="s">
        <v>318</v>
      </c>
      <c r="D102" s="85">
        <v>1</v>
      </c>
      <c r="E102" s="86"/>
      <c r="F102" s="87">
        <v>540</v>
      </c>
      <c r="G102" s="87">
        <f t="shared" si="8"/>
        <v>540</v>
      </c>
    </row>
    <row r="103" spans="1:7" ht="18" x14ac:dyDescent="0.25">
      <c r="A103" s="82" t="s">
        <v>319</v>
      </c>
      <c r="B103" s="83" t="s">
        <v>320</v>
      </c>
      <c r="C103" s="84" t="s">
        <v>321</v>
      </c>
      <c r="D103" s="85">
        <v>1</v>
      </c>
      <c r="E103" s="86"/>
      <c r="F103" s="87">
        <v>540</v>
      </c>
      <c r="G103" s="87">
        <f t="shared" si="8"/>
        <v>540</v>
      </c>
    </row>
    <row r="104" spans="1:7" ht="18" x14ac:dyDescent="0.25">
      <c r="A104" s="82" t="s">
        <v>319</v>
      </c>
      <c r="B104" s="83" t="s">
        <v>322</v>
      </c>
      <c r="C104" s="84" t="s">
        <v>321</v>
      </c>
      <c r="D104" s="85">
        <v>1</v>
      </c>
      <c r="E104" s="86"/>
      <c r="F104" s="87">
        <v>540</v>
      </c>
      <c r="G104" s="87">
        <f t="shared" si="8"/>
        <v>540</v>
      </c>
    </row>
    <row r="105" spans="1:7" ht="18" x14ac:dyDescent="0.25">
      <c r="A105" s="82" t="s">
        <v>323</v>
      </c>
      <c r="B105" s="83" t="s">
        <v>324</v>
      </c>
      <c r="C105" s="84" t="s">
        <v>325</v>
      </c>
      <c r="D105" s="85">
        <v>1</v>
      </c>
      <c r="E105" s="86"/>
      <c r="F105" s="87">
        <v>540</v>
      </c>
      <c r="G105" s="87">
        <f t="shared" si="8"/>
        <v>540</v>
      </c>
    </row>
    <row r="106" spans="1:7" ht="18" x14ac:dyDescent="0.25">
      <c r="A106" s="82" t="s">
        <v>326</v>
      </c>
      <c r="B106" s="83" t="s">
        <v>327</v>
      </c>
      <c r="C106" s="84" t="s">
        <v>328</v>
      </c>
      <c r="D106" s="85">
        <v>1</v>
      </c>
      <c r="E106" s="86"/>
      <c r="F106" s="87">
        <v>540</v>
      </c>
      <c r="G106" s="87">
        <f t="shared" si="8"/>
        <v>540</v>
      </c>
    </row>
    <row r="107" spans="1:7" ht="18" x14ac:dyDescent="0.25">
      <c r="A107" s="82" t="s">
        <v>326</v>
      </c>
      <c r="B107" s="83" t="s">
        <v>329</v>
      </c>
      <c r="C107" s="84" t="s">
        <v>328</v>
      </c>
      <c r="D107" s="85">
        <v>1</v>
      </c>
      <c r="E107" s="86"/>
      <c r="F107" s="87">
        <v>540</v>
      </c>
      <c r="G107" s="87">
        <f t="shared" si="8"/>
        <v>540</v>
      </c>
    </row>
    <row r="108" spans="1:7" ht="18" x14ac:dyDescent="0.25">
      <c r="A108" s="82" t="s">
        <v>330</v>
      </c>
      <c r="B108" s="83" t="s">
        <v>331</v>
      </c>
      <c r="C108" s="84" t="s">
        <v>332</v>
      </c>
      <c r="D108" s="85">
        <v>1</v>
      </c>
      <c r="E108" s="86"/>
      <c r="F108" s="87">
        <v>540</v>
      </c>
      <c r="G108" s="87">
        <f t="shared" si="8"/>
        <v>540</v>
      </c>
    </row>
    <row r="109" spans="1:7" ht="18" x14ac:dyDescent="0.25">
      <c r="A109" s="82" t="s">
        <v>333</v>
      </c>
      <c r="B109" s="83"/>
      <c r="C109" s="84"/>
      <c r="D109" s="88">
        <f>SUM(D100:D108)</f>
        <v>9</v>
      </c>
      <c r="E109" s="86"/>
      <c r="F109" s="87"/>
      <c r="G109" s="87"/>
    </row>
    <row r="110" spans="1:7" ht="18" x14ac:dyDescent="0.25">
      <c r="A110" s="82" t="s">
        <v>334</v>
      </c>
      <c r="B110" s="83" t="s">
        <v>335</v>
      </c>
      <c r="C110" s="84" t="s">
        <v>336</v>
      </c>
      <c r="D110" s="85">
        <v>1</v>
      </c>
      <c r="E110" s="89"/>
      <c r="F110" s="87">
        <v>540</v>
      </c>
      <c r="G110" s="87">
        <f t="shared" ref="G110:G118" si="9">(D110*F110)</f>
        <v>540</v>
      </c>
    </row>
    <row r="111" spans="1:7" ht="18" x14ac:dyDescent="0.25">
      <c r="A111" s="82" t="s">
        <v>337</v>
      </c>
      <c r="B111" s="83" t="s">
        <v>338</v>
      </c>
      <c r="C111" s="84" t="s">
        <v>339</v>
      </c>
      <c r="D111" s="85">
        <v>1</v>
      </c>
      <c r="E111" s="89"/>
      <c r="F111" s="87">
        <v>540</v>
      </c>
      <c r="G111" s="87">
        <f t="shared" si="9"/>
        <v>540</v>
      </c>
    </row>
    <row r="112" spans="1:7" ht="18" x14ac:dyDescent="0.25">
      <c r="A112" s="82" t="s">
        <v>334</v>
      </c>
      <c r="B112" s="83" t="s">
        <v>340</v>
      </c>
      <c r="C112" s="84" t="s">
        <v>336</v>
      </c>
      <c r="D112" s="85">
        <v>1</v>
      </c>
      <c r="E112" s="89"/>
      <c r="F112" s="87">
        <v>540</v>
      </c>
      <c r="G112" s="87">
        <f t="shared" si="9"/>
        <v>540</v>
      </c>
    </row>
    <row r="113" spans="1:7" ht="18" x14ac:dyDescent="0.25">
      <c r="A113" s="82" t="s">
        <v>341</v>
      </c>
      <c r="B113" s="83" t="s">
        <v>342</v>
      </c>
      <c r="C113" s="84" t="s">
        <v>343</v>
      </c>
      <c r="D113" s="85">
        <v>1</v>
      </c>
      <c r="E113" s="89"/>
      <c r="F113" s="87">
        <v>540</v>
      </c>
      <c r="G113" s="87">
        <f t="shared" si="9"/>
        <v>540</v>
      </c>
    </row>
    <row r="114" spans="1:7" ht="18" x14ac:dyDescent="0.25">
      <c r="A114" s="82" t="s">
        <v>341</v>
      </c>
      <c r="B114" s="83" t="s">
        <v>344</v>
      </c>
      <c r="C114" s="84" t="s">
        <v>343</v>
      </c>
      <c r="D114" s="85">
        <v>1</v>
      </c>
      <c r="E114" s="89"/>
      <c r="F114" s="87">
        <v>540</v>
      </c>
      <c r="G114" s="87">
        <f t="shared" si="9"/>
        <v>540</v>
      </c>
    </row>
    <row r="115" spans="1:7" ht="18" x14ac:dyDescent="0.25">
      <c r="A115" s="82" t="s">
        <v>345</v>
      </c>
      <c r="B115" s="83" t="s">
        <v>346</v>
      </c>
      <c r="C115" s="84" t="s">
        <v>347</v>
      </c>
      <c r="D115" s="85">
        <v>1</v>
      </c>
      <c r="E115" s="89"/>
      <c r="F115" s="87">
        <v>540</v>
      </c>
      <c r="G115" s="87">
        <f t="shared" si="9"/>
        <v>540</v>
      </c>
    </row>
    <row r="116" spans="1:7" ht="18" x14ac:dyDescent="0.25">
      <c r="A116" s="82" t="s">
        <v>348</v>
      </c>
      <c r="B116" s="83" t="s">
        <v>349</v>
      </c>
      <c r="C116" s="84" t="s">
        <v>350</v>
      </c>
      <c r="D116" s="85">
        <v>1</v>
      </c>
      <c r="E116" s="89"/>
      <c r="F116" s="87">
        <v>540</v>
      </c>
      <c r="G116" s="87">
        <f t="shared" si="9"/>
        <v>540</v>
      </c>
    </row>
    <row r="117" spans="1:7" ht="18" x14ac:dyDescent="0.25">
      <c r="A117" s="82" t="s">
        <v>348</v>
      </c>
      <c r="B117" s="83" t="s">
        <v>351</v>
      </c>
      <c r="C117" s="84" t="s">
        <v>350</v>
      </c>
      <c r="D117" s="85">
        <v>1</v>
      </c>
      <c r="E117" s="89"/>
      <c r="F117" s="87">
        <v>540</v>
      </c>
      <c r="G117" s="87">
        <f t="shared" si="9"/>
        <v>540</v>
      </c>
    </row>
    <row r="118" spans="1:7" ht="18" x14ac:dyDescent="0.25">
      <c r="A118" s="82" t="s">
        <v>352</v>
      </c>
      <c r="B118" s="83" t="s">
        <v>353</v>
      </c>
      <c r="C118" s="84" t="s">
        <v>354</v>
      </c>
      <c r="D118" s="85">
        <v>1</v>
      </c>
      <c r="E118" s="89"/>
      <c r="F118" s="87">
        <v>540</v>
      </c>
      <c r="G118" s="87">
        <f t="shared" si="9"/>
        <v>540</v>
      </c>
    </row>
    <row r="119" spans="1:7" ht="18" x14ac:dyDescent="0.25">
      <c r="A119" s="82" t="s">
        <v>333</v>
      </c>
      <c r="B119" s="83"/>
      <c r="C119" s="84"/>
      <c r="D119" s="88">
        <f>SUM(D110:D118)</f>
        <v>9</v>
      </c>
      <c r="E119" s="89"/>
      <c r="F119" s="87"/>
      <c r="G119" s="87"/>
    </row>
    <row r="120" spans="1:7" ht="18" x14ac:dyDescent="0.25">
      <c r="A120" s="82" t="s">
        <v>355</v>
      </c>
      <c r="B120" s="90" t="s">
        <v>356</v>
      </c>
      <c r="C120" s="84" t="s">
        <v>357</v>
      </c>
      <c r="D120" s="85">
        <v>1</v>
      </c>
      <c r="E120" s="89"/>
      <c r="F120" s="87">
        <v>540</v>
      </c>
      <c r="G120" s="87">
        <f t="shared" ref="G120:G129" si="10">(D120*F120)</f>
        <v>540</v>
      </c>
    </row>
    <row r="121" spans="1:7" ht="18" x14ac:dyDescent="0.25">
      <c r="A121" s="82" t="s">
        <v>355</v>
      </c>
      <c r="B121" s="90" t="s">
        <v>358</v>
      </c>
      <c r="C121" s="84" t="s">
        <v>357</v>
      </c>
      <c r="D121" s="85">
        <v>1</v>
      </c>
      <c r="E121" s="89"/>
      <c r="F121" s="87">
        <v>540</v>
      </c>
      <c r="G121" s="87">
        <f t="shared" si="10"/>
        <v>540</v>
      </c>
    </row>
    <row r="122" spans="1:7" ht="18" x14ac:dyDescent="0.25">
      <c r="A122" s="82" t="s">
        <v>359</v>
      </c>
      <c r="B122" s="90" t="s">
        <v>360</v>
      </c>
      <c r="C122" s="84" t="s">
        <v>361</v>
      </c>
      <c r="D122" s="85">
        <v>1</v>
      </c>
      <c r="E122" s="89"/>
      <c r="F122" s="87">
        <v>540</v>
      </c>
      <c r="G122" s="87">
        <f t="shared" si="10"/>
        <v>540</v>
      </c>
    </row>
    <row r="123" spans="1:7" ht="18" x14ac:dyDescent="0.25">
      <c r="A123" s="82" t="s">
        <v>359</v>
      </c>
      <c r="B123" s="90" t="s">
        <v>362</v>
      </c>
      <c r="C123" s="84" t="s">
        <v>361</v>
      </c>
      <c r="D123" s="85">
        <v>1</v>
      </c>
      <c r="E123" s="89"/>
      <c r="F123" s="87">
        <v>540</v>
      </c>
      <c r="G123" s="87">
        <f t="shared" si="10"/>
        <v>540</v>
      </c>
    </row>
    <row r="124" spans="1:7" ht="18" x14ac:dyDescent="0.25">
      <c r="A124" s="82" t="s">
        <v>363</v>
      </c>
      <c r="B124" s="90" t="s">
        <v>364</v>
      </c>
      <c r="C124" s="84" t="s">
        <v>365</v>
      </c>
      <c r="D124" s="85">
        <v>1</v>
      </c>
      <c r="E124" s="89"/>
      <c r="F124" s="87">
        <v>540</v>
      </c>
      <c r="G124" s="87">
        <f t="shared" si="10"/>
        <v>540</v>
      </c>
    </row>
    <row r="125" spans="1:7" ht="18" x14ac:dyDescent="0.25">
      <c r="A125" s="82" t="s">
        <v>363</v>
      </c>
      <c r="B125" s="90" t="s">
        <v>366</v>
      </c>
      <c r="C125" s="84" t="s">
        <v>365</v>
      </c>
      <c r="D125" s="85">
        <v>1</v>
      </c>
      <c r="E125" s="89"/>
      <c r="F125" s="87">
        <v>540</v>
      </c>
      <c r="G125" s="87">
        <f t="shared" si="10"/>
        <v>540</v>
      </c>
    </row>
    <row r="126" spans="1:7" ht="18" x14ac:dyDescent="0.25">
      <c r="A126" s="82" t="s">
        <v>367</v>
      </c>
      <c r="B126" s="90" t="s">
        <v>368</v>
      </c>
      <c r="C126" s="84" t="s">
        <v>369</v>
      </c>
      <c r="D126" s="85">
        <v>1</v>
      </c>
      <c r="E126" s="89"/>
      <c r="F126" s="87">
        <v>540</v>
      </c>
      <c r="G126" s="87">
        <f t="shared" si="10"/>
        <v>540</v>
      </c>
    </row>
    <row r="127" spans="1:7" ht="18" x14ac:dyDescent="0.25">
      <c r="A127" s="82" t="s">
        <v>367</v>
      </c>
      <c r="B127" s="90" t="s">
        <v>370</v>
      </c>
      <c r="C127" s="84" t="s">
        <v>369</v>
      </c>
      <c r="D127" s="85">
        <v>1</v>
      </c>
      <c r="E127" s="89"/>
      <c r="F127" s="87">
        <v>540</v>
      </c>
      <c r="G127" s="87">
        <f t="shared" si="10"/>
        <v>540</v>
      </c>
    </row>
    <row r="128" spans="1:7" ht="18" x14ac:dyDescent="0.25">
      <c r="A128" s="82" t="s">
        <v>371</v>
      </c>
      <c r="B128" s="39">
        <v>17084144</v>
      </c>
      <c r="C128" s="84" t="s">
        <v>372</v>
      </c>
      <c r="D128" s="85">
        <v>1</v>
      </c>
      <c r="E128" s="89"/>
      <c r="F128" s="87">
        <v>540</v>
      </c>
      <c r="G128" s="87">
        <f t="shared" si="10"/>
        <v>540</v>
      </c>
    </row>
    <row r="129" spans="1:7" ht="18" x14ac:dyDescent="0.25">
      <c r="A129" s="82" t="s">
        <v>373</v>
      </c>
      <c r="B129" s="39">
        <v>17124140</v>
      </c>
      <c r="C129" s="84" t="s">
        <v>374</v>
      </c>
      <c r="D129" s="85">
        <v>1</v>
      </c>
      <c r="E129" s="89"/>
      <c r="F129" s="87">
        <v>540</v>
      </c>
      <c r="G129" s="87">
        <f t="shared" si="10"/>
        <v>540</v>
      </c>
    </row>
    <row r="130" spans="1:7" ht="18" x14ac:dyDescent="0.25">
      <c r="A130" s="82" t="s">
        <v>333</v>
      </c>
      <c r="B130" s="39"/>
      <c r="C130" s="68"/>
      <c r="D130" s="88">
        <f>SUM(D120:D129)</f>
        <v>10</v>
      </c>
      <c r="E130" s="91"/>
      <c r="F130" s="87"/>
      <c r="G130" s="87"/>
    </row>
    <row r="131" spans="1:7" ht="18" x14ac:dyDescent="0.25">
      <c r="A131" s="82" t="s">
        <v>375</v>
      </c>
      <c r="B131" s="90" t="s">
        <v>376</v>
      </c>
      <c r="C131" s="68" t="s">
        <v>377</v>
      </c>
      <c r="D131" s="85">
        <v>1</v>
      </c>
      <c r="E131" s="92"/>
      <c r="F131" s="87">
        <v>540</v>
      </c>
      <c r="G131" s="87">
        <f t="shared" ref="G131:G140" si="11">(D131*F131)</f>
        <v>540</v>
      </c>
    </row>
    <row r="132" spans="1:7" ht="18" x14ac:dyDescent="0.25">
      <c r="A132" s="82" t="s">
        <v>375</v>
      </c>
      <c r="B132" s="90" t="s">
        <v>378</v>
      </c>
      <c r="C132" s="68" t="s">
        <v>377</v>
      </c>
      <c r="D132" s="85">
        <v>1</v>
      </c>
      <c r="E132" s="92"/>
      <c r="F132" s="87">
        <v>540</v>
      </c>
      <c r="G132" s="87">
        <f t="shared" si="11"/>
        <v>540</v>
      </c>
    </row>
    <row r="133" spans="1:7" ht="18" x14ac:dyDescent="0.25">
      <c r="A133" s="82" t="s">
        <v>379</v>
      </c>
      <c r="B133" s="90" t="s">
        <v>380</v>
      </c>
      <c r="C133" s="68" t="s">
        <v>381</v>
      </c>
      <c r="D133" s="85">
        <v>1</v>
      </c>
      <c r="E133" s="92"/>
      <c r="F133" s="87">
        <v>540</v>
      </c>
      <c r="G133" s="87">
        <f t="shared" si="11"/>
        <v>540</v>
      </c>
    </row>
    <row r="134" spans="1:7" ht="18" x14ac:dyDescent="0.25">
      <c r="A134" s="82" t="s">
        <v>379</v>
      </c>
      <c r="B134" s="90" t="s">
        <v>382</v>
      </c>
      <c r="C134" s="68" t="s">
        <v>381</v>
      </c>
      <c r="D134" s="85">
        <v>1</v>
      </c>
      <c r="E134" s="92"/>
      <c r="F134" s="87">
        <v>540</v>
      </c>
      <c r="G134" s="87">
        <f t="shared" si="11"/>
        <v>540</v>
      </c>
    </row>
    <row r="135" spans="1:7" ht="18" x14ac:dyDescent="0.25">
      <c r="A135" s="82" t="s">
        <v>383</v>
      </c>
      <c r="B135" s="90" t="s">
        <v>384</v>
      </c>
      <c r="C135" s="93" t="s">
        <v>385</v>
      </c>
      <c r="D135" s="85">
        <v>1</v>
      </c>
      <c r="E135" s="92"/>
      <c r="F135" s="87">
        <v>540</v>
      </c>
      <c r="G135" s="87">
        <f t="shared" si="11"/>
        <v>540</v>
      </c>
    </row>
    <row r="136" spans="1:7" ht="18" x14ac:dyDescent="0.25">
      <c r="A136" s="82" t="s">
        <v>383</v>
      </c>
      <c r="B136" s="90" t="s">
        <v>386</v>
      </c>
      <c r="C136" s="93" t="s">
        <v>385</v>
      </c>
      <c r="D136" s="85">
        <v>1</v>
      </c>
      <c r="E136" s="92"/>
      <c r="F136" s="87">
        <v>540</v>
      </c>
      <c r="G136" s="87">
        <f t="shared" si="11"/>
        <v>540</v>
      </c>
    </row>
    <row r="137" spans="1:7" ht="18" x14ac:dyDescent="0.25">
      <c r="A137" s="82" t="s">
        <v>387</v>
      </c>
      <c r="B137" s="90" t="s">
        <v>388</v>
      </c>
      <c r="C137" s="68" t="s">
        <v>389</v>
      </c>
      <c r="D137" s="85">
        <v>1</v>
      </c>
      <c r="E137" s="92"/>
      <c r="F137" s="87">
        <v>540</v>
      </c>
      <c r="G137" s="87">
        <f t="shared" si="11"/>
        <v>540</v>
      </c>
    </row>
    <row r="138" spans="1:7" ht="18" x14ac:dyDescent="0.25">
      <c r="A138" s="82" t="s">
        <v>387</v>
      </c>
      <c r="B138" s="90" t="s">
        <v>390</v>
      </c>
      <c r="C138" s="68" t="s">
        <v>389</v>
      </c>
      <c r="D138" s="85">
        <v>1</v>
      </c>
      <c r="E138" s="92"/>
      <c r="F138" s="87">
        <v>540</v>
      </c>
      <c r="G138" s="87">
        <f t="shared" si="11"/>
        <v>540</v>
      </c>
    </row>
    <row r="139" spans="1:7" ht="18" x14ac:dyDescent="0.25">
      <c r="A139" s="82" t="s">
        <v>391</v>
      </c>
      <c r="B139" s="39">
        <v>17124137</v>
      </c>
      <c r="C139" s="68" t="s">
        <v>392</v>
      </c>
      <c r="D139" s="85">
        <v>1</v>
      </c>
      <c r="E139" s="92"/>
      <c r="F139" s="87">
        <v>540</v>
      </c>
      <c r="G139" s="87">
        <f t="shared" si="11"/>
        <v>540</v>
      </c>
    </row>
    <row r="140" spans="1:7" ht="18" x14ac:dyDescent="0.25">
      <c r="A140" s="82" t="s">
        <v>393</v>
      </c>
      <c r="B140" s="39">
        <v>17124137</v>
      </c>
      <c r="C140" s="68" t="s">
        <v>394</v>
      </c>
      <c r="D140" s="85">
        <v>1</v>
      </c>
      <c r="E140" s="92"/>
      <c r="F140" s="87">
        <v>540</v>
      </c>
      <c r="G140" s="87">
        <f t="shared" si="11"/>
        <v>540</v>
      </c>
    </row>
    <row r="141" spans="1:7" ht="18" x14ac:dyDescent="0.25">
      <c r="A141" s="82" t="s">
        <v>333</v>
      </c>
      <c r="B141" s="39"/>
      <c r="C141" s="68"/>
      <c r="D141" s="88">
        <f>SUM(D131:D140)</f>
        <v>10</v>
      </c>
      <c r="E141" s="92"/>
      <c r="F141" s="87"/>
      <c r="G141" s="87"/>
    </row>
    <row r="142" spans="1:7" ht="18" x14ac:dyDescent="0.25">
      <c r="A142" s="82" t="s">
        <v>395</v>
      </c>
      <c r="B142" s="83" t="s">
        <v>396</v>
      </c>
      <c r="C142" s="84" t="s">
        <v>397</v>
      </c>
      <c r="D142" s="85">
        <v>1</v>
      </c>
      <c r="E142" s="92"/>
      <c r="F142" s="87">
        <v>540</v>
      </c>
      <c r="G142" s="87">
        <f t="shared" ref="G142:G145" si="12">(D142*F142)</f>
        <v>540</v>
      </c>
    </row>
    <row r="143" spans="1:7" ht="18" x14ac:dyDescent="0.25">
      <c r="A143" s="82" t="s">
        <v>398</v>
      </c>
      <c r="B143" s="83" t="s">
        <v>399</v>
      </c>
      <c r="C143" s="84" t="s">
        <v>400</v>
      </c>
      <c r="D143" s="85">
        <v>1</v>
      </c>
      <c r="E143" s="92"/>
      <c r="F143" s="87">
        <v>540</v>
      </c>
      <c r="G143" s="87">
        <f t="shared" si="12"/>
        <v>540</v>
      </c>
    </row>
    <row r="144" spans="1:7" ht="18" x14ac:dyDescent="0.25">
      <c r="A144" s="82" t="s">
        <v>401</v>
      </c>
      <c r="B144" s="94" t="s">
        <v>402</v>
      </c>
      <c r="C144" s="93" t="s">
        <v>403</v>
      </c>
      <c r="D144" s="85">
        <v>1</v>
      </c>
      <c r="E144" s="95"/>
      <c r="F144" s="87">
        <v>540</v>
      </c>
      <c r="G144" s="87">
        <f t="shared" si="12"/>
        <v>540</v>
      </c>
    </row>
    <row r="145" spans="1:7" ht="18" x14ac:dyDescent="0.25">
      <c r="A145" s="82" t="s">
        <v>404</v>
      </c>
      <c r="B145" s="83">
        <v>200112890</v>
      </c>
      <c r="C145" s="93" t="s">
        <v>405</v>
      </c>
      <c r="D145" s="39">
        <v>1</v>
      </c>
      <c r="E145" s="95"/>
      <c r="F145" s="87">
        <v>540</v>
      </c>
      <c r="G145" s="87">
        <f t="shared" si="12"/>
        <v>540</v>
      </c>
    </row>
    <row r="146" spans="1:7" ht="18" x14ac:dyDescent="0.25">
      <c r="A146" s="82" t="s">
        <v>333</v>
      </c>
      <c r="B146" s="83"/>
      <c r="C146" s="93"/>
      <c r="D146" s="43">
        <f>SUM(D142:D145)</f>
        <v>4</v>
      </c>
      <c r="E146" s="95"/>
      <c r="F146" s="87"/>
      <c r="G146" s="87"/>
    </row>
    <row r="147" spans="1:7" ht="18" x14ac:dyDescent="0.25">
      <c r="A147" s="82" t="s">
        <v>406</v>
      </c>
      <c r="B147" s="83"/>
      <c r="C147" s="93" t="s">
        <v>407</v>
      </c>
      <c r="D147" s="85">
        <v>0</v>
      </c>
      <c r="E147" s="95"/>
      <c r="F147" s="87">
        <v>540</v>
      </c>
      <c r="G147" s="87">
        <f t="shared" ref="G147:G150" si="13">(D147*F147)</f>
        <v>0</v>
      </c>
    </row>
    <row r="148" spans="1:7" ht="18" x14ac:dyDescent="0.25">
      <c r="A148" s="82" t="s">
        <v>408</v>
      </c>
      <c r="B148" s="94" t="s">
        <v>409</v>
      </c>
      <c r="C148" s="93" t="s">
        <v>410</v>
      </c>
      <c r="D148" s="85">
        <v>1</v>
      </c>
      <c r="E148" s="95"/>
      <c r="F148" s="87">
        <v>540</v>
      </c>
      <c r="G148" s="87">
        <f t="shared" si="13"/>
        <v>540</v>
      </c>
    </row>
    <row r="149" spans="1:7" ht="18" x14ac:dyDescent="0.25">
      <c r="A149" s="82" t="s">
        <v>411</v>
      </c>
      <c r="B149" s="94" t="s">
        <v>412</v>
      </c>
      <c r="C149" s="93" t="s">
        <v>413</v>
      </c>
      <c r="D149" s="85">
        <v>1</v>
      </c>
      <c r="E149" s="95"/>
      <c r="F149" s="87">
        <v>540</v>
      </c>
      <c r="G149" s="87">
        <f t="shared" si="13"/>
        <v>540</v>
      </c>
    </row>
    <row r="150" spans="1:7" ht="18" x14ac:dyDescent="0.25">
      <c r="A150" s="82" t="s">
        <v>414</v>
      </c>
      <c r="B150" s="94">
        <v>200112889</v>
      </c>
      <c r="C150" s="93" t="s">
        <v>415</v>
      </c>
      <c r="D150" s="39">
        <v>1</v>
      </c>
      <c r="E150" s="95"/>
      <c r="F150" s="87">
        <v>540</v>
      </c>
      <c r="G150" s="87">
        <f t="shared" si="13"/>
        <v>540</v>
      </c>
    </row>
    <row r="151" spans="1:7" ht="18" x14ac:dyDescent="0.25">
      <c r="A151" s="82" t="s">
        <v>333</v>
      </c>
      <c r="B151" s="94"/>
      <c r="C151" s="68"/>
      <c r="D151" s="43">
        <f>SUM(D147:D150)</f>
        <v>3</v>
      </c>
      <c r="E151" s="95"/>
      <c r="F151" s="87"/>
      <c r="G151" s="87"/>
    </row>
    <row r="152" spans="1:7" ht="18" x14ac:dyDescent="0.25">
      <c r="A152" s="82" t="s">
        <v>416</v>
      </c>
      <c r="B152" s="94" t="s">
        <v>417</v>
      </c>
      <c r="C152" s="93" t="s">
        <v>418</v>
      </c>
      <c r="D152" s="85">
        <v>1</v>
      </c>
      <c r="E152" s="95"/>
      <c r="F152" s="87">
        <v>540</v>
      </c>
      <c r="G152" s="87">
        <f t="shared" ref="G152:G154" si="14">(D152*F152)</f>
        <v>540</v>
      </c>
    </row>
    <row r="153" spans="1:7" ht="18" x14ac:dyDescent="0.25">
      <c r="A153" s="82" t="s">
        <v>419</v>
      </c>
      <c r="B153" s="83" t="s">
        <v>420</v>
      </c>
      <c r="C153" s="84" t="s">
        <v>421</v>
      </c>
      <c r="D153" s="85">
        <v>1</v>
      </c>
      <c r="E153" s="95"/>
      <c r="F153" s="87">
        <v>540</v>
      </c>
      <c r="G153" s="87">
        <f t="shared" si="14"/>
        <v>540</v>
      </c>
    </row>
    <row r="154" spans="1:7" ht="18" x14ac:dyDescent="0.25">
      <c r="A154" s="82" t="s">
        <v>422</v>
      </c>
      <c r="B154" s="94" t="s">
        <v>423</v>
      </c>
      <c r="C154" s="93" t="s">
        <v>424</v>
      </c>
      <c r="D154" s="85">
        <v>1</v>
      </c>
      <c r="E154" s="95"/>
      <c r="F154" s="87">
        <v>540</v>
      </c>
      <c r="G154" s="87">
        <f t="shared" si="14"/>
        <v>540</v>
      </c>
    </row>
    <row r="155" spans="1:7" ht="18" x14ac:dyDescent="0.25">
      <c r="A155" s="82" t="s">
        <v>333</v>
      </c>
      <c r="B155" s="94"/>
      <c r="C155" s="93"/>
      <c r="D155" s="88">
        <f>SUM(D152:D154)</f>
        <v>3</v>
      </c>
      <c r="E155" s="95"/>
      <c r="F155" s="87"/>
      <c r="G155" s="87"/>
    </row>
    <row r="156" spans="1:7" ht="18" x14ac:dyDescent="0.25">
      <c r="A156" s="82" t="s">
        <v>425</v>
      </c>
      <c r="B156" s="83" t="s">
        <v>426</v>
      </c>
      <c r="C156" s="84" t="s">
        <v>427</v>
      </c>
      <c r="D156" s="85">
        <v>1</v>
      </c>
      <c r="E156" s="95"/>
      <c r="F156" s="87">
        <v>540</v>
      </c>
      <c r="G156" s="87">
        <f t="shared" ref="G156:G158" si="15">(D156*F156)</f>
        <v>540</v>
      </c>
    </row>
    <row r="157" spans="1:7" ht="18" x14ac:dyDescent="0.25">
      <c r="A157" s="82" t="s">
        <v>428</v>
      </c>
      <c r="B157" s="94" t="s">
        <v>429</v>
      </c>
      <c r="C157" s="93" t="s">
        <v>430</v>
      </c>
      <c r="D157" s="85">
        <v>1</v>
      </c>
      <c r="E157" s="95"/>
      <c r="F157" s="87">
        <v>540</v>
      </c>
      <c r="G157" s="87">
        <f t="shared" si="15"/>
        <v>540</v>
      </c>
    </row>
    <row r="158" spans="1:7" ht="18" x14ac:dyDescent="0.25">
      <c r="A158" s="82" t="s">
        <v>431</v>
      </c>
      <c r="B158" s="83">
        <v>1712020721</v>
      </c>
      <c r="C158" s="84" t="s">
        <v>432</v>
      </c>
      <c r="D158" s="85">
        <v>1</v>
      </c>
      <c r="E158" s="95"/>
      <c r="F158" s="87">
        <v>540</v>
      </c>
      <c r="G158" s="87">
        <f t="shared" si="15"/>
        <v>540</v>
      </c>
    </row>
    <row r="159" spans="1:7" ht="18" x14ac:dyDescent="0.25">
      <c r="A159" s="82" t="s">
        <v>333</v>
      </c>
      <c r="B159" s="83"/>
      <c r="C159" s="84"/>
      <c r="D159" s="88">
        <f>SUM(D156:D158)</f>
        <v>3</v>
      </c>
      <c r="E159" s="95"/>
      <c r="F159" s="87"/>
      <c r="G159" s="87"/>
    </row>
    <row r="160" spans="1:7" ht="18" x14ac:dyDescent="0.25">
      <c r="A160" s="82" t="s">
        <v>433</v>
      </c>
      <c r="B160" s="94" t="s">
        <v>434</v>
      </c>
      <c r="C160" s="93" t="s">
        <v>435</v>
      </c>
      <c r="D160" s="39">
        <v>1</v>
      </c>
      <c r="E160" s="95"/>
      <c r="F160" s="87">
        <v>540</v>
      </c>
      <c r="G160" s="87">
        <f t="shared" ref="G160:G161" si="16">(D160*F160)</f>
        <v>540</v>
      </c>
    </row>
    <row r="161" spans="1:7" ht="18" x14ac:dyDescent="0.25">
      <c r="A161" s="82" t="s">
        <v>436</v>
      </c>
      <c r="B161" s="83" t="s">
        <v>437</v>
      </c>
      <c r="C161" s="84" t="s">
        <v>438</v>
      </c>
      <c r="D161" s="39">
        <v>1</v>
      </c>
      <c r="E161" s="95"/>
      <c r="F161" s="87">
        <v>540</v>
      </c>
      <c r="G161" s="87">
        <f t="shared" si="16"/>
        <v>540</v>
      </c>
    </row>
    <row r="162" spans="1:7" ht="18" x14ac:dyDescent="0.25">
      <c r="A162" s="82" t="s">
        <v>333</v>
      </c>
      <c r="B162" s="83"/>
      <c r="C162" s="84"/>
      <c r="D162" s="43">
        <f>SUM(D160:D161)</f>
        <v>2</v>
      </c>
      <c r="E162" s="95"/>
      <c r="F162" s="87"/>
      <c r="G162" s="87"/>
    </row>
    <row r="163" spans="1:7" ht="18" x14ac:dyDescent="0.25">
      <c r="A163" s="82" t="s">
        <v>439</v>
      </c>
      <c r="B163" s="83" t="s">
        <v>440</v>
      </c>
      <c r="C163" s="84" t="s">
        <v>441</v>
      </c>
      <c r="D163" s="39">
        <v>1</v>
      </c>
      <c r="E163" s="95"/>
      <c r="F163" s="87">
        <v>540</v>
      </c>
      <c r="G163" s="87">
        <f t="shared" ref="G163:G164" si="17">(D163*F163)</f>
        <v>540</v>
      </c>
    </row>
    <row r="164" spans="1:7" ht="18" x14ac:dyDescent="0.25">
      <c r="A164" s="82" t="s">
        <v>442</v>
      </c>
      <c r="B164" s="94" t="s">
        <v>443</v>
      </c>
      <c r="C164" s="93" t="s">
        <v>444</v>
      </c>
      <c r="D164" s="39">
        <v>1</v>
      </c>
      <c r="E164" s="95"/>
      <c r="F164" s="87">
        <v>540</v>
      </c>
      <c r="G164" s="87">
        <f t="shared" si="17"/>
        <v>540</v>
      </c>
    </row>
    <row r="165" spans="1:7" ht="18" x14ac:dyDescent="0.25">
      <c r="A165" s="82" t="s">
        <v>333</v>
      </c>
      <c r="B165" s="94"/>
      <c r="C165" s="93"/>
      <c r="D165" s="43">
        <f>SUM(D163:D164)</f>
        <v>2</v>
      </c>
      <c r="E165" s="95"/>
      <c r="F165" s="87"/>
      <c r="G165" s="87"/>
    </row>
    <row r="166" spans="1:7" ht="18" x14ac:dyDescent="0.25">
      <c r="A166" s="82" t="s">
        <v>445</v>
      </c>
      <c r="B166" s="94" t="s">
        <v>446</v>
      </c>
      <c r="C166" s="93" t="s">
        <v>447</v>
      </c>
      <c r="D166" s="39">
        <v>0</v>
      </c>
      <c r="E166" s="95"/>
      <c r="F166" s="87">
        <v>576</v>
      </c>
      <c r="G166" s="87">
        <f t="shared" ref="G166:G168" si="18">(D166*F166)</f>
        <v>0</v>
      </c>
    </row>
    <row r="167" spans="1:7" ht="18" x14ac:dyDescent="0.25">
      <c r="A167" s="82" t="s">
        <v>448</v>
      </c>
      <c r="B167" s="83" t="s">
        <v>449</v>
      </c>
      <c r="C167" s="84" t="s">
        <v>450</v>
      </c>
      <c r="D167" s="39">
        <v>0</v>
      </c>
      <c r="E167" s="95"/>
      <c r="F167" s="87">
        <v>576</v>
      </c>
      <c r="G167" s="87">
        <f t="shared" si="18"/>
        <v>0</v>
      </c>
    </row>
    <row r="168" spans="1:7" ht="18" x14ac:dyDescent="0.25">
      <c r="A168" s="82" t="s">
        <v>451</v>
      </c>
      <c r="B168" s="94" t="s">
        <v>449</v>
      </c>
      <c r="C168" s="93" t="s">
        <v>452</v>
      </c>
      <c r="D168" s="39">
        <v>1</v>
      </c>
      <c r="E168" s="95"/>
      <c r="F168" s="87">
        <v>576</v>
      </c>
      <c r="G168" s="87">
        <f t="shared" si="18"/>
        <v>576</v>
      </c>
    </row>
    <row r="169" spans="1:7" ht="18" x14ac:dyDescent="0.25">
      <c r="A169" s="82" t="s">
        <v>333</v>
      </c>
      <c r="B169" s="94"/>
      <c r="C169" s="93"/>
      <c r="D169" s="43">
        <f>SUM(D166:D168)</f>
        <v>1</v>
      </c>
      <c r="E169" s="95"/>
      <c r="F169" s="87"/>
      <c r="G169" s="87"/>
    </row>
    <row r="170" spans="1:7" ht="18" x14ac:dyDescent="0.25">
      <c r="A170" s="82" t="s">
        <v>453</v>
      </c>
      <c r="B170" s="83" t="s">
        <v>454</v>
      </c>
      <c r="C170" s="84" t="s">
        <v>455</v>
      </c>
      <c r="D170" s="39">
        <v>0</v>
      </c>
      <c r="E170" s="95"/>
      <c r="F170" s="87">
        <v>576</v>
      </c>
      <c r="G170" s="87">
        <f t="shared" ref="G170:G172" si="19">(D170*F170)</f>
        <v>0</v>
      </c>
    </row>
    <row r="171" spans="1:7" ht="18" x14ac:dyDescent="0.25">
      <c r="A171" s="82" t="s">
        <v>456</v>
      </c>
      <c r="B171" s="94" t="s">
        <v>457</v>
      </c>
      <c r="C171" s="93" t="s">
        <v>458</v>
      </c>
      <c r="D171" s="39">
        <v>1</v>
      </c>
      <c r="E171" s="95"/>
      <c r="F171" s="87">
        <v>576</v>
      </c>
      <c r="G171" s="87">
        <f t="shared" si="19"/>
        <v>576</v>
      </c>
    </row>
    <row r="172" spans="1:7" ht="18" x14ac:dyDescent="0.25">
      <c r="A172" s="82" t="s">
        <v>459</v>
      </c>
      <c r="B172" s="83" t="s">
        <v>457</v>
      </c>
      <c r="C172" s="84" t="s">
        <v>460</v>
      </c>
      <c r="D172" s="39">
        <v>1</v>
      </c>
      <c r="E172" s="95"/>
      <c r="F172" s="87">
        <v>576</v>
      </c>
      <c r="G172" s="87">
        <f t="shared" si="19"/>
        <v>576</v>
      </c>
    </row>
    <row r="173" spans="1:7" ht="18" x14ac:dyDescent="0.25">
      <c r="A173" s="82" t="s">
        <v>333</v>
      </c>
      <c r="B173" s="83"/>
      <c r="C173" s="84"/>
      <c r="D173" s="43">
        <f>SUM(D170:D172)</f>
        <v>2</v>
      </c>
      <c r="E173" s="95"/>
      <c r="F173" s="87"/>
      <c r="G173" s="87"/>
    </row>
    <row r="174" spans="1:7" ht="18" x14ac:dyDescent="0.25">
      <c r="A174" s="82" t="s">
        <v>461</v>
      </c>
      <c r="B174" s="52">
        <v>1900104844</v>
      </c>
      <c r="C174" s="68" t="s">
        <v>462</v>
      </c>
      <c r="D174" s="96">
        <v>1</v>
      </c>
      <c r="E174" s="95"/>
      <c r="F174" s="87">
        <v>540</v>
      </c>
      <c r="G174" s="87">
        <f t="shared" ref="G174:G175" si="20">(D174*F174)</f>
        <v>540</v>
      </c>
    </row>
    <row r="175" spans="1:7" ht="18" x14ac:dyDescent="0.25">
      <c r="A175" s="82" t="s">
        <v>463</v>
      </c>
      <c r="B175" s="52">
        <v>2200065393</v>
      </c>
      <c r="C175" s="68" t="s">
        <v>464</v>
      </c>
      <c r="D175" s="96">
        <v>1</v>
      </c>
      <c r="E175" s="95"/>
      <c r="F175" s="87">
        <v>540</v>
      </c>
      <c r="G175" s="87">
        <f t="shared" si="20"/>
        <v>540</v>
      </c>
    </row>
    <row r="176" spans="1:7" ht="18" x14ac:dyDescent="0.25">
      <c r="A176" s="82" t="s">
        <v>333</v>
      </c>
      <c r="B176" s="52"/>
      <c r="C176" s="68"/>
      <c r="D176" s="97">
        <f>SUM(D174:D175)</f>
        <v>2</v>
      </c>
      <c r="E176" s="95"/>
      <c r="F176" s="87"/>
      <c r="G176" s="87"/>
    </row>
    <row r="177" spans="1:7" ht="18" x14ac:dyDescent="0.25">
      <c r="A177" s="82" t="s">
        <v>465</v>
      </c>
      <c r="B177" s="52">
        <v>2200018801</v>
      </c>
      <c r="C177" s="68" t="s">
        <v>466</v>
      </c>
      <c r="D177" s="96">
        <v>1</v>
      </c>
      <c r="E177" s="95"/>
      <c r="F177" s="87">
        <v>540</v>
      </c>
      <c r="G177" s="87">
        <f t="shared" ref="G177:G178" si="21">(D177*F177)</f>
        <v>540</v>
      </c>
    </row>
    <row r="178" spans="1:7" ht="18" x14ac:dyDescent="0.25">
      <c r="A178" s="82" t="s">
        <v>467</v>
      </c>
      <c r="B178" s="52">
        <v>2200065392</v>
      </c>
      <c r="C178" s="68" t="s">
        <v>468</v>
      </c>
      <c r="D178" s="96">
        <v>1</v>
      </c>
      <c r="E178" s="95"/>
      <c r="F178" s="87">
        <v>540</v>
      </c>
      <c r="G178" s="87">
        <f t="shared" si="21"/>
        <v>540</v>
      </c>
    </row>
    <row r="179" spans="1:7" ht="18" x14ac:dyDescent="0.25">
      <c r="A179" s="82" t="s">
        <v>333</v>
      </c>
      <c r="B179" s="52"/>
      <c r="C179" s="68"/>
      <c r="D179" s="97">
        <f>SUM(D177:D178)</f>
        <v>2</v>
      </c>
      <c r="E179" s="95"/>
      <c r="F179" s="87"/>
      <c r="G179" s="87"/>
    </row>
    <row r="180" spans="1:7" ht="18" x14ac:dyDescent="0.25">
      <c r="A180" s="82" t="s">
        <v>469</v>
      </c>
      <c r="B180" s="52">
        <v>1900099149</v>
      </c>
      <c r="C180" s="68" t="s">
        <v>470</v>
      </c>
      <c r="D180" s="96">
        <v>1</v>
      </c>
      <c r="E180" s="95"/>
      <c r="F180" s="87">
        <v>540</v>
      </c>
      <c r="G180" s="87">
        <f t="shared" ref="G180:G182" si="22">(D180*F180)</f>
        <v>540</v>
      </c>
    </row>
    <row r="181" spans="1:7" ht="18" x14ac:dyDescent="0.25">
      <c r="A181" s="82" t="s">
        <v>471</v>
      </c>
      <c r="B181" s="52">
        <v>1900105080</v>
      </c>
      <c r="C181" s="68" t="s">
        <v>472</v>
      </c>
      <c r="D181" s="96">
        <v>1</v>
      </c>
      <c r="E181" s="95"/>
      <c r="F181" s="87">
        <v>540</v>
      </c>
      <c r="G181" s="87">
        <f t="shared" si="22"/>
        <v>540</v>
      </c>
    </row>
    <row r="182" spans="1:7" ht="18" x14ac:dyDescent="0.25">
      <c r="A182" s="82" t="s">
        <v>473</v>
      </c>
      <c r="B182" s="52">
        <v>2100013240</v>
      </c>
      <c r="C182" s="68" t="s">
        <v>474</v>
      </c>
      <c r="D182" s="96">
        <v>1</v>
      </c>
      <c r="E182" s="95"/>
      <c r="F182" s="87">
        <v>540</v>
      </c>
      <c r="G182" s="87">
        <f t="shared" si="22"/>
        <v>540</v>
      </c>
    </row>
    <row r="183" spans="1:7" ht="18" x14ac:dyDescent="0.25">
      <c r="A183" s="82" t="s">
        <v>333</v>
      </c>
      <c r="B183" s="52"/>
      <c r="C183" s="68"/>
      <c r="D183" s="97">
        <f>SUM(D180:D182)</f>
        <v>3</v>
      </c>
      <c r="E183" s="95"/>
      <c r="F183" s="87"/>
      <c r="G183" s="87"/>
    </row>
    <row r="184" spans="1:7" ht="18" x14ac:dyDescent="0.25">
      <c r="A184" s="82" t="s">
        <v>475</v>
      </c>
      <c r="B184" s="52">
        <v>1900099148</v>
      </c>
      <c r="C184" s="68" t="s">
        <v>476</v>
      </c>
      <c r="D184" s="96">
        <v>1</v>
      </c>
      <c r="E184" s="95"/>
      <c r="F184" s="87">
        <v>540</v>
      </c>
      <c r="G184" s="87">
        <f t="shared" ref="G184:G186" si="23">(D184*F184)</f>
        <v>540</v>
      </c>
    </row>
    <row r="185" spans="1:7" ht="18" x14ac:dyDescent="0.25">
      <c r="A185" s="82" t="s">
        <v>477</v>
      </c>
      <c r="B185" s="52">
        <v>2100000679</v>
      </c>
      <c r="C185" s="68" t="s">
        <v>478</v>
      </c>
      <c r="D185" s="96">
        <v>1</v>
      </c>
      <c r="E185" s="95"/>
      <c r="F185" s="87">
        <v>540</v>
      </c>
      <c r="G185" s="87">
        <f t="shared" si="23"/>
        <v>540</v>
      </c>
    </row>
    <row r="186" spans="1:7" ht="18" x14ac:dyDescent="0.25">
      <c r="A186" s="82" t="s">
        <v>479</v>
      </c>
      <c r="B186" s="52">
        <v>2100013243</v>
      </c>
      <c r="C186" s="68" t="s">
        <v>480</v>
      </c>
      <c r="D186" s="96">
        <v>1</v>
      </c>
      <c r="E186" s="95"/>
      <c r="F186" s="87">
        <v>540</v>
      </c>
      <c r="G186" s="87">
        <f t="shared" si="23"/>
        <v>540</v>
      </c>
    </row>
    <row r="187" spans="1:7" ht="18" x14ac:dyDescent="0.25">
      <c r="A187" s="82" t="s">
        <v>333</v>
      </c>
      <c r="B187" s="52"/>
      <c r="C187" s="68"/>
      <c r="D187" s="97">
        <f>SUM(D184:D186)</f>
        <v>3</v>
      </c>
      <c r="E187" s="95"/>
      <c r="F187" s="87"/>
      <c r="G187" s="87"/>
    </row>
    <row r="188" spans="1:7" ht="18" x14ac:dyDescent="0.25">
      <c r="A188" s="82" t="s">
        <v>481</v>
      </c>
      <c r="B188" s="52">
        <v>2200065395</v>
      </c>
      <c r="C188" s="68" t="s">
        <v>482</v>
      </c>
      <c r="D188" s="96">
        <v>1</v>
      </c>
      <c r="E188" s="95"/>
      <c r="F188" s="87">
        <v>540</v>
      </c>
      <c r="G188" s="87">
        <f t="shared" ref="G188:G189" si="24">(D188*F188)</f>
        <v>540</v>
      </c>
    </row>
    <row r="189" spans="1:7" ht="18" x14ac:dyDescent="0.25">
      <c r="A189" s="82" t="s">
        <v>483</v>
      </c>
      <c r="B189" s="52">
        <v>2200065394</v>
      </c>
      <c r="C189" s="68" t="s">
        <v>484</v>
      </c>
      <c r="D189" s="96">
        <v>1</v>
      </c>
      <c r="E189" s="95"/>
      <c r="F189" s="87">
        <v>540</v>
      </c>
      <c r="G189" s="87">
        <f t="shared" si="24"/>
        <v>540</v>
      </c>
    </row>
    <row r="190" spans="1:7" ht="18" x14ac:dyDescent="0.25">
      <c r="A190" s="82" t="s">
        <v>333</v>
      </c>
      <c r="B190" s="52"/>
      <c r="C190" s="68"/>
      <c r="D190" s="97">
        <f>SUM(D188:D189)</f>
        <v>2</v>
      </c>
      <c r="E190" s="95"/>
      <c r="F190" s="87"/>
      <c r="G190" s="87"/>
    </row>
    <row r="191" spans="1:7" ht="18" x14ac:dyDescent="0.25">
      <c r="A191" s="82" t="s">
        <v>485</v>
      </c>
      <c r="B191" s="52">
        <v>2212548856</v>
      </c>
      <c r="C191" s="40" t="s">
        <v>486</v>
      </c>
      <c r="D191" s="98">
        <v>1</v>
      </c>
      <c r="E191" s="95"/>
      <c r="F191" s="87">
        <v>360</v>
      </c>
      <c r="G191" s="87">
        <f t="shared" ref="G191:G192" si="25">(D191*F191)</f>
        <v>360</v>
      </c>
    </row>
    <row r="192" spans="1:7" ht="18" x14ac:dyDescent="0.25">
      <c r="A192" s="82" t="s">
        <v>487</v>
      </c>
      <c r="B192" s="52">
        <v>2200017149</v>
      </c>
      <c r="C192" s="68" t="s">
        <v>488</v>
      </c>
      <c r="D192" s="96">
        <v>1</v>
      </c>
      <c r="E192" s="95"/>
      <c r="F192" s="87">
        <v>360</v>
      </c>
      <c r="G192" s="87">
        <f t="shared" si="25"/>
        <v>360</v>
      </c>
    </row>
    <row r="193" spans="1:7" ht="18" x14ac:dyDescent="0.25">
      <c r="A193" s="82" t="s">
        <v>333</v>
      </c>
      <c r="B193" s="52"/>
      <c r="C193" s="68"/>
      <c r="D193" s="97">
        <f>SUM(D191:D192)</f>
        <v>2</v>
      </c>
      <c r="E193" s="99"/>
      <c r="F193" s="100"/>
      <c r="G193" s="87"/>
    </row>
    <row r="194" spans="1:7" ht="18" x14ac:dyDescent="0.25">
      <c r="A194" s="82" t="s">
        <v>489</v>
      </c>
      <c r="B194" s="39" t="s">
        <v>490</v>
      </c>
      <c r="C194" s="40" t="s">
        <v>491</v>
      </c>
      <c r="D194" s="39">
        <v>2</v>
      </c>
      <c r="E194" s="99"/>
      <c r="F194" s="87">
        <v>36</v>
      </c>
      <c r="G194" s="87">
        <f t="shared" ref="G194:G250" si="26">(D194*F194)</f>
        <v>72</v>
      </c>
    </row>
    <row r="195" spans="1:7" ht="18" x14ac:dyDescent="0.25">
      <c r="A195" s="82" t="s">
        <v>492</v>
      </c>
      <c r="B195" s="39" t="s">
        <v>493</v>
      </c>
      <c r="C195" s="40" t="s">
        <v>494</v>
      </c>
      <c r="D195" s="101">
        <v>2</v>
      </c>
      <c r="E195" s="99"/>
      <c r="F195" s="87">
        <v>36</v>
      </c>
      <c r="G195" s="87">
        <f t="shared" si="26"/>
        <v>72</v>
      </c>
    </row>
    <row r="196" spans="1:7" ht="18" x14ac:dyDescent="0.25">
      <c r="A196" s="82" t="s">
        <v>495</v>
      </c>
      <c r="B196" s="39" t="s">
        <v>496</v>
      </c>
      <c r="C196" s="40" t="s">
        <v>497</v>
      </c>
      <c r="D196" s="101">
        <v>2</v>
      </c>
      <c r="E196" s="99"/>
      <c r="F196" s="87">
        <v>36</v>
      </c>
      <c r="G196" s="87">
        <f t="shared" si="26"/>
        <v>72</v>
      </c>
    </row>
    <row r="197" spans="1:7" ht="18" x14ac:dyDescent="0.25">
      <c r="A197" s="82" t="s">
        <v>498</v>
      </c>
      <c r="B197" s="39">
        <v>2300057960</v>
      </c>
      <c r="C197" s="40" t="s">
        <v>499</v>
      </c>
      <c r="D197" s="101">
        <v>1</v>
      </c>
      <c r="E197" s="99"/>
      <c r="F197" s="87">
        <v>36</v>
      </c>
      <c r="G197" s="87">
        <f t="shared" si="26"/>
        <v>36</v>
      </c>
    </row>
    <row r="198" spans="1:7" ht="18" x14ac:dyDescent="0.25">
      <c r="A198" s="82" t="s">
        <v>498</v>
      </c>
      <c r="B198" s="39">
        <v>210734230</v>
      </c>
      <c r="C198" s="40" t="s">
        <v>499</v>
      </c>
      <c r="D198" s="101">
        <v>1</v>
      </c>
      <c r="E198" s="99"/>
      <c r="F198" s="87">
        <v>36</v>
      </c>
      <c r="G198" s="87">
        <f t="shared" si="26"/>
        <v>36</v>
      </c>
    </row>
    <row r="199" spans="1:7" ht="18" x14ac:dyDescent="0.25">
      <c r="A199" s="82" t="s">
        <v>500</v>
      </c>
      <c r="B199" s="39">
        <v>210734231</v>
      </c>
      <c r="C199" s="40" t="s">
        <v>501</v>
      </c>
      <c r="D199" s="101">
        <v>1</v>
      </c>
      <c r="E199" s="99"/>
      <c r="F199" s="87">
        <v>36</v>
      </c>
      <c r="G199" s="87">
        <f t="shared" si="26"/>
        <v>36</v>
      </c>
    </row>
    <row r="200" spans="1:7" ht="18" x14ac:dyDescent="0.25">
      <c r="A200" s="82" t="s">
        <v>502</v>
      </c>
      <c r="B200" s="39" t="s">
        <v>503</v>
      </c>
      <c r="C200" s="40" t="s">
        <v>504</v>
      </c>
      <c r="D200" s="101">
        <v>1</v>
      </c>
      <c r="E200" s="99"/>
      <c r="F200" s="87">
        <v>36</v>
      </c>
      <c r="G200" s="87">
        <f t="shared" si="26"/>
        <v>36</v>
      </c>
    </row>
    <row r="201" spans="1:7" ht="18" x14ac:dyDescent="0.25">
      <c r="A201" s="82" t="s">
        <v>502</v>
      </c>
      <c r="B201" s="39">
        <v>2300027573</v>
      </c>
      <c r="C201" s="40" t="s">
        <v>504</v>
      </c>
      <c r="D201" s="101">
        <v>1</v>
      </c>
      <c r="E201" s="99"/>
      <c r="F201" s="87">
        <v>36</v>
      </c>
      <c r="G201" s="87">
        <f t="shared" si="26"/>
        <v>36</v>
      </c>
    </row>
    <row r="202" spans="1:7" ht="18" x14ac:dyDescent="0.25">
      <c r="A202" s="82" t="s">
        <v>505</v>
      </c>
      <c r="B202" s="39" t="s">
        <v>506</v>
      </c>
      <c r="C202" s="40" t="s">
        <v>507</v>
      </c>
      <c r="D202" s="101">
        <v>2</v>
      </c>
      <c r="E202" s="99"/>
      <c r="F202" s="87">
        <v>36</v>
      </c>
      <c r="G202" s="87">
        <f t="shared" si="26"/>
        <v>72</v>
      </c>
    </row>
    <row r="203" spans="1:7" ht="18" x14ac:dyDescent="0.25">
      <c r="A203" s="82" t="s">
        <v>508</v>
      </c>
      <c r="B203" s="39" t="s">
        <v>509</v>
      </c>
      <c r="C203" s="40" t="s">
        <v>510</v>
      </c>
      <c r="D203" s="101">
        <v>2</v>
      </c>
      <c r="E203" s="99"/>
      <c r="F203" s="87">
        <v>36</v>
      </c>
      <c r="G203" s="87">
        <f t="shared" si="26"/>
        <v>72</v>
      </c>
    </row>
    <row r="204" spans="1:7" ht="18" x14ac:dyDescent="0.25">
      <c r="A204" s="82" t="s">
        <v>511</v>
      </c>
      <c r="B204" s="39" t="s">
        <v>512</v>
      </c>
      <c r="C204" s="40" t="s">
        <v>513</v>
      </c>
      <c r="D204" s="101">
        <v>2</v>
      </c>
      <c r="E204" s="99"/>
      <c r="F204" s="87">
        <v>36</v>
      </c>
      <c r="G204" s="87">
        <f t="shared" si="26"/>
        <v>72</v>
      </c>
    </row>
    <row r="205" spans="1:7" ht="18" x14ac:dyDescent="0.25">
      <c r="A205" s="82" t="s">
        <v>514</v>
      </c>
      <c r="B205" s="39" t="s">
        <v>515</v>
      </c>
      <c r="C205" s="40" t="s">
        <v>516</v>
      </c>
      <c r="D205" s="101">
        <v>2</v>
      </c>
      <c r="E205" s="99"/>
      <c r="F205" s="87">
        <v>36</v>
      </c>
      <c r="G205" s="87">
        <f t="shared" si="26"/>
        <v>72</v>
      </c>
    </row>
    <row r="206" spans="1:7" ht="18" x14ac:dyDescent="0.25">
      <c r="A206" s="82" t="s">
        <v>517</v>
      </c>
      <c r="B206" s="39" t="s">
        <v>518</v>
      </c>
      <c r="C206" s="40" t="s">
        <v>519</v>
      </c>
      <c r="D206" s="101">
        <v>2</v>
      </c>
      <c r="E206" s="99"/>
      <c r="F206" s="87">
        <v>36</v>
      </c>
      <c r="G206" s="87">
        <f t="shared" si="26"/>
        <v>72</v>
      </c>
    </row>
    <row r="207" spans="1:7" ht="18" x14ac:dyDescent="0.25">
      <c r="A207" s="82" t="s">
        <v>520</v>
      </c>
      <c r="B207" s="39" t="s">
        <v>521</v>
      </c>
      <c r="C207" s="40" t="s">
        <v>522</v>
      </c>
      <c r="D207" s="101">
        <v>2</v>
      </c>
      <c r="E207" s="99"/>
      <c r="F207" s="87">
        <v>36</v>
      </c>
      <c r="G207" s="87">
        <f t="shared" si="26"/>
        <v>72</v>
      </c>
    </row>
    <row r="208" spans="1:7" ht="18" x14ac:dyDescent="0.25">
      <c r="A208" s="82" t="s">
        <v>333</v>
      </c>
      <c r="B208" s="39"/>
      <c r="C208" s="40"/>
      <c r="D208" s="102">
        <f>SUM(D194:D207)</f>
        <v>23</v>
      </c>
      <c r="E208" s="99"/>
      <c r="F208" s="100"/>
      <c r="G208" s="87"/>
    </row>
    <row r="209" spans="1:7" ht="18" x14ac:dyDescent="0.25">
      <c r="A209" s="82" t="s">
        <v>523</v>
      </c>
      <c r="B209" s="103">
        <v>2100004807</v>
      </c>
      <c r="C209" s="104" t="s">
        <v>524</v>
      </c>
      <c r="D209" s="101">
        <v>1</v>
      </c>
      <c r="E209" s="99"/>
      <c r="F209" s="87">
        <v>36</v>
      </c>
      <c r="G209" s="87">
        <f t="shared" ref="G209:G219" si="27">(D209*F209)</f>
        <v>36</v>
      </c>
    </row>
    <row r="210" spans="1:7" ht="18" x14ac:dyDescent="0.25">
      <c r="A210" s="82" t="s">
        <v>525</v>
      </c>
      <c r="B210" s="103">
        <v>2100010641</v>
      </c>
      <c r="C210" s="104" t="s">
        <v>526</v>
      </c>
      <c r="D210" s="101">
        <v>1</v>
      </c>
      <c r="E210" s="99"/>
      <c r="F210" s="87">
        <v>36</v>
      </c>
      <c r="G210" s="87">
        <f t="shared" si="27"/>
        <v>36</v>
      </c>
    </row>
    <row r="211" spans="1:7" ht="18" x14ac:dyDescent="0.25">
      <c r="A211" s="82" t="s">
        <v>527</v>
      </c>
      <c r="B211" s="103" t="s">
        <v>528</v>
      </c>
      <c r="C211" s="104" t="s">
        <v>529</v>
      </c>
      <c r="D211" s="101">
        <v>1</v>
      </c>
      <c r="E211" s="99"/>
      <c r="F211" s="87">
        <v>36</v>
      </c>
      <c r="G211" s="87">
        <f t="shared" si="27"/>
        <v>36</v>
      </c>
    </row>
    <row r="212" spans="1:7" ht="18" x14ac:dyDescent="0.25">
      <c r="A212" s="82" t="s">
        <v>530</v>
      </c>
      <c r="B212" s="103" t="s">
        <v>531</v>
      </c>
      <c r="C212" s="104" t="s">
        <v>532</v>
      </c>
      <c r="D212" s="101">
        <v>0</v>
      </c>
      <c r="E212" s="99"/>
      <c r="F212" s="87">
        <v>36</v>
      </c>
      <c r="G212" s="87">
        <f t="shared" si="27"/>
        <v>0</v>
      </c>
    </row>
    <row r="213" spans="1:7" ht="18" x14ac:dyDescent="0.25">
      <c r="A213" s="82" t="s">
        <v>533</v>
      </c>
      <c r="B213" s="103" t="s">
        <v>534</v>
      </c>
      <c r="C213" s="104" t="s">
        <v>535</v>
      </c>
      <c r="D213" s="101">
        <v>1</v>
      </c>
      <c r="E213" s="99"/>
      <c r="F213" s="87">
        <v>36</v>
      </c>
      <c r="G213" s="87">
        <f t="shared" si="27"/>
        <v>36</v>
      </c>
    </row>
    <row r="214" spans="1:7" ht="18" x14ac:dyDescent="0.25">
      <c r="A214" s="82" t="s">
        <v>536</v>
      </c>
      <c r="B214" s="103" t="s">
        <v>537</v>
      </c>
      <c r="C214" s="104" t="s">
        <v>538</v>
      </c>
      <c r="D214" s="101">
        <v>1</v>
      </c>
      <c r="E214" s="99"/>
      <c r="F214" s="87">
        <v>36</v>
      </c>
      <c r="G214" s="87">
        <f t="shared" si="27"/>
        <v>36</v>
      </c>
    </row>
    <row r="215" spans="1:7" ht="18" x14ac:dyDescent="0.25">
      <c r="A215" s="82" t="s">
        <v>539</v>
      </c>
      <c r="B215" s="103" t="s">
        <v>540</v>
      </c>
      <c r="C215" s="104" t="s">
        <v>541</v>
      </c>
      <c r="D215" s="101">
        <v>1</v>
      </c>
      <c r="E215" s="99"/>
      <c r="F215" s="87">
        <v>36</v>
      </c>
      <c r="G215" s="87">
        <f t="shared" si="27"/>
        <v>36</v>
      </c>
    </row>
    <row r="216" spans="1:7" ht="18" x14ac:dyDescent="0.25">
      <c r="A216" s="82" t="s">
        <v>542</v>
      </c>
      <c r="B216" s="103" t="s">
        <v>543</v>
      </c>
      <c r="C216" s="104" t="s">
        <v>544</v>
      </c>
      <c r="D216" s="101">
        <v>1</v>
      </c>
      <c r="E216" s="99"/>
      <c r="F216" s="87">
        <v>36</v>
      </c>
      <c r="G216" s="87">
        <f t="shared" si="27"/>
        <v>36</v>
      </c>
    </row>
    <row r="217" spans="1:7" ht="18" x14ac:dyDescent="0.25">
      <c r="A217" s="82" t="s">
        <v>545</v>
      </c>
      <c r="B217" s="103" t="s">
        <v>515</v>
      </c>
      <c r="C217" s="104" t="s">
        <v>546</v>
      </c>
      <c r="D217" s="101">
        <v>1</v>
      </c>
      <c r="E217" s="99"/>
      <c r="F217" s="87">
        <v>36</v>
      </c>
      <c r="G217" s="87">
        <f t="shared" si="27"/>
        <v>36</v>
      </c>
    </row>
    <row r="218" spans="1:7" ht="18" x14ac:dyDescent="0.25">
      <c r="A218" s="82" t="s">
        <v>547</v>
      </c>
      <c r="B218" s="103" t="s">
        <v>518</v>
      </c>
      <c r="C218" s="104" t="s">
        <v>548</v>
      </c>
      <c r="D218" s="101">
        <v>1</v>
      </c>
      <c r="E218" s="99"/>
      <c r="F218" s="87">
        <v>36</v>
      </c>
      <c r="G218" s="87">
        <f t="shared" si="27"/>
        <v>36</v>
      </c>
    </row>
    <row r="219" spans="1:7" ht="18" x14ac:dyDescent="0.25">
      <c r="A219" s="82" t="s">
        <v>549</v>
      </c>
      <c r="B219" s="103" t="s">
        <v>521</v>
      </c>
      <c r="C219" s="104" t="s">
        <v>550</v>
      </c>
      <c r="D219" s="101">
        <v>1</v>
      </c>
      <c r="E219" s="99"/>
      <c r="F219" s="87">
        <v>36</v>
      </c>
      <c r="G219" s="87">
        <f t="shared" si="27"/>
        <v>36</v>
      </c>
    </row>
    <row r="220" spans="1:7" ht="18" x14ac:dyDescent="0.25">
      <c r="A220" s="82" t="s">
        <v>333</v>
      </c>
      <c r="B220" s="103"/>
      <c r="C220" s="104"/>
      <c r="D220" s="102">
        <f>SUM(D209:D219)</f>
        <v>10</v>
      </c>
      <c r="E220" s="99"/>
      <c r="F220" s="100"/>
      <c r="G220" s="87"/>
    </row>
    <row r="221" spans="1:7" ht="18" x14ac:dyDescent="0.25">
      <c r="A221" s="82" t="s">
        <v>551</v>
      </c>
      <c r="B221" s="103">
        <v>2100038727</v>
      </c>
      <c r="C221" s="104" t="s">
        <v>552</v>
      </c>
      <c r="D221" s="101">
        <v>4</v>
      </c>
      <c r="E221" s="99"/>
      <c r="F221" s="87">
        <v>48</v>
      </c>
      <c r="G221" s="87">
        <f t="shared" si="26"/>
        <v>192</v>
      </c>
    </row>
    <row r="222" spans="1:7" ht="18" x14ac:dyDescent="0.25">
      <c r="A222" s="82" t="s">
        <v>553</v>
      </c>
      <c r="B222" s="103">
        <v>2100038807</v>
      </c>
      <c r="C222" s="104" t="s">
        <v>554</v>
      </c>
      <c r="D222" s="101">
        <v>10</v>
      </c>
      <c r="E222" s="99"/>
      <c r="F222" s="87">
        <v>48</v>
      </c>
      <c r="G222" s="87">
        <f t="shared" si="26"/>
        <v>480</v>
      </c>
    </row>
    <row r="223" spans="1:7" ht="18" x14ac:dyDescent="0.25">
      <c r="A223" s="82" t="s">
        <v>555</v>
      </c>
      <c r="B223" s="103">
        <v>200316799</v>
      </c>
      <c r="C223" s="104" t="s">
        <v>556</v>
      </c>
      <c r="D223" s="101">
        <v>9</v>
      </c>
      <c r="E223" s="99"/>
      <c r="F223" s="87">
        <v>48</v>
      </c>
      <c r="G223" s="87">
        <f t="shared" si="26"/>
        <v>432</v>
      </c>
    </row>
    <row r="224" spans="1:7" ht="18" x14ac:dyDescent="0.25">
      <c r="A224" s="82" t="s">
        <v>555</v>
      </c>
      <c r="B224" s="103">
        <v>2200067164</v>
      </c>
      <c r="C224" s="104" t="s">
        <v>556</v>
      </c>
      <c r="D224" s="101">
        <v>1</v>
      </c>
      <c r="E224" s="99"/>
      <c r="F224" s="87">
        <v>48</v>
      </c>
      <c r="G224" s="87">
        <f t="shared" si="26"/>
        <v>48</v>
      </c>
    </row>
    <row r="225" spans="1:7" ht="18" x14ac:dyDescent="0.25">
      <c r="A225" s="82" t="s">
        <v>557</v>
      </c>
      <c r="B225" s="103">
        <v>200316800</v>
      </c>
      <c r="C225" s="104" t="s">
        <v>558</v>
      </c>
      <c r="D225" s="101">
        <v>9</v>
      </c>
      <c r="E225" s="99"/>
      <c r="F225" s="87">
        <v>48</v>
      </c>
      <c r="G225" s="87">
        <f t="shared" si="26"/>
        <v>432</v>
      </c>
    </row>
    <row r="226" spans="1:7" ht="18" x14ac:dyDescent="0.25">
      <c r="A226" s="82" t="s">
        <v>557</v>
      </c>
      <c r="B226" s="103">
        <v>2200113159</v>
      </c>
      <c r="C226" s="104" t="s">
        <v>558</v>
      </c>
      <c r="D226" s="101">
        <v>1</v>
      </c>
      <c r="E226" s="99"/>
      <c r="F226" s="87">
        <v>48</v>
      </c>
      <c r="G226" s="87">
        <f t="shared" si="26"/>
        <v>48</v>
      </c>
    </row>
    <row r="227" spans="1:7" ht="18" x14ac:dyDescent="0.25">
      <c r="A227" s="82" t="s">
        <v>559</v>
      </c>
      <c r="B227" s="103">
        <v>2200067735</v>
      </c>
      <c r="C227" s="104" t="s">
        <v>560</v>
      </c>
      <c r="D227" s="101">
        <v>6</v>
      </c>
      <c r="E227" s="99"/>
      <c r="F227" s="87">
        <v>48</v>
      </c>
      <c r="G227" s="87">
        <f t="shared" si="26"/>
        <v>288</v>
      </c>
    </row>
    <row r="228" spans="1:7" ht="18" x14ac:dyDescent="0.25">
      <c r="A228" s="82" t="s">
        <v>559</v>
      </c>
      <c r="B228" s="103">
        <v>200316801</v>
      </c>
      <c r="C228" s="104" t="s">
        <v>560</v>
      </c>
      <c r="D228" s="101">
        <v>4</v>
      </c>
      <c r="E228" s="99"/>
      <c r="F228" s="87">
        <v>48</v>
      </c>
      <c r="G228" s="87">
        <f t="shared" si="26"/>
        <v>192</v>
      </c>
    </row>
    <row r="229" spans="1:7" ht="18" x14ac:dyDescent="0.25">
      <c r="A229" s="82" t="s">
        <v>561</v>
      </c>
      <c r="B229" s="103">
        <v>2300001934</v>
      </c>
      <c r="C229" s="104" t="s">
        <v>562</v>
      </c>
      <c r="D229" s="101">
        <v>1</v>
      </c>
      <c r="E229" s="99"/>
      <c r="F229" s="87">
        <v>48</v>
      </c>
      <c r="G229" s="87">
        <f t="shared" si="26"/>
        <v>48</v>
      </c>
    </row>
    <row r="230" spans="1:7" ht="18" x14ac:dyDescent="0.25">
      <c r="A230" s="82" t="s">
        <v>561</v>
      </c>
      <c r="B230" s="103">
        <v>2300020672</v>
      </c>
      <c r="C230" s="104" t="s">
        <v>562</v>
      </c>
      <c r="D230" s="101">
        <v>1</v>
      </c>
      <c r="E230" s="99"/>
      <c r="F230" s="87">
        <v>48</v>
      </c>
      <c r="G230" s="87">
        <f t="shared" si="26"/>
        <v>48</v>
      </c>
    </row>
    <row r="231" spans="1:7" ht="18" x14ac:dyDescent="0.25">
      <c r="A231" s="82" t="s">
        <v>561</v>
      </c>
      <c r="B231" s="96">
        <v>201023240</v>
      </c>
      <c r="C231" s="104" t="s">
        <v>562</v>
      </c>
      <c r="D231" s="101">
        <v>4</v>
      </c>
      <c r="E231" s="99"/>
      <c r="F231" s="87">
        <v>48</v>
      </c>
      <c r="G231" s="87">
        <f t="shared" si="26"/>
        <v>192</v>
      </c>
    </row>
    <row r="232" spans="1:7" ht="18" x14ac:dyDescent="0.25">
      <c r="A232" s="82" t="s">
        <v>563</v>
      </c>
      <c r="B232" s="103">
        <v>201023241</v>
      </c>
      <c r="C232" s="104" t="s">
        <v>564</v>
      </c>
      <c r="D232" s="101">
        <v>3</v>
      </c>
      <c r="E232" s="99"/>
      <c r="F232" s="87">
        <v>48</v>
      </c>
      <c r="G232" s="87">
        <f t="shared" si="26"/>
        <v>144</v>
      </c>
    </row>
    <row r="233" spans="1:7" ht="18" x14ac:dyDescent="0.25">
      <c r="A233" s="82" t="s">
        <v>563</v>
      </c>
      <c r="B233" s="96">
        <v>220344114</v>
      </c>
      <c r="C233" s="104" t="s">
        <v>564</v>
      </c>
      <c r="D233" s="101">
        <v>4</v>
      </c>
      <c r="E233" s="99"/>
      <c r="F233" s="87">
        <v>48</v>
      </c>
      <c r="G233" s="87">
        <f t="shared" si="26"/>
        <v>192</v>
      </c>
    </row>
    <row r="234" spans="1:7" ht="18" x14ac:dyDescent="0.25">
      <c r="A234" s="82" t="s">
        <v>565</v>
      </c>
      <c r="B234" s="103">
        <v>2200100917</v>
      </c>
      <c r="C234" s="104" t="s">
        <v>566</v>
      </c>
      <c r="D234" s="101">
        <v>7</v>
      </c>
      <c r="E234" s="99"/>
      <c r="F234" s="87">
        <v>48</v>
      </c>
      <c r="G234" s="87">
        <f t="shared" si="26"/>
        <v>336</v>
      </c>
    </row>
    <row r="235" spans="1:7" ht="18" x14ac:dyDescent="0.25">
      <c r="A235" s="82" t="s">
        <v>565</v>
      </c>
      <c r="B235" s="103">
        <v>201023242</v>
      </c>
      <c r="C235" s="104" t="s">
        <v>566</v>
      </c>
      <c r="D235" s="101">
        <v>3</v>
      </c>
      <c r="E235" s="99"/>
      <c r="F235" s="87">
        <v>48</v>
      </c>
      <c r="G235" s="87">
        <f t="shared" si="26"/>
        <v>144</v>
      </c>
    </row>
    <row r="236" spans="1:7" ht="18" x14ac:dyDescent="0.25">
      <c r="A236" s="82" t="s">
        <v>567</v>
      </c>
      <c r="B236" s="103">
        <v>200316805</v>
      </c>
      <c r="C236" s="104" t="s">
        <v>568</v>
      </c>
      <c r="D236" s="101">
        <v>3</v>
      </c>
      <c r="E236" s="99"/>
      <c r="F236" s="87">
        <v>48</v>
      </c>
      <c r="G236" s="87">
        <f t="shared" si="26"/>
        <v>144</v>
      </c>
    </row>
    <row r="237" spans="1:7" ht="18" x14ac:dyDescent="0.25">
      <c r="A237" s="82" t="s">
        <v>569</v>
      </c>
      <c r="B237" s="103">
        <v>220316806</v>
      </c>
      <c r="C237" s="104" t="s">
        <v>570</v>
      </c>
      <c r="D237" s="101">
        <v>6</v>
      </c>
      <c r="E237" s="99"/>
      <c r="F237" s="87">
        <v>48</v>
      </c>
      <c r="G237" s="87">
        <f t="shared" si="26"/>
        <v>288</v>
      </c>
    </row>
    <row r="238" spans="1:7" ht="18" x14ac:dyDescent="0.25">
      <c r="A238" s="82" t="s">
        <v>571</v>
      </c>
      <c r="B238" s="103">
        <v>220316806</v>
      </c>
      <c r="C238" s="104" t="s">
        <v>572</v>
      </c>
      <c r="D238" s="101">
        <v>1</v>
      </c>
      <c r="E238" s="99"/>
      <c r="F238" s="87">
        <v>48</v>
      </c>
      <c r="G238" s="87">
        <f t="shared" si="26"/>
        <v>48</v>
      </c>
    </row>
    <row r="239" spans="1:7" ht="18" x14ac:dyDescent="0.25">
      <c r="A239" s="82" t="s">
        <v>333</v>
      </c>
      <c r="B239" s="103"/>
      <c r="C239" s="104"/>
      <c r="D239" s="102">
        <f>SUM(D221:D238)</f>
        <v>77</v>
      </c>
      <c r="E239" s="99"/>
      <c r="F239" s="100"/>
      <c r="G239" s="87"/>
    </row>
    <row r="240" spans="1:7" ht="18" x14ac:dyDescent="0.25">
      <c r="A240" s="82" t="s">
        <v>573</v>
      </c>
      <c r="B240" s="103">
        <v>2100022697</v>
      </c>
      <c r="C240" s="104" t="s">
        <v>574</v>
      </c>
      <c r="D240" s="101">
        <v>2</v>
      </c>
      <c r="E240" s="99"/>
      <c r="F240" s="87">
        <v>48</v>
      </c>
      <c r="G240" s="87">
        <f t="shared" si="26"/>
        <v>96</v>
      </c>
    </row>
    <row r="241" spans="1:7" ht="18" x14ac:dyDescent="0.25">
      <c r="A241" s="82" t="s">
        <v>575</v>
      </c>
      <c r="B241" s="103">
        <v>2100022698</v>
      </c>
      <c r="C241" s="104" t="s">
        <v>576</v>
      </c>
      <c r="D241" s="101">
        <v>2</v>
      </c>
      <c r="E241" s="99"/>
      <c r="F241" s="87">
        <v>48</v>
      </c>
      <c r="G241" s="87">
        <f t="shared" si="26"/>
        <v>96</v>
      </c>
    </row>
    <row r="242" spans="1:7" ht="18" x14ac:dyDescent="0.25">
      <c r="A242" s="82" t="s">
        <v>577</v>
      </c>
      <c r="B242" s="103">
        <v>2100028611</v>
      </c>
      <c r="C242" s="104" t="s">
        <v>578</v>
      </c>
      <c r="D242" s="101">
        <v>0</v>
      </c>
      <c r="E242" s="99"/>
      <c r="F242" s="87">
        <v>48</v>
      </c>
      <c r="G242" s="87">
        <f t="shared" si="26"/>
        <v>0</v>
      </c>
    </row>
    <row r="243" spans="1:7" ht="18" x14ac:dyDescent="0.25">
      <c r="A243" s="82" t="s">
        <v>579</v>
      </c>
      <c r="B243" s="103" t="s">
        <v>580</v>
      </c>
      <c r="C243" s="104" t="s">
        <v>581</v>
      </c>
      <c r="D243" s="101">
        <v>1</v>
      </c>
      <c r="E243" s="99"/>
      <c r="F243" s="87">
        <v>48</v>
      </c>
      <c r="G243" s="87">
        <f t="shared" si="26"/>
        <v>48</v>
      </c>
    </row>
    <row r="244" spans="1:7" ht="18" x14ac:dyDescent="0.25">
      <c r="A244" s="82" t="s">
        <v>582</v>
      </c>
      <c r="B244" s="103">
        <v>2100010645</v>
      </c>
      <c r="C244" s="104" t="s">
        <v>583</v>
      </c>
      <c r="D244" s="101">
        <v>2</v>
      </c>
      <c r="E244" s="99"/>
      <c r="F244" s="87">
        <v>48</v>
      </c>
      <c r="G244" s="87">
        <f t="shared" si="26"/>
        <v>96</v>
      </c>
    </row>
    <row r="245" spans="1:7" ht="18" x14ac:dyDescent="0.25">
      <c r="A245" s="82" t="s">
        <v>584</v>
      </c>
      <c r="B245" s="103">
        <v>2000103047</v>
      </c>
      <c r="C245" s="104" t="s">
        <v>585</v>
      </c>
      <c r="D245" s="101">
        <v>2</v>
      </c>
      <c r="E245" s="99"/>
      <c r="F245" s="87">
        <v>48</v>
      </c>
      <c r="G245" s="87">
        <f t="shared" si="26"/>
        <v>96</v>
      </c>
    </row>
    <row r="246" spans="1:7" ht="18" x14ac:dyDescent="0.25">
      <c r="A246" s="82" t="s">
        <v>586</v>
      </c>
      <c r="B246" s="103" t="s">
        <v>587</v>
      </c>
      <c r="C246" s="104" t="s">
        <v>588</v>
      </c>
      <c r="D246" s="101">
        <v>2</v>
      </c>
      <c r="E246" s="99"/>
      <c r="F246" s="87">
        <v>48</v>
      </c>
      <c r="G246" s="87">
        <f t="shared" si="26"/>
        <v>96</v>
      </c>
    </row>
    <row r="247" spans="1:7" ht="18" x14ac:dyDescent="0.25">
      <c r="A247" s="82" t="s">
        <v>589</v>
      </c>
      <c r="B247" s="103" t="s">
        <v>590</v>
      </c>
      <c r="C247" s="104" t="s">
        <v>591</v>
      </c>
      <c r="D247" s="101">
        <v>2</v>
      </c>
      <c r="E247" s="99"/>
      <c r="F247" s="87">
        <v>48</v>
      </c>
      <c r="G247" s="87">
        <f t="shared" si="26"/>
        <v>96</v>
      </c>
    </row>
    <row r="248" spans="1:7" ht="18" x14ac:dyDescent="0.25">
      <c r="A248" s="82" t="s">
        <v>592</v>
      </c>
      <c r="B248" s="103">
        <v>2100023365</v>
      </c>
      <c r="C248" s="104" t="s">
        <v>593</v>
      </c>
      <c r="D248" s="101">
        <v>2</v>
      </c>
      <c r="E248" s="99"/>
      <c r="F248" s="87">
        <v>48</v>
      </c>
      <c r="G248" s="87">
        <f t="shared" si="26"/>
        <v>96</v>
      </c>
    </row>
    <row r="249" spans="1:7" ht="18" x14ac:dyDescent="0.25">
      <c r="A249" s="82" t="s">
        <v>594</v>
      </c>
      <c r="B249" s="103" t="s">
        <v>595</v>
      </c>
      <c r="C249" s="104" t="s">
        <v>596</v>
      </c>
      <c r="D249" s="101">
        <v>2</v>
      </c>
      <c r="E249" s="99"/>
      <c r="F249" s="87">
        <v>48</v>
      </c>
      <c r="G249" s="87">
        <f t="shared" si="26"/>
        <v>96</v>
      </c>
    </row>
    <row r="250" spans="1:7" ht="18" x14ac:dyDescent="0.25">
      <c r="A250" s="82" t="s">
        <v>597</v>
      </c>
      <c r="B250" s="103">
        <v>2100010389</v>
      </c>
      <c r="C250" s="104" t="s">
        <v>598</v>
      </c>
      <c r="D250" s="101">
        <v>2</v>
      </c>
      <c r="E250" s="105"/>
      <c r="F250" s="87">
        <v>48</v>
      </c>
      <c r="G250" s="87">
        <f t="shared" si="26"/>
        <v>96</v>
      </c>
    </row>
    <row r="251" spans="1:7" ht="18" x14ac:dyDescent="0.25">
      <c r="A251" s="82" t="s">
        <v>333</v>
      </c>
      <c r="B251" s="106"/>
      <c r="C251" s="40"/>
      <c r="D251" s="43">
        <f>SUM(D240:D250)</f>
        <v>19</v>
      </c>
      <c r="E251" s="105"/>
      <c r="F251" s="87"/>
      <c r="G251" s="107"/>
    </row>
    <row r="252" spans="1:7" ht="15" x14ac:dyDescent="0.2">
      <c r="A252" s="51" t="s">
        <v>219</v>
      </c>
      <c r="B252" s="52">
        <v>210127379</v>
      </c>
      <c r="C252" s="38" t="s">
        <v>220</v>
      </c>
      <c r="D252" s="39">
        <v>2</v>
      </c>
      <c r="E252" s="40"/>
      <c r="F252" s="87">
        <v>25</v>
      </c>
      <c r="G252" s="87">
        <f t="shared" ref="G252" si="28">(D252*F252)</f>
        <v>50</v>
      </c>
    </row>
    <row r="253" spans="1:7" ht="15" x14ac:dyDescent="0.2">
      <c r="A253" s="51" t="s">
        <v>221</v>
      </c>
      <c r="B253" s="52">
        <v>201226140</v>
      </c>
      <c r="C253" s="38" t="s">
        <v>222</v>
      </c>
      <c r="D253" s="39">
        <v>2</v>
      </c>
      <c r="E253" s="40"/>
      <c r="F253" s="87">
        <v>25</v>
      </c>
      <c r="G253" s="87">
        <f t="shared" ref="G253:G258" si="29">(D253*F253)</f>
        <v>50</v>
      </c>
    </row>
    <row r="254" spans="1:7" ht="15" x14ac:dyDescent="0.2">
      <c r="A254" s="51" t="s">
        <v>223</v>
      </c>
      <c r="B254" s="52">
        <v>2306000619</v>
      </c>
      <c r="C254" s="38" t="s">
        <v>224</v>
      </c>
      <c r="D254" s="39">
        <v>2</v>
      </c>
      <c r="E254" s="40"/>
      <c r="F254" s="87">
        <v>25</v>
      </c>
      <c r="G254" s="87">
        <f t="shared" si="29"/>
        <v>50</v>
      </c>
    </row>
    <row r="255" spans="1:7" ht="15" x14ac:dyDescent="0.2">
      <c r="A255" s="51" t="s">
        <v>225</v>
      </c>
      <c r="B255" s="52">
        <v>2306000620</v>
      </c>
      <c r="C255" s="38" t="s">
        <v>226</v>
      </c>
      <c r="D255" s="39">
        <v>2</v>
      </c>
      <c r="E255" s="40"/>
      <c r="F255" s="87">
        <v>25</v>
      </c>
      <c r="G255" s="87">
        <f t="shared" si="29"/>
        <v>50</v>
      </c>
    </row>
    <row r="256" spans="1:7" ht="15" x14ac:dyDescent="0.2">
      <c r="A256" s="51" t="s">
        <v>227</v>
      </c>
      <c r="B256" s="52">
        <v>2306000621</v>
      </c>
      <c r="C256" s="38" t="s">
        <v>228</v>
      </c>
      <c r="D256" s="39">
        <v>2</v>
      </c>
      <c r="E256" s="40"/>
      <c r="F256" s="87">
        <v>25</v>
      </c>
      <c r="G256" s="87">
        <f t="shared" si="29"/>
        <v>50</v>
      </c>
    </row>
    <row r="257" spans="1:7" ht="15" x14ac:dyDescent="0.2">
      <c r="A257" s="51" t="s">
        <v>229</v>
      </c>
      <c r="B257" s="52">
        <v>2306000622</v>
      </c>
      <c r="C257" s="38" t="s">
        <v>230</v>
      </c>
      <c r="D257" s="39">
        <v>2</v>
      </c>
      <c r="E257" s="40"/>
      <c r="F257" s="87">
        <v>25</v>
      </c>
      <c r="G257" s="87">
        <f t="shared" si="29"/>
        <v>50</v>
      </c>
    </row>
    <row r="258" spans="1:7" ht="15" x14ac:dyDescent="0.2">
      <c r="A258" s="51" t="s">
        <v>231</v>
      </c>
      <c r="B258" s="52">
        <v>210127384</v>
      </c>
      <c r="C258" s="38" t="s">
        <v>232</v>
      </c>
      <c r="D258" s="39">
        <v>2</v>
      </c>
      <c r="E258" s="40"/>
      <c r="F258" s="87">
        <v>25</v>
      </c>
      <c r="G258" s="87">
        <f t="shared" si="29"/>
        <v>50</v>
      </c>
    </row>
    <row r="259" spans="1:7" ht="15.75" x14ac:dyDescent="0.25">
      <c r="A259" s="51"/>
      <c r="B259" s="52"/>
      <c r="C259" s="38"/>
      <c r="D259" s="43"/>
      <c r="E259" s="40"/>
      <c r="F259" s="41"/>
      <c r="G259" s="49"/>
    </row>
    <row r="260" spans="1:7" ht="15.75" x14ac:dyDescent="0.25">
      <c r="A260" s="53"/>
      <c r="B260" s="53"/>
      <c r="C260" s="53"/>
      <c r="D260" s="53"/>
      <c r="E260" s="53"/>
      <c r="F260" s="54" t="s">
        <v>233</v>
      </c>
      <c r="G260" s="55">
        <f>SUM(G22:G258)</f>
        <v>87850</v>
      </c>
    </row>
    <row r="261" spans="1:7" ht="15.6" customHeight="1" x14ac:dyDescent="0.25">
      <c r="A261" s="53"/>
      <c r="B261" s="53"/>
      <c r="C261" s="53"/>
      <c r="D261" s="53"/>
      <c r="E261" s="53"/>
      <c r="F261" s="56" t="s">
        <v>234</v>
      </c>
      <c r="G261" s="55">
        <f>+G260*0.12</f>
        <v>10542</v>
      </c>
    </row>
    <row r="262" spans="1:7" ht="15.6" customHeight="1" x14ac:dyDescent="0.25">
      <c r="A262" s="53"/>
      <c r="B262" s="53"/>
      <c r="C262" s="53"/>
      <c r="D262" s="53" t="s">
        <v>235</v>
      </c>
      <c r="E262" s="53"/>
      <c r="F262" s="54" t="s">
        <v>236</v>
      </c>
      <c r="G262" s="55">
        <f>+G260+G261</f>
        <v>98392</v>
      </c>
    </row>
    <row r="263" spans="1:7" ht="15.75" x14ac:dyDescent="0.25">
      <c r="A263" s="57"/>
      <c r="B263" s="53"/>
      <c r="C263" s="53"/>
      <c r="D263" s="53"/>
      <c r="E263" s="57"/>
      <c r="F263" s="57"/>
      <c r="G263" s="58"/>
    </row>
    <row r="264" spans="1:7" ht="15.75" x14ac:dyDescent="0.25">
      <c r="A264" s="57"/>
      <c r="B264" s="53"/>
      <c r="C264" s="53"/>
      <c r="D264" s="53"/>
      <c r="E264" s="57"/>
      <c r="F264" s="57"/>
      <c r="G264" s="58"/>
    </row>
    <row r="265" spans="1:7" ht="15.75" x14ac:dyDescent="0.25">
      <c r="A265" s="59"/>
      <c r="B265" s="117" t="s">
        <v>237</v>
      </c>
      <c r="C265" s="118"/>
      <c r="D265" s="118"/>
      <c r="E265" s="59"/>
      <c r="F265" s="60"/>
      <c r="G265" s="60"/>
    </row>
    <row r="266" spans="1:7" ht="15.75" x14ac:dyDescent="0.25">
      <c r="B266" s="117" t="s">
        <v>238</v>
      </c>
      <c r="C266" s="118"/>
      <c r="D266" s="118"/>
      <c r="E266" s="61"/>
      <c r="F266" s="61"/>
      <c r="G266" s="61"/>
    </row>
    <row r="267" spans="1:7" ht="15.75" x14ac:dyDescent="0.25">
      <c r="B267" s="62" t="s">
        <v>239</v>
      </c>
      <c r="C267" s="43" t="s">
        <v>240</v>
      </c>
      <c r="D267" s="43" t="s">
        <v>241</v>
      </c>
      <c r="E267" s="63"/>
      <c r="G267" s="64"/>
    </row>
    <row r="268" spans="1:7" ht="15.75" x14ac:dyDescent="0.25">
      <c r="B268" s="39" t="s">
        <v>242</v>
      </c>
      <c r="C268" s="65" t="s">
        <v>243</v>
      </c>
      <c r="D268" s="39">
        <v>1</v>
      </c>
      <c r="E268" s="63"/>
      <c r="G268" s="64"/>
    </row>
    <row r="269" spans="1:7" ht="15.75" x14ac:dyDescent="0.25">
      <c r="B269" s="39" t="s">
        <v>244</v>
      </c>
      <c r="C269" s="65" t="s">
        <v>245</v>
      </c>
      <c r="D269" s="39">
        <v>1</v>
      </c>
      <c r="E269" s="63"/>
      <c r="G269" s="64"/>
    </row>
    <row r="270" spans="1:7" ht="15.75" x14ac:dyDescent="0.25">
      <c r="B270" s="39" t="s">
        <v>246</v>
      </c>
      <c r="C270" s="65" t="s">
        <v>247</v>
      </c>
      <c r="D270" s="39">
        <v>1</v>
      </c>
      <c r="E270" s="63"/>
      <c r="G270" s="64"/>
    </row>
    <row r="271" spans="1:7" ht="15.75" x14ac:dyDescent="0.25">
      <c r="B271" s="39" t="s">
        <v>248</v>
      </c>
      <c r="C271" s="65" t="s">
        <v>249</v>
      </c>
      <c r="D271" s="39">
        <v>2</v>
      </c>
      <c r="E271" s="63"/>
      <c r="G271" s="64"/>
    </row>
    <row r="272" spans="1:7" ht="15.75" x14ac:dyDescent="0.25">
      <c r="B272" s="39" t="s">
        <v>250</v>
      </c>
      <c r="C272" s="65" t="s">
        <v>251</v>
      </c>
      <c r="D272" s="39">
        <v>1</v>
      </c>
      <c r="E272" s="63"/>
      <c r="G272" s="64"/>
    </row>
    <row r="273" spans="2:7" ht="15.75" x14ac:dyDescent="0.25">
      <c r="B273" s="39" t="s">
        <v>252</v>
      </c>
      <c r="C273" s="66" t="s">
        <v>253</v>
      </c>
      <c r="D273" s="39">
        <v>1</v>
      </c>
      <c r="E273" s="63"/>
      <c r="G273" s="64"/>
    </row>
    <row r="274" spans="2:7" ht="15.75" x14ac:dyDescent="0.25">
      <c r="B274" s="39" t="s">
        <v>254</v>
      </c>
      <c r="C274" s="65" t="s">
        <v>255</v>
      </c>
      <c r="D274" s="39">
        <v>1</v>
      </c>
      <c r="E274" s="63"/>
      <c r="G274" s="64"/>
    </row>
    <row r="275" spans="2:7" ht="15.75" x14ac:dyDescent="0.25">
      <c r="B275" s="39" t="s">
        <v>256</v>
      </c>
      <c r="C275" s="65" t="s">
        <v>257</v>
      </c>
      <c r="D275" s="39">
        <v>2</v>
      </c>
      <c r="E275" s="63"/>
      <c r="G275" s="64"/>
    </row>
    <row r="276" spans="2:7" ht="15.75" x14ac:dyDescent="0.25">
      <c r="B276" s="39"/>
      <c r="C276" s="65" t="s">
        <v>257</v>
      </c>
      <c r="D276" s="39">
        <v>2</v>
      </c>
      <c r="E276" s="63"/>
      <c r="G276" s="64"/>
    </row>
    <row r="277" spans="2:7" ht="15.75" x14ac:dyDescent="0.25">
      <c r="B277" s="39" t="s">
        <v>258</v>
      </c>
      <c r="C277" s="65" t="s">
        <v>259</v>
      </c>
      <c r="D277" s="39">
        <v>1</v>
      </c>
      <c r="E277" s="63"/>
      <c r="G277" s="64"/>
    </row>
    <row r="278" spans="2:7" ht="15.75" x14ac:dyDescent="0.25">
      <c r="B278" s="39" t="s">
        <v>260</v>
      </c>
      <c r="C278" s="65" t="s">
        <v>261</v>
      </c>
      <c r="D278" s="39">
        <v>2</v>
      </c>
      <c r="E278" s="63"/>
      <c r="G278" s="64"/>
    </row>
    <row r="279" spans="2:7" ht="15.75" x14ac:dyDescent="0.25">
      <c r="B279" s="39" t="s">
        <v>262</v>
      </c>
      <c r="C279" s="65" t="s">
        <v>263</v>
      </c>
      <c r="D279" s="39">
        <v>2</v>
      </c>
      <c r="E279" s="63"/>
      <c r="G279" s="64"/>
    </row>
    <row r="280" spans="2:7" ht="15.75" x14ac:dyDescent="0.25">
      <c r="B280" s="39"/>
      <c r="C280" s="38" t="s">
        <v>264</v>
      </c>
      <c r="D280" s="39">
        <v>1</v>
      </c>
      <c r="E280" s="63"/>
      <c r="G280" s="64"/>
    </row>
    <row r="281" spans="2:7" ht="15.75" x14ac:dyDescent="0.25">
      <c r="B281" s="39"/>
      <c r="C281" s="65"/>
      <c r="D281" s="43">
        <v>17</v>
      </c>
      <c r="E281" s="63"/>
      <c r="G281" s="64"/>
    </row>
    <row r="282" spans="2:7" ht="15.75" x14ac:dyDescent="0.25">
      <c r="B282" s="52" t="s">
        <v>265</v>
      </c>
      <c r="C282" s="38" t="s">
        <v>266</v>
      </c>
      <c r="D282" s="39">
        <v>1</v>
      </c>
      <c r="E282" s="63"/>
      <c r="G282" s="64"/>
    </row>
    <row r="283" spans="2:7" ht="15.75" x14ac:dyDescent="0.25">
      <c r="B283" s="52" t="s">
        <v>267</v>
      </c>
      <c r="C283" s="38" t="s">
        <v>268</v>
      </c>
      <c r="D283" s="39">
        <v>1</v>
      </c>
      <c r="E283" s="63"/>
      <c r="G283" s="64"/>
    </row>
    <row r="284" spans="2:7" ht="15.75" x14ac:dyDescent="0.25">
      <c r="B284" s="52" t="s">
        <v>269</v>
      </c>
      <c r="C284" s="38" t="s">
        <v>270</v>
      </c>
      <c r="D284" s="39">
        <v>1</v>
      </c>
      <c r="E284" s="63"/>
      <c r="G284" s="64"/>
    </row>
    <row r="285" spans="2:7" ht="15.75" x14ac:dyDescent="0.25">
      <c r="B285" s="52" t="s">
        <v>271</v>
      </c>
      <c r="C285" s="38" t="s">
        <v>272</v>
      </c>
      <c r="D285" s="39">
        <v>1</v>
      </c>
      <c r="E285" s="63"/>
      <c r="G285" s="64"/>
    </row>
    <row r="286" spans="2:7" ht="15.75" x14ac:dyDescent="0.25">
      <c r="B286" s="52" t="s">
        <v>273</v>
      </c>
      <c r="C286" s="38" t="s">
        <v>274</v>
      </c>
      <c r="D286" s="39">
        <v>1</v>
      </c>
      <c r="E286" s="63"/>
      <c r="G286" s="64"/>
    </row>
    <row r="287" spans="2:7" ht="15.75" x14ac:dyDescent="0.25">
      <c r="B287" s="52" t="s">
        <v>275</v>
      </c>
      <c r="C287" s="38" t="s">
        <v>276</v>
      </c>
      <c r="D287" s="39">
        <v>1</v>
      </c>
      <c r="E287" s="63"/>
      <c r="G287" s="64"/>
    </row>
    <row r="288" spans="2:7" ht="15.75" x14ac:dyDescent="0.25">
      <c r="B288" s="52" t="s">
        <v>277</v>
      </c>
      <c r="C288" s="38" t="s">
        <v>278</v>
      </c>
      <c r="D288" s="39">
        <v>1</v>
      </c>
      <c r="E288" s="63"/>
      <c r="G288" s="64"/>
    </row>
    <row r="289" spans="2:7" ht="15.75" x14ac:dyDescent="0.25">
      <c r="B289" s="52" t="s">
        <v>279</v>
      </c>
      <c r="C289" s="38" t="s">
        <v>278</v>
      </c>
      <c r="D289" s="39">
        <v>1</v>
      </c>
      <c r="E289" s="63"/>
      <c r="G289" s="64"/>
    </row>
    <row r="290" spans="2:7" ht="15.75" x14ac:dyDescent="0.25">
      <c r="B290" s="52" t="s">
        <v>280</v>
      </c>
      <c r="C290" s="38" t="s">
        <v>281</v>
      </c>
      <c r="D290" s="39">
        <v>1</v>
      </c>
      <c r="E290" s="63"/>
      <c r="G290" s="64"/>
    </row>
    <row r="291" spans="2:7" ht="15.75" x14ac:dyDescent="0.25">
      <c r="B291" s="52" t="s">
        <v>282</v>
      </c>
      <c r="C291" s="38" t="s">
        <v>281</v>
      </c>
      <c r="D291" s="39">
        <v>1</v>
      </c>
      <c r="E291" s="63"/>
      <c r="G291" s="64"/>
    </row>
    <row r="292" spans="2:7" ht="15.75" x14ac:dyDescent="0.25">
      <c r="B292" s="52" t="s">
        <v>283</v>
      </c>
      <c r="C292" s="38" t="s">
        <v>284</v>
      </c>
      <c r="D292" s="39">
        <v>1</v>
      </c>
      <c r="E292" s="63"/>
      <c r="G292" s="64"/>
    </row>
    <row r="293" spans="2:7" ht="15.75" x14ac:dyDescent="0.25">
      <c r="B293" s="52" t="s">
        <v>285</v>
      </c>
      <c r="C293" s="38" t="s">
        <v>286</v>
      </c>
      <c r="D293" s="39">
        <v>1</v>
      </c>
      <c r="E293" s="63"/>
      <c r="G293" s="64"/>
    </row>
    <row r="294" spans="2:7" ht="15.75" x14ac:dyDescent="0.25">
      <c r="B294" s="39" t="s">
        <v>287</v>
      </c>
      <c r="C294" s="65" t="s">
        <v>288</v>
      </c>
      <c r="D294" s="39">
        <v>1</v>
      </c>
      <c r="E294" s="63"/>
      <c r="G294" s="64"/>
    </row>
    <row r="295" spans="2:7" ht="15.75" x14ac:dyDescent="0.25">
      <c r="B295" s="39" t="s">
        <v>289</v>
      </c>
      <c r="C295" s="65" t="s">
        <v>290</v>
      </c>
      <c r="D295" s="39">
        <v>1</v>
      </c>
      <c r="E295" s="63"/>
      <c r="G295" s="64"/>
    </row>
    <row r="296" spans="2:7" ht="15.75" x14ac:dyDescent="0.25">
      <c r="B296" s="39"/>
      <c r="C296" s="43" t="s">
        <v>291</v>
      </c>
      <c r="D296" s="39"/>
      <c r="E296" s="2"/>
      <c r="G296" s="67"/>
    </row>
    <row r="297" spans="2:7" ht="15" x14ac:dyDescent="0.2">
      <c r="B297" s="52" t="s">
        <v>292</v>
      </c>
      <c r="C297" s="38" t="s">
        <v>293</v>
      </c>
      <c r="D297" s="39">
        <v>2</v>
      </c>
      <c r="E297" s="2"/>
      <c r="G297" s="67"/>
    </row>
    <row r="298" spans="2:7" ht="15" x14ac:dyDescent="0.2">
      <c r="B298" s="52" t="s">
        <v>294</v>
      </c>
      <c r="C298" s="38" t="s">
        <v>295</v>
      </c>
      <c r="D298" s="39">
        <v>2</v>
      </c>
      <c r="E298" s="2"/>
      <c r="G298" s="67"/>
    </row>
    <row r="299" spans="2:7" ht="15" x14ac:dyDescent="0.2">
      <c r="B299" s="52" t="s">
        <v>296</v>
      </c>
      <c r="C299" s="38" t="s">
        <v>297</v>
      </c>
      <c r="D299" s="39">
        <v>1</v>
      </c>
      <c r="E299" s="2"/>
      <c r="G299" s="67"/>
    </row>
    <row r="300" spans="2:7" ht="15.75" x14ac:dyDescent="0.25">
      <c r="B300" s="68"/>
      <c r="C300" s="38"/>
      <c r="D300" s="43">
        <f>SUM(D282:D299)</f>
        <v>19</v>
      </c>
    </row>
    <row r="301" spans="2:7" ht="15.75" x14ac:dyDescent="0.25">
      <c r="B301" s="1"/>
      <c r="C301" s="2"/>
      <c r="D301" s="63"/>
    </row>
    <row r="302" spans="2:7" ht="15.75" x14ac:dyDescent="0.25">
      <c r="B302" s="119" t="s">
        <v>599</v>
      </c>
      <c r="C302" s="119"/>
      <c r="D302" s="63"/>
    </row>
    <row r="303" spans="2:7" ht="15.75" x14ac:dyDescent="0.25">
      <c r="B303" s="108" t="s">
        <v>241</v>
      </c>
      <c r="C303" s="108" t="s">
        <v>240</v>
      </c>
      <c r="D303" s="63"/>
    </row>
    <row r="304" spans="2:7" ht="15.75" x14ac:dyDescent="0.25">
      <c r="B304" s="109"/>
      <c r="C304" s="108" t="s">
        <v>600</v>
      </c>
      <c r="D304" s="63"/>
    </row>
    <row r="305" spans="2:4" ht="15.75" x14ac:dyDescent="0.25">
      <c r="B305" s="39">
        <v>1</v>
      </c>
      <c r="C305" s="40" t="s">
        <v>601</v>
      </c>
      <c r="D305" s="63"/>
    </row>
    <row r="306" spans="2:4" ht="15.75" x14ac:dyDescent="0.25">
      <c r="B306" s="109">
        <v>1</v>
      </c>
      <c r="C306" s="40" t="s">
        <v>602</v>
      </c>
      <c r="D306" s="63"/>
    </row>
    <row r="307" spans="2:4" ht="15.75" x14ac:dyDescent="0.25">
      <c r="B307" s="39">
        <v>1</v>
      </c>
      <c r="C307" s="40" t="s">
        <v>603</v>
      </c>
      <c r="D307" s="63"/>
    </row>
    <row r="308" spans="2:4" ht="15.75" x14ac:dyDescent="0.25">
      <c r="B308" s="39">
        <v>1</v>
      </c>
      <c r="C308" s="40" t="s">
        <v>604</v>
      </c>
      <c r="D308" s="63"/>
    </row>
    <row r="309" spans="2:4" ht="15.75" x14ac:dyDescent="0.25">
      <c r="B309" s="39">
        <v>1</v>
      </c>
      <c r="C309" s="40" t="s">
        <v>605</v>
      </c>
      <c r="D309" s="63"/>
    </row>
    <row r="310" spans="2:4" ht="15.75" x14ac:dyDescent="0.25">
      <c r="B310" s="39">
        <v>1</v>
      </c>
      <c r="C310" s="40" t="s">
        <v>606</v>
      </c>
      <c r="D310" s="63"/>
    </row>
    <row r="311" spans="2:4" ht="15.75" x14ac:dyDescent="0.25">
      <c r="B311" s="39">
        <v>1</v>
      </c>
      <c r="C311" s="40" t="s">
        <v>607</v>
      </c>
      <c r="D311" s="63"/>
    </row>
    <row r="312" spans="2:4" ht="15.75" x14ac:dyDescent="0.25">
      <c r="B312" s="39">
        <v>1</v>
      </c>
      <c r="C312" s="40" t="s">
        <v>608</v>
      </c>
      <c r="D312" s="63"/>
    </row>
    <row r="313" spans="2:4" ht="15.75" x14ac:dyDescent="0.25">
      <c r="B313" s="39">
        <v>1</v>
      </c>
      <c r="C313" s="40" t="s">
        <v>609</v>
      </c>
      <c r="D313" s="63"/>
    </row>
    <row r="314" spans="2:4" ht="15.75" x14ac:dyDescent="0.25">
      <c r="B314" s="52">
        <v>2</v>
      </c>
      <c r="C314" s="40" t="s">
        <v>610</v>
      </c>
      <c r="D314" s="63"/>
    </row>
    <row r="315" spans="2:4" ht="15.75" x14ac:dyDescent="0.25">
      <c r="B315" s="39">
        <v>2</v>
      </c>
      <c r="C315" s="40" t="s">
        <v>611</v>
      </c>
      <c r="D315" s="63"/>
    </row>
    <row r="316" spans="2:4" ht="15.75" x14ac:dyDescent="0.25">
      <c r="B316" s="39">
        <v>1</v>
      </c>
      <c r="C316" s="40" t="s">
        <v>612</v>
      </c>
      <c r="D316" s="63"/>
    </row>
    <row r="317" spans="2:4" ht="15.75" x14ac:dyDescent="0.25">
      <c r="B317" s="39">
        <v>2</v>
      </c>
      <c r="C317" s="40" t="s">
        <v>613</v>
      </c>
      <c r="D317" s="63"/>
    </row>
    <row r="318" spans="2:4" ht="15.75" x14ac:dyDescent="0.25">
      <c r="B318" s="39">
        <v>2</v>
      </c>
      <c r="C318" s="40" t="s">
        <v>614</v>
      </c>
      <c r="D318" s="63"/>
    </row>
    <row r="319" spans="2:4" ht="15.75" x14ac:dyDescent="0.25">
      <c r="B319" s="39">
        <v>2</v>
      </c>
      <c r="C319" s="40" t="s">
        <v>615</v>
      </c>
      <c r="D319" s="63"/>
    </row>
    <row r="320" spans="2:4" ht="15.75" x14ac:dyDescent="0.25">
      <c r="B320" s="39">
        <v>2</v>
      </c>
      <c r="C320" s="40" t="s">
        <v>616</v>
      </c>
      <c r="D320" s="63"/>
    </row>
    <row r="321" spans="2:4" ht="15.75" x14ac:dyDescent="0.25">
      <c r="B321" s="39">
        <v>2</v>
      </c>
      <c r="C321" s="40" t="s">
        <v>617</v>
      </c>
      <c r="D321" s="63"/>
    </row>
    <row r="322" spans="2:4" ht="15.75" x14ac:dyDescent="0.25">
      <c r="B322" s="39">
        <v>1</v>
      </c>
      <c r="C322" s="40" t="s">
        <v>618</v>
      </c>
      <c r="D322" s="63"/>
    </row>
    <row r="323" spans="2:4" ht="15.75" x14ac:dyDescent="0.25">
      <c r="B323" s="39"/>
      <c r="C323" s="40" t="s">
        <v>619</v>
      </c>
      <c r="D323" s="63"/>
    </row>
    <row r="324" spans="2:4" ht="15.75" x14ac:dyDescent="0.25">
      <c r="B324" s="43">
        <f>SUM(B305:B323)</f>
        <v>25</v>
      </c>
      <c r="C324" s="40"/>
      <c r="D324" s="63"/>
    </row>
    <row r="325" spans="2:4" ht="15.75" x14ac:dyDescent="0.25">
      <c r="B325" s="110"/>
      <c r="C325" s="1"/>
      <c r="D325" s="63"/>
    </row>
    <row r="326" spans="2:4" ht="15.75" x14ac:dyDescent="0.25">
      <c r="B326" s="43"/>
      <c r="C326" s="43" t="s">
        <v>620</v>
      </c>
      <c r="D326" s="63"/>
    </row>
    <row r="327" spans="2:4" ht="15.75" x14ac:dyDescent="0.25">
      <c r="B327" s="109">
        <v>1</v>
      </c>
      <c r="C327" s="111" t="s">
        <v>621</v>
      </c>
      <c r="D327" s="63"/>
    </row>
    <row r="328" spans="2:4" ht="15.75" x14ac:dyDescent="0.25">
      <c r="B328" s="39">
        <v>1</v>
      </c>
      <c r="C328" s="40" t="s">
        <v>622</v>
      </c>
      <c r="D328" s="63"/>
    </row>
    <row r="329" spans="2:4" ht="15.75" x14ac:dyDescent="0.25">
      <c r="B329" s="39">
        <v>1</v>
      </c>
      <c r="C329" s="40" t="s">
        <v>623</v>
      </c>
      <c r="D329" s="63"/>
    </row>
    <row r="330" spans="2:4" ht="15.75" x14ac:dyDescent="0.25">
      <c r="B330" s="39">
        <v>1</v>
      </c>
      <c r="C330" s="40" t="s">
        <v>624</v>
      </c>
      <c r="D330" s="63"/>
    </row>
    <row r="331" spans="2:4" ht="15.75" x14ac:dyDescent="0.25">
      <c r="B331" s="39">
        <v>1</v>
      </c>
      <c r="C331" s="40" t="s">
        <v>625</v>
      </c>
      <c r="D331" s="63"/>
    </row>
    <row r="332" spans="2:4" ht="15.75" x14ac:dyDescent="0.25">
      <c r="B332" s="39">
        <v>1</v>
      </c>
      <c r="C332" s="40" t="s">
        <v>626</v>
      </c>
      <c r="D332" s="63"/>
    </row>
    <row r="333" spans="2:4" ht="15.75" x14ac:dyDescent="0.25">
      <c r="B333" s="39">
        <v>1</v>
      </c>
      <c r="C333" s="40" t="s">
        <v>627</v>
      </c>
      <c r="D333" s="63"/>
    </row>
    <row r="334" spans="2:4" ht="15.75" x14ac:dyDescent="0.25">
      <c r="B334" s="39">
        <v>1</v>
      </c>
      <c r="C334" s="40" t="s">
        <v>628</v>
      </c>
      <c r="D334" s="63"/>
    </row>
    <row r="335" spans="2:4" ht="15.75" x14ac:dyDescent="0.25">
      <c r="B335" s="39">
        <v>1</v>
      </c>
      <c r="C335" s="40" t="s">
        <v>629</v>
      </c>
      <c r="D335" s="63"/>
    </row>
    <row r="336" spans="2:4" ht="15.75" x14ac:dyDescent="0.25">
      <c r="B336" s="109">
        <v>1</v>
      </c>
      <c r="C336" s="40" t="s">
        <v>630</v>
      </c>
      <c r="D336" s="63"/>
    </row>
    <row r="337" spans="2:4" ht="15.75" x14ac:dyDescent="0.25">
      <c r="B337" s="109">
        <v>1</v>
      </c>
      <c r="C337" s="40" t="s">
        <v>631</v>
      </c>
      <c r="D337" s="63"/>
    </row>
    <row r="338" spans="2:4" ht="15.75" x14ac:dyDescent="0.25">
      <c r="B338" s="39">
        <v>1</v>
      </c>
      <c r="C338" s="40" t="s">
        <v>632</v>
      </c>
      <c r="D338" s="63"/>
    </row>
    <row r="339" spans="2:4" ht="15.75" x14ac:dyDescent="0.25">
      <c r="B339" s="39">
        <v>1</v>
      </c>
      <c r="C339" s="40" t="s">
        <v>633</v>
      </c>
      <c r="D339" s="63"/>
    </row>
    <row r="340" spans="2:4" ht="15.75" x14ac:dyDescent="0.25">
      <c r="B340" s="108">
        <v>12</v>
      </c>
      <c r="C340" s="112"/>
      <c r="D340" s="63"/>
    </row>
    <row r="341" spans="2:4" ht="15.75" x14ac:dyDescent="0.25">
      <c r="B341" s="1"/>
      <c r="C341" s="2"/>
      <c r="D341" s="63"/>
    </row>
    <row r="342" spans="2:4" ht="18" x14ac:dyDescent="0.25">
      <c r="B342" s="39"/>
      <c r="C342" s="113" t="s">
        <v>634</v>
      </c>
      <c r="D342" s="63"/>
    </row>
    <row r="343" spans="2:4" ht="18" x14ac:dyDescent="0.25">
      <c r="B343" s="43" t="s">
        <v>241</v>
      </c>
      <c r="C343" s="114" t="s">
        <v>635</v>
      </c>
      <c r="D343" s="63"/>
    </row>
    <row r="344" spans="2:4" ht="15.75" x14ac:dyDescent="0.25">
      <c r="B344" s="52">
        <v>1</v>
      </c>
      <c r="C344" s="115" t="s">
        <v>636</v>
      </c>
      <c r="D344" s="63"/>
    </row>
    <row r="345" spans="2:4" ht="15.75" x14ac:dyDescent="0.25">
      <c r="B345" s="52">
        <v>1</v>
      </c>
      <c r="C345" s="115" t="s">
        <v>637</v>
      </c>
      <c r="D345" s="63"/>
    </row>
    <row r="346" spans="2:4" ht="15.75" x14ac:dyDescent="0.25">
      <c r="B346" s="52">
        <v>2</v>
      </c>
      <c r="C346" s="115" t="s">
        <v>638</v>
      </c>
      <c r="D346" s="63"/>
    </row>
    <row r="347" spans="2:4" ht="15.75" x14ac:dyDescent="0.25">
      <c r="B347" s="52">
        <v>3</v>
      </c>
      <c r="C347" s="115" t="s">
        <v>639</v>
      </c>
      <c r="D347" s="63"/>
    </row>
    <row r="348" spans="2:4" ht="15.75" x14ac:dyDescent="0.25">
      <c r="B348" s="39">
        <v>1</v>
      </c>
      <c r="C348" s="4" t="s">
        <v>640</v>
      </c>
      <c r="D348" s="63"/>
    </row>
    <row r="349" spans="2:4" ht="15.75" x14ac:dyDescent="0.25">
      <c r="B349" s="39">
        <v>1</v>
      </c>
      <c r="C349" s="116" t="s">
        <v>641</v>
      </c>
      <c r="D349" s="63"/>
    </row>
    <row r="350" spans="2:4" ht="15.75" x14ac:dyDescent="0.25">
      <c r="B350" s="39">
        <v>1</v>
      </c>
      <c r="C350" s="116" t="s">
        <v>642</v>
      </c>
      <c r="D350" s="63"/>
    </row>
    <row r="351" spans="2:4" ht="15.75" x14ac:dyDescent="0.25">
      <c r="B351" s="39">
        <v>1</v>
      </c>
      <c r="C351" s="116" t="s">
        <v>643</v>
      </c>
      <c r="D351" s="63"/>
    </row>
    <row r="352" spans="2:4" ht="15.75" x14ac:dyDescent="0.25">
      <c r="B352" s="39">
        <v>1</v>
      </c>
      <c r="C352" s="116" t="s">
        <v>644</v>
      </c>
      <c r="D352" s="63"/>
    </row>
    <row r="353" spans="2:5" ht="15.75" x14ac:dyDescent="0.25">
      <c r="B353" s="39">
        <v>2</v>
      </c>
      <c r="C353" s="116" t="s">
        <v>645</v>
      </c>
      <c r="D353" s="63"/>
    </row>
    <row r="354" spans="2:5" ht="15.75" x14ac:dyDescent="0.25">
      <c r="B354" s="39">
        <v>1</v>
      </c>
      <c r="C354" s="116" t="s">
        <v>646</v>
      </c>
      <c r="D354" s="63"/>
    </row>
    <row r="355" spans="2:5" ht="15.75" x14ac:dyDescent="0.25">
      <c r="B355" s="39">
        <v>1</v>
      </c>
      <c r="C355" s="116" t="s">
        <v>647</v>
      </c>
      <c r="D355" s="63"/>
    </row>
    <row r="356" spans="2:5" ht="15.75" x14ac:dyDescent="0.25">
      <c r="B356" s="39">
        <v>1</v>
      </c>
      <c r="C356" s="116" t="s">
        <v>648</v>
      </c>
      <c r="D356" s="63"/>
    </row>
    <row r="357" spans="2:5" ht="15.75" x14ac:dyDescent="0.25">
      <c r="B357" s="39">
        <v>1</v>
      </c>
      <c r="C357" s="116" t="s">
        <v>649</v>
      </c>
      <c r="D357" s="63"/>
    </row>
    <row r="358" spans="2:5" ht="15.75" x14ac:dyDescent="0.25">
      <c r="B358" s="39">
        <v>1</v>
      </c>
      <c r="C358" s="116" t="s">
        <v>650</v>
      </c>
      <c r="D358" s="63"/>
    </row>
    <row r="359" spans="2:5" ht="15.75" x14ac:dyDescent="0.25">
      <c r="B359" s="39">
        <v>6</v>
      </c>
      <c r="C359" s="116" t="s">
        <v>651</v>
      </c>
      <c r="D359" s="63"/>
    </row>
    <row r="360" spans="2:5" ht="15.75" x14ac:dyDescent="0.25">
      <c r="B360" s="39">
        <v>2</v>
      </c>
      <c r="C360" s="116" t="s">
        <v>652</v>
      </c>
      <c r="D360" s="63"/>
    </row>
    <row r="361" spans="2:5" ht="15.75" x14ac:dyDescent="0.25">
      <c r="B361" s="43">
        <f>SUM(B344:B360)</f>
        <v>27</v>
      </c>
      <c r="C361" s="116"/>
      <c r="D361" s="63"/>
    </row>
    <row r="362" spans="2:5" ht="15" x14ac:dyDescent="0.2">
      <c r="B362" s="33"/>
      <c r="E362" s="33"/>
    </row>
    <row r="363" spans="2:5" ht="15" x14ac:dyDescent="0.2">
      <c r="B363" s="39">
        <v>1</v>
      </c>
      <c r="C363" s="40" t="s">
        <v>653</v>
      </c>
      <c r="E363" s="33"/>
    </row>
    <row r="364" spans="2:5" ht="15" x14ac:dyDescent="0.2">
      <c r="B364" s="39">
        <v>3</v>
      </c>
      <c r="C364" s="40" t="s">
        <v>654</v>
      </c>
      <c r="E364" s="33"/>
    </row>
    <row r="365" spans="2:5" ht="15" x14ac:dyDescent="0.2">
      <c r="B365" s="39">
        <v>1</v>
      </c>
      <c r="C365" s="40" t="s">
        <v>655</v>
      </c>
      <c r="E365" s="33"/>
    </row>
    <row r="366" spans="2:5" ht="15" x14ac:dyDescent="0.2">
      <c r="B366" s="39">
        <v>1</v>
      </c>
      <c r="C366" s="40" t="s">
        <v>656</v>
      </c>
      <c r="E366" s="33"/>
    </row>
    <row r="367" spans="2:5" ht="15" x14ac:dyDescent="0.2">
      <c r="B367" s="39">
        <v>2</v>
      </c>
      <c r="C367" s="40" t="s">
        <v>657</v>
      </c>
      <c r="E367" s="33"/>
    </row>
    <row r="368" spans="2:5" ht="15.75" x14ac:dyDescent="0.25">
      <c r="B368" s="43">
        <f>SUM(B363:B367)</f>
        <v>8</v>
      </c>
      <c r="C368" s="40"/>
      <c r="E368" s="33"/>
    </row>
    <row r="369" spans="1:6" ht="15" x14ac:dyDescent="0.2">
      <c r="B369" s="33"/>
      <c r="E369" s="33"/>
    </row>
    <row r="370" spans="1:6" ht="15" x14ac:dyDescent="0.2">
      <c r="B370" s="33"/>
      <c r="E370" s="33"/>
    </row>
    <row r="371" spans="1:6" ht="18" x14ac:dyDescent="0.25">
      <c r="A371" s="69"/>
      <c r="B371" s="70" t="s">
        <v>298</v>
      </c>
      <c r="C371" s="71" t="s">
        <v>299</v>
      </c>
      <c r="D371"/>
      <c r="E371" s="72"/>
    </row>
    <row r="372" spans="1:6" ht="18" x14ac:dyDescent="0.25">
      <c r="A372" s="69"/>
      <c r="B372" s="73"/>
      <c r="C372" s="71" t="s">
        <v>300</v>
      </c>
      <c r="D372"/>
      <c r="E372" s="33"/>
    </row>
    <row r="373" spans="1:6" ht="18" x14ac:dyDescent="0.25">
      <c r="A373" s="69"/>
      <c r="B373" s="73"/>
      <c r="C373" s="71" t="s">
        <v>301</v>
      </c>
      <c r="D373"/>
      <c r="E373" s="33"/>
    </row>
    <row r="374" spans="1:6" ht="20.100000000000001" customHeight="1" x14ac:dyDescent="0.25">
      <c r="A374" s="69"/>
      <c r="B374" s="73"/>
      <c r="C374" s="71" t="s">
        <v>302</v>
      </c>
      <c r="D374"/>
      <c r="E374" s="33"/>
    </row>
    <row r="375" spans="1:6" ht="20.100000000000001" customHeight="1" x14ac:dyDescent="0.25">
      <c r="A375" s="69"/>
      <c r="B375" s="73"/>
      <c r="C375" s="71" t="s">
        <v>303</v>
      </c>
      <c r="D375" s="74"/>
      <c r="E375" s="75"/>
    </row>
    <row r="376" spans="1:6" ht="20.100000000000001" customHeight="1" x14ac:dyDescent="0.25">
      <c r="A376" s="69"/>
      <c r="B376" s="73"/>
      <c r="C376" s="71"/>
      <c r="E376" s="33"/>
      <c r="F376" s="33"/>
    </row>
    <row r="377" spans="1:6" ht="20.100000000000001" customHeight="1" x14ac:dyDescent="0.25">
      <c r="A377" s="1"/>
      <c r="B377" s="76" t="s">
        <v>11</v>
      </c>
      <c r="C377" s="77" t="s">
        <v>304</v>
      </c>
      <c r="E377" s="33"/>
      <c r="F377" s="33"/>
    </row>
    <row r="378" spans="1:6" ht="20.100000000000001" customHeight="1" x14ac:dyDescent="0.25">
      <c r="B378" s="76"/>
      <c r="C378" s="77" t="s">
        <v>305</v>
      </c>
      <c r="E378" s="33"/>
      <c r="F378" s="33"/>
    </row>
    <row r="379" spans="1:6" ht="20.100000000000001" customHeight="1" x14ac:dyDescent="0.25">
      <c r="B379" s="76"/>
      <c r="C379" s="77" t="s">
        <v>306</v>
      </c>
      <c r="D379" s="78"/>
      <c r="E379" s="33"/>
      <c r="F379" s="33"/>
    </row>
    <row r="380" spans="1:6" ht="20.100000000000001" customHeight="1" x14ac:dyDescent="0.3">
      <c r="B380" s="79"/>
      <c r="C380" s="80"/>
      <c r="D380" s="78"/>
      <c r="E380" s="33"/>
      <c r="F380" s="33"/>
    </row>
    <row r="381" spans="1:6" ht="20.100000000000001" customHeight="1" x14ac:dyDescent="0.3">
      <c r="B381" s="79"/>
      <c r="C381" s="80"/>
      <c r="D381" s="78"/>
    </row>
    <row r="382" spans="1:6" ht="20.100000000000001" customHeight="1" x14ac:dyDescent="0.3">
      <c r="B382" s="79"/>
      <c r="C382" s="80"/>
    </row>
    <row r="383" spans="1:6" ht="20.100000000000001" customHeight="1" x14ac:dyDescent="0.25">
      <c r="B383" s="33"/>
      <c r="C383" s="33"/>
      <c r="D383" s="78"/>
    </row>
    <row r="384" spans="1:6" ht="20.100000000000001" customHeight="1" x14ac:dyDescent="0.2">
      <c r="B384" s="33"/>
      <c r="C384" s="33"/>
    </row>
    <row r="385" spans="2:3" ht="20.100000000000001" customHeight="1" thickBot="1" x14ac:dyDescent="0.25">
      <c r="B385" s="4" t="s">
        <v>307</v>
      </c>
      <c r="C385" s="81"/>
    </row>
    <row r="386" spans="2:3" ht="20.100000000000001" customHeight="1" x14ac:dyDescent="0.25">
      <c r="B386"/>
      <c r="C386"/>
    </row>
    <row r="387" spans="2:3" ht="20.100000000000001" customHeight="1" x14ac:dyDescent="0.25">
      <c r="B387"/>
      <c r="C387"/>
    </row>
    <row r="388" spans="2:3" ht="20.100000000000001" customHeight="1" thickBot="1" x14ac:dyDescent="0.25">
      <c r="B388" s="4" t="s">
        <v>308</v>
      </c>
      <c r="C388" s="81"/>
    </row>
    <row r="389" spans="2:3" ht="20.100000000000001" customHeight="1" x14ac:dyDescent="0.25">
      <c r="B389"/>
      <c r="C389"/>
    </row>
    <row r="390" spans="2:3" ht="20.100000000000001" customHeight="1" x14ac:dyDescent="0.25">
      <c r="B390"/>
      <c r="C390"/>
    </row>
    <row r="391" spans="2:3" ht="20.100000000000001" customHeight="1" x14ac:dyDescent="0.25">
      <c r="B391"/>
      <c r="C391"/>
    </row>
    <row r="392" spans="2:3" ht="20.100000000000001" customHeight="1" x14ac:dyDescent="0.25">
      <c r="B392"/>
      <c r="C392"/>
    </row>
    <row r="393" spans="2:3" ht="20.100000000000001" customHeight="1" thickBot="1" x14ac:dyDescent="0.25">
      <c r="B393" s="4" t="s">
        <v>309</v>
      </c>
      <c r="C393" s="81"/>
    </row>
    <row r="394" spans="2:3" ht="20.100000000000001" customHeight="1" x14ac:dyDescent="0.25">
      <c r="B394"/>
      <c r="C394"/>
    </row>
    <row r="395" spans="2:3" ht="20.100000000000001" customHeight="1" x14ac:dyDescent="0.25">
      <c r="B395"/>
      <c r="C395"/>
    </row>
    <row r="396" spans="2:3" ht="20.100000000000001" customHeight="1" thickBot="1" x14ac:dyDescent="0.25">
      <c r="B396" s="4" t="s">
        <v>310</v>
      </c>
      <c r="C396" s="81"/>
    </row>
    <row r="397" spans="2:3" ht="20.100000000000001" customHeight="1" x14ac:dyDescent="0.25">
      <c r="B397"/>
      <c r="C397"/>
    </row>
    <row r="398" spans="2:3" ht="20.100000000000001" customHeight="1" x14ac:dyDescent="0.25">
      <c r="B398"/>
      <c r="C398"/>
    </row>
    <row r="399" spans="2:3" ht="20.100000000000001" customHeight="1" thickBot="1" x14ac:dyDescent="0.25">
      <c r="B399" s="4" t="s">
        <v>311</v>
      </c>
      <c r="C399" s="81"/>
    </row>
  </sheetData>
  <mergeCells count="9">
    <mergeCell ref="B265:D265"/>
    <mergeCell ref="B266:D266"/>
    <mergeCell ref="B302:C302"/>
    <mergeCell ref="C2:C3"/>
    <mergeCell ref="D2:E2"/>
    <mergeCell ref="C4:C5"/>
    <mergeCell ref="D4:E4"/>
    <mergeCell ref="D5:E5"/>
    <mergeCell ref="A11:B11"/>
  </mergeCells>
  <conditionalFormatting sqref="A34:A35">
    <cfRule type="duplicateValues" dxfId="0" priority="1"/>
  </conditionalFormatting>
  <pageMargins left="0.51181102362204722" right="0.51181102362204722" top="0.55118110236220474" bottom="0.55118110236220474" header="0.31496062992125984" footer="0.31496062992125984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2024-03-02T12:48:12Z</cp:lastPrinted>
  <dcterms:created xsi:type="dcterms:W3CDTF">2024-03-02T12:09:10Z</dcterms:created>
  <dcterms:modified xsi:type="dcterms:W3CDTF">2024-03-02T12:48:15Z</dcterms:modified>
</cp:coreProperties>
</file>