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</sheets>
  <definedNames>
    <definedName name="_xlnm.Print_Area" localSheetId="0">Hoja1!$A$2:$G$223</definedName>
    <definedName name="_xlnm.Print_Area" localSheetId="1">Hoja2!$A$1:$G$42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56" i="1"/>
  <c r="G57" i="1"/>
  <c r="G58" i="1"/>
  <c r="G59" i="1"/>
  <c r="G60" i="1"/>
  <c r="G61" i="1"/>
  <c r="G45" i="1"/>
  <c r="G46" i="1"/>
  <c r="G47" i="1"/>
  <c r="G48" i="1"/>
  <c r="G39" i="1"/>
  <c r="G40" i="1"/>
  <c r="G41" i="1"/>
  <c r="G34" i="1"/>
  <c r="G28" i="1"/>
  <c r="G29" i="1"/>
  <c r="G30" i="1"/>
  <c r="G31" i="1"/>
  <c r="G25" i="1"/>
  <c r="G26" i="1"/>
  <c r="G27" i="1"/>
  <c r="G86" i="1" l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83" i="1"/>
  <c r="G84" i="1"/>
  <c r="G85" i="1"/>
  <c r="G82" i="1" l="1"/>
  <c r="G81" i="1"/>
  <c r="G80" i="1"/>
  <c r="G79" i="1"/>
  <c r="G63" i="1"/>
  <c r="G32" i="1"/>
  <c r="G35" i="1"/>
  <c r="G36" i="1"/>
  <c r="G37" i="1"/>
  <c r="G43" i="1"/>
  <c r="G44" i="1"/>
  <c r="G49" i="1"/>
  <c r="G51" i="1"/>
  <c r="G52" i="1"/>
  <c r="G53" i="1"/>
  <c r="G54" i="1"/>
  <c r="G55" i="1"/>
  <c r="G24" i="2"/>
  <c r="G25" i="2" s="1"/>
  <c r="C7" i="2"/>
  <c r="G26" i="2" l="1"/>
  <c r="G27" i="2" s="1"/>
  <c r="G24" i="1" l="1"/>
  <c r="G125" i="1" s="1"/>
  <c r="G126" i="1" l="1"/>
  <c r="G127" i="1" s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<sst xmlns="http://schemas.openxmlformats.org/spreadsheetml/2006/main" count="397" uniqueCount="273">
  <si>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</si>
  <si>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</si>
  <si>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</si>
  <si>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</si>
  <si>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</si>
  <si>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</si>
  <si>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</si>
  <si>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</si>
  <si>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</si>
  <si>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</si>
  <si>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</si>
  <si>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</si>
  <si>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</si>
  <si>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</si>
  <si>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</si>
  <si>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</si>
  <si>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</si>
  <si>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</si>
  <si>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</si>
  <si>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</si>
  <si>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</si>
  <si>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</si>
  <si>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</si>
  <si>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</si>
  <si>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</si>
  <si>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</si>
  <si>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</si>
  <si>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</si>
  <si>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</si>
  <si>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</si>
  <si>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</si>
  <si>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</si>
  <si>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</si>
  <si>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</si>
  <si>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</si>
  <si>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</si>
  <si>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</si>
  <si>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</si>
  <si>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</si>
  <si>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</si>
  <si>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</si>
  <si>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</si>
  <si>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</si>
  <si>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</si>
  <si>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</si>
  <si>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</si>
  <si>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</si>
  <si>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12:00MD</t>
  </si>
  <si>
    <t>DR. VARGAS</t>
  </si>
  <si>
    <t>MACHUELO ANCLAJE RAPIDO</t>
  </si>
  <si>
    <t>PP01</t>
  </si>
  <si>
    <t>2305M-POS-006</t>
  </si>
  <si>
    <t>INJERTO OSEO  PUTTY 1.0CC BONEGRAFT</t>
  </si>
  <si>
    <t>DR. PARRA</t>
  </si>
  <si>
    <t>SF-130.602R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</si>
  <si>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</si>
  <si>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</si>
  <si>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</si>
  <si>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</si>
  <si>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</si>
  <si>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</si>
  <si>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</si>
  <si>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</si>
  <si>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</si>
  <si>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</si>
  <si>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</si>
  <si>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</si>
  <si>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</si>
  <si>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</si>
  <si>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</si>
  <si>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</si>
  <si>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</si>
  <si>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</si>
  <si>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</si>
  <si>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</si>
  <si>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</si>
  <si>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</si>
  <si>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</si>
  <si>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</si>
  <si>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</si>
  <si>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</si>
  <si>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</si>
  <si>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</si>
  <si>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</si>
  <si>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</si>
  <si>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</si>
  <si>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</si>
  <si>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 xml:space="preserve">PLACA BLOQ. CUBITO DISTAL DORSAL *2.4 mm RECTA *6 ORIF. ACERO 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</si>
  <si>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</si>
  <si>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</si>
  <si>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</si>
  <si>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</si>
  <si>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</si>
  <si>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</si>
  <si>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</si>
  <si>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</si>
  <si>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</si>
  <si>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</si>
  <si>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</si>
  <si>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</si>
  <si>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</si>
  <si>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</si>
  <si>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</si>
  <si>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</si>
  <si>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</si>
  <si>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</si>
  <si>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</si>
  <si>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</si>
  <si>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</si>
  <si>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</si>
  <si>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</si>
  <si>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</si>
  <si>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</si>
  <si>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</si>
  <si>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</si>
  <si>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</si>
  <si>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</si>
  <si>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</si>
  <si>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</si>
  <si>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</si>
  <si>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</si>
  <si>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</si>
  <si>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</si>
  <si>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</si>
  <si>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</si>
  <si>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</si>
  <si>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</si>
  <si>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</si>
  <si>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</si>
  <si>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</si>
  <si>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</si>
  <si>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</si>
  <si>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</si>
  <si>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</si>
  <si>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</si>
  <si>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</si>
  <si>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</si>
  <si>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</si>
  <si>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</si>
  <si>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</si>
  <si>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</si>
  <si>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</si>
  <si>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</si>
  <si>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</si>
  <si>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</si>
  <si>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</si>
  <si>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</si>
  <si>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DESCRIPCIÓN</t>
  </si>
  <si>
    <t>MEDIDOR DE PROFUNDIDAD</t>
  </si>
  <si>
    <t>ATORNILLADOR STARDRIVE</t>
  </si>
  <si>
    <t>GUIA DE BROCA 2.0/2.7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</si>
  <si>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</si>
  <si>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</si>
  <si>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</si>
  <si>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</si>
  <si>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</si>
  <si>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</si>
  <si>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</si>
  <si>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</si>
  <si>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</si>
  <si>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</si>
  <si>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</si>
  <si>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</si>
  <si>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</si>
  <si>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</si>
  <si>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</si>
  <si>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</si>
  <si>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</si>
  <si>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</si>
  <si>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</si>
  <si>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</si>
  <si>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</si>
  <si>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</si>
  <si>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>ADAPTADORES ANCLAJE RAPIDO</t>
  </si>
  <si>
    <t>LLAVE JACOBS</t>
  </si>
  <si>
    <t xml:space="preserve">CORTADOR </t>
  </si>
  <si>
    <t>VELEZ LEON DOLORES CHELA</t>
  </si>
  <si>
    <t>0905604930</t>
  </si>
  <si>
    <t>IESS</t>
  </si>
  <si>
    <t>210633075</t>
  </si>
  <si>
    <t>N200113945</t>
  </si>
  <si>
    <t>200113940</t>
  </si>
  <si>
    <t>SF-131.504L</t>
  </si>
  <si>
    <t>211037440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</si>
  <si>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</si>
  <si>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</si>
  <si>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</si>
  <si>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</si>
  <si>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</si>
  <si>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</si>
  <si>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</si>
  <si>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</si>
  <si>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</si>
  <si>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</si>
  <si>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</si>
  <si>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</si>
  <si>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</si>
  <si>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</si>
  <si>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</si>
  <si>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</si>
  <si>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</si>
  <si>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</si>
  <si>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</si>
  <si>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N2306000649</t>
  </si>
  <si>
    <t>N2306000638</t>
  </si>
  <si>
    <t>N2306000640</t>
  </si>
  <si>
    <t>201225586</t>
  </si>
  <si>
    <t>N2306000642</t>
  </si>
  <si>
    <t>201215587</t>
  </si>
  <si>
    <t xml:space="preserve">	
SF-101.432</t>
  </si>
  <si>
    <t>INSTRUMENTAL RADIO DISTAL ACERO # 2</t>
  </si>
  <si>
    <t>CANTIDAD</t>
  </si>
  <si>
    <t>GUIA DE BLOQUEO 2.0</t>
  </si>
  <si>
    <t>DESPERIO ROMO</t>
  </si>
  <si>
    <t>ATRONILLADOR ANCLAJE RAPIDO TORQUE</t>
  </si>
  <si>
    <t xml:space="preserve">PINZA REDUCTORA DE PUNTAS CON CREMALLERA </t>
  </si>
  <si>
    <t>Q.10032</t>
  </si>
  <si>
    <t>TUTOR TIPO LARGE COLLES</t>
  </si>
  <si>
    <t>D-8/117/5919</t>
  </si>
  <si>
    <t>TUTOR TIPOSMALL COLLES</t>
  </si>
  <si>
    <t xml:space="preserve">Q.10030 </t>
  </si>
  <si>
    <t>INJERTO OSEO PUTTY 1.0CC BONEGRAFT</t>
  </si>
  <si>
    <t>PP02</t>
  </si>
  <si>
    <t>2305M-POS-008</t>
  </si>
  <si>
    <t>INJERTO  OSEO PUTTY 2.0CC BONEGRAFF</t>
  </si>
  <si>
    <t>210126753</t>
  </si>
  <si>
    <t>221153331</t>
  </si>
  <si>
    <t xml:space="preserve">2306000650 </t>
  </si>
  <si>
    <t>2306000653</t>
  </si>
  <si>
    <t>221153334</t>
  </si>
  <si>
    <t>2306000655</t>
  </si>
  <si>
    <t>2306000656</t>
  </si>
  <si>
    <t>2306000657</t>
  </si>
  <si>
    <t>201225242</t>
  </si>
  <si>
    <t xml:space="preserve">220546882 </t>
  </si>
  <si>
    <t>201124042</t>
  </si>
  <si>
    <t>220546885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</si>
  <si>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</si>
  <si>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</si>
  <si>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</si>
  <si>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</si>
  <si>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</si>
  <si>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</si>
  <si>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</si>
  <si>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</si>
  <si>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</si>
  <si>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</si>
  <si>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</si>
  <si>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</si>
  <si>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</si>
  <si>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</si>
  <si>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</si>
  <si>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</si>
  <si>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DESCRIPCION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</si>
  <si>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</si>
  <si>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</si>
  <si>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</si>
  <si>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</si>
  <si>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</si>
  <si>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</si>
  <si>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</si>
  <si>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</si>
  <si>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</si>
  <si>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</si>
  <si>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</si>
  <si>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</si>
  <si>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Lunes, 18 de marzo del 2024</t>
  </si>
  <si>
    <t xml:space="preserve">16:30PM </t>
  </si>
  <si>
    <t>MOTOR AUXEN # 3</t>
  </si>
  <si>
    <t>INTERCAMBIADOR DE BATERIA</t>
  </si>
  <si>
    <t>PORTA BATERIA</t>
  </si>
  <si>
    <t>BATERIAS ROJAS # 1 # 2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</si>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</sst>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44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170" fontId="12" fillId="0" borderId="1" xfId="57" applyNumberFormat="1" applyFont="1" applyBorder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49" fontId="12" fillId="7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0" fontId="7" fillId="0" borderId="0" xfId="0" applyFont="1" applyAlignment="1">
      <alignment horizontal="center" readingOrder="1"/>
    </xf>
    <xf numFmtId="0" fontId="14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/>
    <xf numFmtId="0" fontId="12" fillId="0" borderId="16" xfId="0" applyFont="1" applyBorder="1"/>
    <xf numFmtId="0" fontId="13" fillId="0" borderId="16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 applyProtection="1">
      <alignment horizontal="center" wrapText="1"/>
      <protection locked="0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19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26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5" fillId="0" borderId="17" xfId="0" applyFont="1" applyBorder="1"/>
    <xf numFmtId="0" fontId="13" fillId="0" borderId="0" xfId="0" applyFont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5" fillId="5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</cellXfs>
  <cellStyles count="75">
    <cellStyle name="Millares 2" xfId="14"/>
    <cellStyle name="Moneda" xfId="7" builtinId="4"/>
    <cellStyle name="Moneda [0] 2" xfId="8"/>
    <cellStyle name="Moneda [0] 2 2" xfId="19"/>
    <cellStyle name="Moneda [0] 2 3" xfId="18"/>
    <cellStyle name="Moneda [0] 3" xfId="13"/>
    <cellStyle name="Moneda [0] 3 2" xfId="45"/>
    <cellStyle name="Moneda [0] 4" xfId="17"/>
    <cellStyle name="Moneda 10" xfId="24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2 7" xfId="48"/>
    <cellStyle name="Moneda 2 8" xfId="54"/>
    <cellStyle name="Moneda 2 9" xfId="68"/>
    <cellStyle name="Moneda 20" xfId="47"/>
    <cellStyle name="Moneda 21" xfId="50"/>
    <cellStyle name="Moneda 22" xfId="49"/>
    <cellStyle name="Moneda 23" xfId="51"/>
    <cellStyle name="Moneda 24" xfId="53"/>
    <cellStyle name="Moneda 25" xfId="52"/>
    <cellStyle name="Moneda 26" xfId="56"/>
    <cellStyle name="Moneda 27" xfId="55"/>
    <cellStyle name="Moneda 28" xfId="57"/>
    <cellStyle name="Moneda 29" xfId="58"/>
    <cellStyle name="Moneda 3" xfId="9"/>
    <cellStyle name="Moneda 3 2" xfId="2"/>
    <cellStyle name="Moneda 3 2 2" xfId="6"/>
    <cellStyle name="Moneda 3 2 3" xfId="10"/>
    <cellStyle name="Moneda 3 2 4" xfId="36"/>
    <cellStyle name="Moneda 3 3" xfId="35"/>
    <cellStyle name="Moneda 30" xfId="60"/>
    <cellStyle name="Moneda 31" xfId="59"/>
    <cellStyle name="Moneda 32" xfId="61"/>
    <cellStyle name="Moneda 33" xfId="63"/>
    <cellStyle name="Moneda 34" xfId="62"/>
    <cellStyle name="Moneda 35" xfId="73"/>
    <cellStyle name="Moneda 36" xfId="74"/>
    <cellStyle name="Moneda 37" xfId="72"/>
    <cellStyle name="Moneda 4" xfId="21"/>
    <cellStyle name="Moneda 5" xfId="16"/>
    <cellStyle name="Moneda 6" xfId="11"/>
    <cellStyle name="Moneda 6 2" xfId="40"/>
    <cellStyle name="Moneda 6 3" xfId="44"/>
    <cellStyle name="Moneda 7" xfId="12"/>
    <cellStyle name="Moneda 7 2" xfId="39"/>
    <cellStyle name="Moneda 7 3" xfId="43"/>
    <cellStyle name="Moneda 8" xfId="15"/>
    <cellStyle name="Moneda 9" xfId="23"/>
    <cellStyle name="Normal" xfId="0" builtinId="0"/>
    <cellStyle name="Normal 2" xfId="1"/>
    <cellStyle name="Normal 2 2" xfId="69"/>
    <cellStyle name="Normal 2 3" xfId="65"/>
    <cellStyle name="Normal 3" xfId="5"/>
    <cellStyle name="Normal 3 2" xfId="4"/>
    <cellStyle name="Normal 3 3" xfId="41"/>
    <cellStyle name="Porcentaje 2" xfId="70"/>
    <cellStyle name="常规 3" xfId="66"/>
    <cellStyle name="常规 4" xfId="64"/>
    <cellStyle name="常规 5" xfId="67"/>
    <cellStyle name="常规_PI2012BMC03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0E837F-BB5A-42FD-B17F-DC1DE6F8D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1"/>
  <sheetViews>
    <sheetView showGridLines="0" tabSelected="1" view="pageBreakPreview" zoomScale="50" zoomScaleNormal="100" zoomScaleSheetLayoutView="50" workbookViewId="0">
      <selection activeCell="D14" sqref="D14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3" t="s">
        <v>25</v>
      </c>
      <c r="D2" s="139" t="s">
        <v>24</v>
      </c>
      <c r="E2" s="140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4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1" t="s">
        <v>26</v>
      </c>
      <c r="D4" s="145" t="s">
        <v>28</v>
      </c>
      <c r="E4" s="146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2"/>
      <c r="D5" s="147" t="s">
        <v>29</v>
      </c>
      <c r="E5" s="148"/>
      <c r="F5" s="4"/>
      <c r="G5" s="4"/>
      <c r="H5" s="4"/>
      <c r="I5" s="4"/>
      <c r="J5" s="4"/>
      <c r="K5" s="4"/>
      <c r="L5" s="138"/>
      <c r="M5" s="138"/>
      <c r="N5" s="6"/>
    </row>
    <row r="6" spans="1:14" ht="20.149999999999999" customHeight="1">
      <c r="A6" s="7"/>
      <c r="B6" s="7"/>
      <c r="C6" s="7"/>
      <c r="D6" s="7"/>
      <c r="E6" s="7"/>
      <c r="L6" s="138"/>
      <c r="M6" s="138"/>
    </row>
    <row r="7" spans="1:14" ht="20.149999999999999" customHeight="1">
      <c r="A7" s="8" t="s">
        <v>0</v>
      </c>
      <c r="B7" s="8"/>
      <c r="C7" s="9">
        <f ca="1">NOW()</f>
        <v>45367.696064814816</v>
      </c>
      <c r="D7" s="8" t="s">
        <v>1</v>
      </c>
      <c r="E7" s="34">
        <v>20240300387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6" t="s">
        <v>22</v>
      </c>
      <c r="B11" s="137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 t="s">
        <v>266</v>
      </c>
      <c r="D15" s="12" t="s">
        <v>7</v>
      </c>
      <c r="E15" s="13" t="s">
        <v>267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176</v>
      </c>
      <c r="D19" s="12" t="s">
        <v>20</v>
      </c>
      <c r="E19" s="13" t="s">
        <v>178</v>
      </c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 t="s">
        <v>177</v>
      </c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49999999999999" customHeight="1">
      <c r="A24" s="78" t="s">
        <v>54</v>
      </c>
      <c r="B24" s="78" t="s">
        <v>179</v>
      </c>
      <c r="C24" s="79" t="s">
        <v>55</v>
      </c>
      <c r="D24" s="71">
        <v>1</v>
      </c>
      <c r="E24" s="57"/>
      <c r="F24" s="43">
        <v>480</v>
      </c>
      <c r="G24" s="43">
        <f t="shared" ref="G24:G61" si="0">D24*F24</f>
        <v>480</v>
      </c>
      <c r="L24" s="16"/>
      <c r="M24" s="16"/>
    </row>
    <row r="25" spans="1:13" s="70" customFormat="1" ht="20.149999999999999" customHeight="1">
      <c r="A25" s="80" t="s">
        <v>56</v>
      </c>
      <c r="B25" s="80" t="s">
        <v>57</v>
      </c>
      <c r="C25" s="81" t="s">
        <v>58</v>
      </c>
      <c r="D25" s="71">
        <v>1</v>
      </c>
      <c r="E25" s="69"/>
      <c r="F25" s="43">
        <v>480</v>
      </c>
      <c r="G25" s="43">
        <f t="shared" si="0"/>
        <v>480</v>
      </c>
      <c r="L25" s="16"/>
      <c r="M25" s="16"/>
    </row>
    <row r="26" spans="1:13" ht="20.149999999999999" customHeight="1">
      <c r="A26" s="78" t="s">
        <v>59</v>
      </c>
      <c r="B26" s="78">
        <v>200113948</v>
      </c>
      <c r="C26" s="79" t="s">
        <v>60</v>
      </c>
      <c r="D26" s="71">
        <v>1</v>
      </c>
      <c r="E26" s="57"/>
      <c r="F26" s="43">
        <v>480</v>
      </c>
      <c r="G26" s="43">
        <f t="shared" si="0"/>
        <v>480</v>
      </c>
      <c r="L26" s="16"/>
      <c r="M26" s="16"/>
    </row>
    <row r="27" spans="1:13" ht="20.149999999999999" customHeight="1">
      <c r="A27" s="80" t="s">
        <v>61</v>
      </c>
      <c r="B27" s="80" t="s">
        <v>62</v>
      </c>
      <c r="C27" s="81" t="s">
        <v>63</v>
      </c>
      <c r="D27" s="71">
        <v>1</v>
      </c>
      <c r="E27" s="57"/>
      <c r="F27" s="43">
        <v>480</v>
      </c>
      <c r="G27" s="43">
        <f t="shared" si="0"/>
        <v>480</v>
      </c>
      <c r="L27" s="16"/>
      <c r="M27" s="16"/>
    </row>
    <row r="28" spans="1:13" ht="20.149999999999999" customHeight="1">
      <c r="A28" s="80" t="s">
        <v>64</v>
      </c>
      <c r="B28" s="80"/>
      <c r="C28" s="81"/>
      <c r="D28" s="72">
        <v>4</v>
      </c>
      <c r="E28" s="57"/>
      <c r="F28" s="43"/>
      <c r="G28" s="43">
        <f t="shared" si="0"/>
        <v>0</v>
      </c>
      <c r="L28" s="16"/>
      <c r="M28" s="16"/>
    </row>
    <row r="29" spans="1:13" ht="20.149999999999999" customHeight="1">
      <c r="A29" s="78" t="s">
        <v>65</v>
      </c>
      <c r="B29" s="78" t="s">
        <v>66</v>
      </c>
      <c r="C29" s="79" t="s">
        <v>67</v>
      </c>
      <c r="D29" s="71">
        <v>1</v>
      </c>
      <c r="E29" s="57"/>
      <c r="F29" s="43">
        <v>480</v>
      </c>
      <c r="G29" s="43">
        <f t="shared" si="0"/>
        <v>480</v>
      </c>
      <c r="L29" s="16"/>
      <c r="M29" s="16"/>
    </row>
    <row r="30" spans="1:13" ht="20.149999999999999" customHeight="1">
      <c r="A30" s="80" t="s">
        <v>68</v>
      </c>
      <c r="B30" s="80" t="s">
        <v>180</v>
      </c>
      <c r="C30" s="81" t="s">
        <v>69</v>
      </c>
      <c r="D30" s="71">
        <v>1</v>
      </c>
      <c r="E30" s="57"/>
      <c r="F30" s="43">
        <v>480</v>
      </c>
      <c r="G30" s="43">
        <f t="shared" si="0"/>
        <v>480</v>
      </c>
      <c r="L30" s="16"/>
      <c r="M30" s="16"/>
    </row>
    <row r="31" spans="1:13" ht="20.149999999999999" customHeight="1">
      <c r="A31" s="78" t="s">
        <v>70</v>
      </c>
      <c r="B31" s="78" t="s">
        <v>71</v>
      </c>
      <c r="C31" s="79" t="s">
        <v>72</v>
      </c>
      <c r="D31" s="71">
        <v>1</v>
      </c>
      <c r="E31" s="57"/>
      <c r="F31" s="43">
        <v>480</v>
      </c>
      <c r="G31" s="43">
        <f t="shared" si="0"/>
        <v>480</v>
      </c>
      <c r="L31" s="16"/>
      <c r="M31" s="16"/>
    </row>
    <row r="32" spans="1:13" ht="20.149999999999999" customHeight="1">
      <c r="A32" s="80" t="s">
        <v>73</v>
      </c>
      <c r="B32" s="80" t="s">
        <v>181</v>
      </c>
      <c r="C32" s="81" t="s">
        <v>74</v>
      </c>
      <c r="D32" s="71">
        <v>1</v>
      </c>
      <c r="E32" s="57"/>
      <c r="F32" s="43">
        <v>480</v>
      </c>
      <c r="G32" s="43">
        <f t="shared" si="0"/>
        <v>480</v>
      </c>
      <c r="L32" s="16"/>
      <c r="M32" s="16"/>
    </row>
    <row r="33" spans="1:13" ht="20.149999999999999" customHeight="1">
      <c r="A33" s="80" t="s">
        <v>64</v>
      </c>
      <c r="B33" s="80"/>
      <c r="C33" s="81"/>
      <c r="D33" s="72">
        <v>4</v>
      </c>
      <c r="E33" s="57"/>
      <c r="F33" s="43"/>
      <c r="G33" s="43"/>
      <c r="L33" s="16"/>
      <c r="M33" s="16"/>
    </row>
    <row r="34" spans="1:13" ht="20.149999999999999" customHeight="1">
      <c r="A34" s="78" t="s">
        <v>75</v>
      </c>
      <c r="B34" s="78" t="s">
        <v>76</v>
      </c>
      <c r="C34" s="79" t="s">
        <v>77</v>
      </c>
      <c r="D34" s="71">
        <v>1</v>
      </c>
      <c r="E34" s="57"/>
      <c r="F34" s="43">
        <v>480</v>
      </c>
      <c r="G34" s="43">
        <f t="shared" si="0"/>
        <v>480</v>
      </c>
      <c r="L34" s="16"/>
      <c r="M34" s="16"/>
    </row>
    <row r="35" spans="1:13" ht="20.149999999999999" customHeight="1">
      <c r="A35" s="80" t="s">
        <v>78</v>
      </c>
      <c r="B35" s="80" t="s">
        <v>79</v>
      </c>
      <c r="C35" s="81" t="s">
        <v>80</v>
      </c>
      <c r="D35" s="71">
        <v>1</v>
      </c>
      <c r="E35" s="57"/>
      <c r="F35" s="43">
        <v>480</v>
      </c>
      <c r="G35" s="43">
        <f t="shared" si="0"/>
        <v>480</v>
      </c>
      <c r="L35" s="16"/>
      <c r="M35" s="16"/>
    </row>
    <row r="36" spans="1:13" ht="20.149999999999999" customHeight="1">
      <c r="A36" s="78" t="s">
        <v>81</v>
      </c>
      <c r="B36" s="78">
        <v>200112891</v>
      </c>
      <c r="C36" s="79" t="s">
        <v>82</v>
      </c>
      <c r="D36" s="71">
        <v>1</v>
      </c>
      <c r="E36" s="57"/>
      <c r="F36" s="43">
        <v>480</v>
      </c>
      <c r="G36" s="43">
        <f t="shared" si="0"/>
        <v>480</v>
      </c>
      <c r="L36" s="16"/>
      <c r="M36" s="16"/>
    </row>
    <row r="37" spans="1:13" ht="20.149999999999999" customHeight="1">
      <c r="A37" s="80" t="s">
        <v>182</v>
      </c>
      <c r="B37" s="80">
        <v>200112893</v>
      </c>
      <c r="C37" s="81" t="s">
        <v>83</v>
      </c>
      <c r="D37" s="71">
        <v>1</v>
      </c>
      <c r="E37" s="57"/>
      <c r="F37" s="43">
        <v>480</v>
      </c>
      <c r="G37" s="43">
        <f t="shared" si="0"/>
        <v>480</v>
      </c>
      <c r="L37" s="16"/>
      <c r="M37" s="16"/>
    </row>
    <row r="38" spans="1:13" ht="20.149999999999999" customHeight="1">
      <c r="A38" s="80" t="s">
        <v>64</v>
      </c>
      <c r="B38" s="80"/>
      <c r="C38" s="81"/>
      <c r="D38" s="72">
        <v>4</v>
      </c>
      <c r="E38" s="57"/>
      <c r="F38" s="43"/>
      <c r="G38" s="43"/>
      <c r="L38" s="16"/>
      <c r="M38" s="16"/>
    </row>
    <row r="39" spans="1:13" ht="20.149999999999999" customHeight="1">
      <c r="A39" s="87" t="s">
        <v>84</v>
      </c>
      <c r="B39" s="82">
        <v>190805984</v>
      </c>
      <c r="C39" s="83" t="s">
        <v>85</v>
      </c>
      <c r="D39" s="71">
        <v>1</v>
      </c>
      <c r="E39" s="57"/>
      <c r="F39" s="43">
        <v>480</v>
      </c>
      <c r="G39" s="43">
        <f t="shared" si="0"/>
        <v>480</v>
      </c>
      <c r="L39" s="16"/>
      <c r="M39" s="16"/>
    </row>
    <row r="40" spans="1:13" ht="20.149999999999999" customHeight="1">
      <c r="A40" s="87" t="s">
        <v>86</v>
      </c>
      <c r="B40" s="82" t="s">
        <v>183</v>
      </c>
      <c r="C40" s="83" t="s">
        <v>87</v>
      </c>
      <c r="D40" s="71">
        <v>1</v>
      </c>
      <c r="E40" s="57"/>
      <c r="F40" s="43">
        <v>480</v>
      </c>
      <c r="G40" s="43">
        <f t="shared" si="0"/>
        <v>480</v>
      </c>
      <c r="L40" s="16"/>
      <c r="M40" s="16"/>
    </row>
    <row r="41" spans="1:13" ht="20.25" customHeight="1">
      <c r="A41" s="87" t="s">
        <v>184</v>
      </c>
      <c r="B41" s="93">
        <v>221254855</v>
      </c>
      <c r="C41" s="83" t="s">
        <v>185</v>
      </c>
      <c r="D41" s="71">
        <v>1</v>
      </c>
      <c r="E41" s="57"/>
      <c r="F41" s="43">
        <v>480</v>
      </c>
      <c r="G41" s="43">
        <f t="shared" si="0"/>
        <v>480</v>
      </c>
      <c r="L41" s="16"/>
      <c r="M41" s="16"/>
    </row>
    <row r="42" spans="1:13" ht="20.149999999999999" customHeight="1">
      <c r="A42" s="87" t="s">
        <v>64</v>
      </c>
      <c r="B42" s="84"/>
      <c r="C42" s="73"/>
      <c r="D42" s="74">
        <v>3</v>
      </c>
      <c r="E42" s="57"/>
      <c r="F42" s="43"/>
      <c r="G42" s="43"/>
      <c r="L42" s="16"/>
      <c r="M42" s="16"/>
    </row>
    <row r="43" spans="1:13" ht="20.149999999999999" customHeight="1">
      <c r="A43" s="87" t="s">
        <v>186</v>
      </c>
      <c r="B43" s="84">
        <v>220545208</v>
      </c>
      <c r="C43" s="73" t="s">
        <v>187</v>
      </c>
      <c r="D43" s="75">
        <v>1</v>
      </c>
      <c r="E43" s="57"/>
      <c r="F43" s="43">
        <v>480</v>
      </c>
      <c r="G43" s="43">
        <f t="shared" si="0"/>
        <v>480</v>
      </c>
      <c r="L43" s="16"/>
      <c r="M43" s="16"/>
    </row>
    <row r="44" spans="1:13" ht="20.149999999999999" customHeight="1">
      <c r="A44" s="88" t="s">
        <v>188</v>
      </c>
      <c r="B44" s="82" t="s">
        <v>189</v>
      </c>
      <c r="C44" s="73" t="s">
        <v>190</v>
      </c>
      <c r="D44" s="75">
        <v>1</v>
      </c>
      <c r="E44" s="57"/>
      <c r="F44" s="43">
        <v>480</v>
      </c>
      <c r="G44" s="43">
        <f t="shared" si="0"/>
        <v>480</v>
      </c>
      <c r="L44" s="16"/>
      <c r="M44" s="16"/>
    </row>
    <row r="45" spans="1:13" ht="20.149999999999999" customHeight="1">
      <c r="A45" s="87" t="s">
        <v>191</v>
      </c>
      <c r="B45" s="84" t="s">
        <v>192</v>
      </c>
      <c r="C45" s="73" t="s">
        <v>193</v>
      </c>
      <c r="D45" s="75">
        <v>1</v>
      </c>
      <c r="E45" s="57"/>
      <c r="F45" s="43">
        <v>480</v>
      </c>
      <c r="G45" s="43">
        <f t="shared" si="0"/>
        <v>480</v>
      </c>
      <c r="L45" s="16"/>
      <c r="M45" s="16"/>
    </row>
    <row r="46" spans="1:13" ht="20.149999999999999" customHeight="1">
      <c r="A46" s="88" t="s">
        <v>188</v>
      </c>
      <c r="B46" s="82">
        <v>220546211</v>
      </c>
      <c r="C46" s="73" t="s">
        <v>194</v>
      </c>
      <c r="D46" s="75">
        <v>1</v>
      </c>
      <c r="E46" s="57"/>
      <c r="F46" s="43">
        <v>480</v>
      </c>
      <c r="G46" s="43">
        <f t="shared" si="0"/>
        <v>480</v>
      </c>
      <c r="L46" s="16"/>
      <c r="M46" s="16"/>
    </row>
    <row r="47" spans="1:13" ht="20.149999999999999" customHeight="1">
      <c r="A47" s="87" t="s">
        <v>195</v>
      </c>
      <c r="B47" s="84">
        <v>220546204</v>
      </c>
      <c r="C47" s="73" t="s">
        <v>196</v>
      </c>
      <c r="D47" s="75">
        <v>1</v>
      </c>
      <c r="E47" s="57"/>
      <c r="F47" s="43">
        <v>480</v>
      </c>
      <c r="G47" s="43">
        <f t="shared" si="0"/>
        <v>480</v>
      </c>
      <c r="L47" s="16"/>
      <c r="M47" s="16"/>
    </row>
    <row r="48" spans="1:13" ht="20.149999999999999" customHeight="1">
      <c r="A48" s="87" t="s">
        <v>197</v>
      </c>
      <c r="B48" s="84" t="s">
        <v>198</v>
      </c>
      <c r="C48" s="73" t="s">
        <v>199</v>
      </c>
      <c r="D48" s="75">
        <v>1</v>
      </c>
      <c r="E48" s="57"/>
      <c r="F48" s="43">
        <v>480</v>
      </c>
      <c r="G48" s="43">
        <f t="shared" si="0"/>
        <v>480</v>
      </c>
      <c r="L48" s="16"/>
      <c r="M48" s="16"/>
    </row>
    <row r="49" spans="1:13" ht="20.149999999999999" customHeight="1">
      <c r="A49" s="87" t="s">
        <v>200</v>
      </c>
      <c r="B49" s="84" t="s">
        <v>201</v>
      </c>
      <c r="C49" s="73" t="s">
        <v>202</v>
      </c>
      <c r="D49" s="75">
        <v>1</v>
      </c>
      <c r="E49" s="57"/>
      <c r="F49" s="43">
        <v>480</v>
      </c>
      <c r="G49" s="43">
        <f t="shared" si="0"/>
        <v>480</v>
      </c>
      <c r="L49" s="16"/>
      <c r="M49" s="16"/>
    </row>
    <row r="50" spans="1:13" ht="20.149999999999999" customHeight="1">
      <c r="A50" s="89" t="s">
        <v>64</v>
      </c>
      <c r="B50" s="76"/>
      <c r="C50" s="76"/>
      <c r="D50" s="77">
        <v>7</v>
      </c>
      <c r="E50" s="57"/>
      <c r="F50" s="43"/>
      <c r="G50" s="43"/>
      <c r="L50" s="16"/>
      <c r="M50" s="16"/>
    </row>
    <row r="51" spans="1:13" ht="20.149999999999999" customHeight="1">
      <c r="A51" s="90" t="s">
        <v>88</v>
      </c>
      <c r="B51" s="82">
        <v>210532192</v>
      </c>
      <c r="C51" s="85" t="s">
        <v>90</v>
      </c>
      <c r="D51" s="75">
        <v>1</v>
      </c>
      <c r="E51" s="57"/>
      <c r="F51" s="43">
        <v>14.88</v>
      </c>
      <c r="G51" s="43">
        <f t="shared" si="0"/>
        <v>14.88</v>
      </c>
      <c r="L51" s="16"/>
      <c r="M51" s="16"/>
    </row>
    <row r="52" spans="1:13" ht="20.149999999999999" customHeight="1">
      <c r="A52" s="90" t="s">
        <v>88</v>
      </c>
      <c r="B52" s="82">
        <v>221153330</v>
      </c>
      <c r="C52" s="85" t="s">
        <v>90</v>
      </c>
      <c r="D52" s="75">
        <v>1</v>
      </c>
      <c r="E52" s="57"/>
      <c r="F52" s="43">
        <v>14.88</v>
      </c>
      <c r="G52" s="43">
        <f t="shared" si="0"/>
        <v>14.88</v>
      </c>
      <c r="L52" s="16"/>
      <c r="M52" s="16"/>
    </row>
    <row r="53" spans="1:13" ht="20.149999999999999" customHeight="1">
      <c r="A53" s="90" t="s">
        <v>91</v>
      </c>
      <c r="B53" s="82" t="s">
        <v>203</v>
      </c>
      <c r="C53" s="85" t="s">
        <v>92</v>
      </c>
      <c r="D53" s="75">
        <v>1</v>
      </c>
      <c r="E53" s="57"/>
      <c r="F53" s="43">
        <v>14.88</v>
      </c>
      <c r="G53" s="43">
        <f t="shared" si="0"/>
        <v>14.88</v>
      </c>
      <c r="L53" s="16"/>
      <c r="M53" s="16"/>
    </row>
    <row r="54" spans="1:13" ht="20.149999999999999" customHeight="1">
      <c r="A54" s="90" t="s">
        <v>93</v>
      </c>
      <c r="B54" s="82">
        <v>2306000650</v>
      </c>
      <c r="C54" s="85" t="s">
        <v>94</v>
      </c>
      <c r="D54" s="75">
        <v>2</v>
      </c>
      <c r="E54" s="57"/>
      <c r="F54" s="43">
        <v>14.88</v>
      </c>
      <c r="G54" s="43">
        <f t="shared" si="0"/>
        <v>29.76</v>
      </c>
      <c r="L54" s="16"/>
      <c r="M54" s="16"/>
    </row>
    <row r="55" spans="1:13" ht="20.149999999999999" customHeight="1">
      <c r="A55" s="90" t="s">
        <v>95</v>
      </c>
      <c r="B55" s="82" t="s">
        <v>96</v>
      </c>
      <c r="C55" s="85" t="s">
        <v>97</v>
      </c>
      <c r="D55" s="75">
        <v>2</v>
      </c>
      <c r="E55" s="57"/>
      <c r="F55" s="43">
        <v>14.88</v>
      </c>
      <c r="G55" s="43">
        <f t="shared" si="0"/>
        <v>29.76</v>
      </c>
      <c r="L55" s="16"/>
      <c r="M55" s="16"/>
    </row>
    <row r="56" spans="1:13" ht="20.149999999999999" customHeight="1">
      <c r="A56" s="90" t="s">
        <v>98</v>
      </c>
      <c r="B56" s="82" t="s">
        <v>99</v>
      </c>
      <c r="C56" s="85" t="s">
        <v>100</v>
      </c>
      <c r="D56" s="75">
        <v>2</v>
      </c>
      <c r="E56" s="57"/>
      <c r="F56" s="43">
        <v>14.88</v>
      </c>
      <c r="G56" s="43">
        <f t="shared" si="0"/>
        <v>29.76</v>
      </c>
      <c r="L56" s="16"/>
      <c r="M56" s="16"/>
    </row>
    <row r="57" spans="1:13" ht="20.149999999999999" customHeight="1">
      <c r="A57" s="91" t="s">
        <v>101</v>
      </c>
      <c r="B57" s="82" t="s">
        <v>102</v>
      </c>
      <c r="C57" s="85" t="s">
        <v>103</v>
      </c>
      <c r="D57" s="75">
        <v>2</v>
      </c>
      <c r="E57" s="57"/>
      <c r="F57" s="43">
        <v>14.88</v>
      </c>
      <c r="G57" s="43">
        <f t="shared" si="0"/>
        <v>29.76</v>
      </c>
      <c r="L57" s="16"/>
      <c r="M57" s="16"/>
    </row>
    <row r="58" spans="1:13" ht="20.149999999999999" customHeight="1">
      <c r="A58" s="92" t="s">
        <v>104</v>
      </c>
      <c r="B58" s="82" t="s">
        <v>102</v>
      </c>
      <c r="C58" s="85" t="s">
        <v>105</v>
      </c>
      <c r="D58" s="82">
        <v>2</v>
      </c>
      <c r="E58" s="57"/>
      <c r="F58" s="43">
        <v>14.88</v>
      </c>
      <c r="G58" s="43">
        <f t="shared" si="0"/>
        <v>29.76</v>
      </c>
      <c r="L58" s="16"/>
      <c r="M58" s="16"/>
    </row>
    <row r="59" spans="1:13" ht="20.149999999999999" customHeight="1">
      <c r="A59" s="92" t="s">
        <v>106</v>
      </c>
      <c r="B59" s="82">
        <v>2306000655</v>
      </c>
      <c r="C59" s="85" t="s">
        <v>107</v>
      </c>
      <c r="D59" s="82">
        <v>2</v>
      </c>
      <c r="E59" s="57"/>
      <c r="F59" s="43">
        <v>14.88</v>
      </c>
      <c r="G59" s="43">
        <f t="shared" si="0"/>
        <v>29.76</v>
      </c>
      <c r="L59" s="16"/>
      <c r="M59" s="16"/>
    </row>
    <row r="60" spans="1:13" ht="20.149999999999999" customHeight="1">
      <c r="A60" s="92" t="s">
        <v>108</v>
      </c>
      <c r="B60" s="82">
        <v>2306000656</v>
      </c>
      <c r="C60" s="85" t="s">
        <v>109</v>
      </c>
      <c r="D60" s="82">
        <v>2</v>
      </c>
      <c r="E60" s="57"/>
      <c r="F60" s="43">
        <v>14.88</v>
      </c>
      <c r="G60" s="43">
        <f t="shared" si="0"/>
        <v>29.76</v>
      </c>
      <c r="L60" s="16"/>
      <c r="M60" s="16"/>
    </row>
    <row r="61" spans="1:13" ht="20.149999999999999" customHeight="1">
      <c r="A61" s="92" t="s">
        <v>110</v>
      </c>
      <c r="B61" s="82">
        <v>2306000657</v>
      </c>
      <c r="C61" s="85" t="s">
        <v>111</v>
      </c>
      <c r="D61" s="82">
        <v>2</v>
      </c>
      <c r="E61" s="57"/>
      <c r="F61" s="43">
        <v>14.88</v>
      </c>
      <c r="G61" s="43">
        <f t="shared" si="0"/>
        <v>29.76</v>
      </c>
      <c r="L61" s="16"/>
      <c r="M61" s="16"/>
    </row>
    <row r="62" spans="1:13" ht="20.149999999999999" customHeight="1">
      <c r="A62" s="92" t="s">
        <v>64</v>
      </c>
      <c r="B62" s="82"/>
      <c r="C62" s="85"/>
      <c r="D62" s="86">
        <v>19</v>
      </c>
      <c r="E62" s="57"/>
      <c r="F62" s="63"/>
      <c r="G62" s="43"/>
      <c r="L62" s="16"/>
      <c r="M62" s="16"/>
    </row>
    <row r="63" spans="1:13" s="112" customFormat="1" ht="20.149999999999999" customHeight="1">
      <c r="A63" s="103" t="s">
        <v>112</v>
      </c>
      <c r="B63" s="100" t="s">
        <v>204</v>
      </c>
      <c r="C63" s="101" t="s">
        <v>113</v>
      </c>
      <c r="D63" s="99">
        <v>10</v>
      </c>
      <c r="E63" s="96"/>
      <c r="F63" s="63">
        <v>36</v>
      </c>
      <c r="G63" s="43">
        <f t="shared" ref="G63:G76" si="1">D63*F63</f>
        <v>360</v>
      </c>
      <c r="L63" s="16"/>
      <c r="M63" s="16"/>
    </row>
    <row r="64" spans="1:13" s="112" customFormat="1" ht="20.149999999999999" customHeight="1">
      <c r="A64" s="103" t="s">
        <v>114</v>
      </c>
      <c r="B64" s="100">
        <v>220546882</v>
      </c>
      <c r="C64" s="101" t="s">
        <v>115</v>
      </c>
      <c r="D64" s="99">
        <v>10</v>
      </c>
      <c r="E64" s="96"/>
      <c r="F64" s="63">
        <v>36</v>
      </c>
      <c r="G64" s="43">
        <f t="shared" si="1"/>
        <v>360</v>
      </c>
      <c r="L64" s="16"/>
      <c r="M64" s="16"/>
    </row>
    <row r="65" spans="1:13" s="112" customFormat="1" ht="20.149999999999999" customHeight="1">
      <c r="A65" s="103" t="s">
        <v>116</v>
      </c>
      <c r="B65" s="100">
        <v>201124042</v>
      </c>
      <c r="C65" s="101" t="s">
        <v>117</v>
      </c>
      <c r="D65" s="99">
        <v>9</v>
      </c>
      <c r="E65" s="96"/>
      <c r="F65" s="63">
        <v>36</v>
      </c>
      <c r="G65" s="43">
        <f t="shared" si="1"/>
        <v>324</v>
      </c>
      <c r="L65" s="16"/>
      <c r="M65" s="16"/>
    </row>
    <row r="66" spans="1:13" s="112" customFormat="1" ht="20.149999999999999" customHeight="1">
      <c r="A66" s="103" t="s">
        <v>116</v>
      </c>
      <c r="B66" s="100" t="s">
        <v>205</v>
      </c>
      <c r="C66" s="101" t="s">
        <v>117</v>
      </c>
      <c r="D66" s="99">
        <v>1</v>
      </c>
      <c r="E66" s="96"/>
      <c r="F66" s="63">
        <v>36</v>
      </c>
      <c r="G66" s="43">
        <f t="shared" si="1"/>
        <v>36</v>
      </c>
      <c r="L66" s="16"/>
      <c r="M66" s="16"/>
    </row>
    <row r="67" spans="1:13" s="112" customFormat="1" ht="20.149999999999999" customHeight="1">
      <c r="A67" s="103" t="s">
        <v>118</v>
      </c>
      <c r="B67" s="100" t="s">
        <v>206</v>
      </c>
      <c r="C67" s="101" t="s">
        <v>119</v>
      </c>
      <c r="D67" s="99">
        <v>5</v>
      </c>
      <c r="E67" s="96"/>
      <c r="F67" s="63">
        <v>36</v>
      </c>
      <c r="G67" s="43">
        <f t="shared" si="1"/>
        <v>180</v>
      </c>
      <c r="L67" s="16"/>
      <c r="M67" s="16"/>
    </row>
    <row r="68" spans="1:13" s="112" customFormat="1" ht="20.149999999999999" customHeight="1">
      <c r="A68" s="103" t="s">
        <v>118</v>
      </c>
      <c r="B68" s="100">
        <v>2306000641</v>
      </c>
      <c r="C68" s="101" t="s">
        <v>119</v>
      </c>
      <c r="D68" s="99">
        <v>5</v>
      </c>
      <c r="E68" s="96"/>
      <c r="F68" s="63">
        <v>36</v>
      </c>
      <c r="G68" s="43">
        <f t="shared" si="1"/>
        <v>180</v>
      </c>
      <c r="L68" s="16"/>
      <c r="M68" s="16"/>
    </row>
    <row r="69" spans="1:13" s="112" customFormat="1" ht="20.149999999999999" customHeight="1">
      <c r="A69" s="103" t="s">
        <v>120</v>
      </c>
      <c r="B69" s="100">
        <v>220546885</v>
      </c>
      <c r="C69" s="101" t="s">
        <v>121</v>
      </c>
      <c r="D69" s="99">
        <v>4</v>
      </c>
      <c r="E69" s="96"/>
      <c r="F69" s="63">
        <v>36</v>
      </c>
      <c r="G69" s="43">
        <f t="shared" si="1"/>
        <v>144</v>
      </c>
      <c r="L69" s="16"/>
      <c r="M69" s="16"/>
    </row>
    <row r="70" spans="1:13" s="112" customFormat="1" ht="20.149999999999999" customHeight="1">
      <c r="A70" s="103" t="s">
        <v>120</v>
      </c>
      <c r="B70" s="100" t="s">
        <v>207</v>
      </c>
      <c r="C70" s="101" t="s">
        <v>121</v>
      </c>
      <c r="D70" s="99">
        <v>6</v>
      </c>
      <c r="E70" s="96"/>
      <c r="F70" s="63">
        <v>36</v>
      </c>
      <c r="G70" s="43">
        <f t="shared" si="1"/>
        <v>216</v>
      </c>
      <c r="L70" s="16"/>
      <c r="M70" s="16"/>
    </row>
    <row r="71" spans="1:13" s="112" customFormat="1" ht="20.149999999999999" customHeight="1">
      <c r="A71" s="103" t="s">
        <v>122</v>
      </c>
      <c r="B71" s="100" t="s">
        <v>208</v>
      </c>
      <c r="C71" s="101" t="s">
        <v>123</v>
      </c>
      <c r="D71" s="99">
        <v>2</v>
      </c>
      <c r="E71" s="96"/>
      <c r="F71" s="63">
        <v>36</v>
      </c>
      <c r="G71" s="43">
        <f t="shared" si="1"/>
        <v>72</v>
      </c>
      <c r="L71" s="16"/>
      <c r="M71" s="16"/>
    </row>
    <row r="72" spans="1:13" s="112" customFormat="1" ht="20.149999999999999" customHeight="1">
      <c r="A72" s="103" t="s">
        <v>122</v>
      </c>
      <c r="B72" s="100">
        <v>220546886</v>
      </c>
      <c r="C72" s="101" t="s">
        <v>123</v>
      </c>
      <c r="D72" s="99">
        <v>8</v>
      </c>
      <c r="E72" s="96"/>
      <c r="F72" s="63">
        <v>36</v>
      </c>
      <c r="G72" s="43">
        <f t="shared" si="1"/>
        <v>288</v>
      </c>
      <c r="L72" s="16"/>
      <c r="M72" s="16"/>
    </row>
    <row r="73" spans="1:13" s="112" customFormat="1" ht="20.149999999999999" customHeight="1">
      <c r="A73" s="103" t="s">
        <v>124</v>
      </c>
      <c r="B73" s="100" t="s">
        <v>125</v>
      </c>
      <c r="C73" s="101" t="s">
        <v>126</v>
      </c>
      <c r="D73" s="99">
        <v>10</v>
      </c>
      <c r="E73" s="96"/>
      <c r="F73" s="63">
        <v>36</v>
      </c>
      <c r="G73" s="43">
        <f t="shared" si="1"/>
        <v>360</v>
      </c>
      <c r="L73" s="16"/>
      <c r="M73" s="16"/>
    </row>
    <row r="74" spans="1:13" s="112" customFormat="1" ht="20.149999999999999" customHeight="1">
      <c r="A74" s="103" t="s">
        <v>127</v>
      </c>
      <c r="B74" s="100" t="s">
        <v>128</v>
      </c>
      <c r="C74" s="101" t="s">
        <v>129</v>
      </c>
      <c r="D74" s="99">
        <v>12</v>
      </c>
      <c r="E74" s="96"/>
      <c r="F74" s="63">
        <v>36</v>
      </c>
      <c r="G74" s="43">
        <f t="shared" si="1"/>
        <v>432</v>
      </c>
      <c r="L74" s="16"/>
      <c r="M74" s="16"/>
    </row>
    <row r="75" spans="1:13" s="112" customFormat="1" ht="20.149999999999999" customHeight="1">
      <c r="A75" s="103" t="s">
        <v>130</v>
      </c>
      <c r="B75" s="100" t="s">
        <v>131</v>
      </c>
      <c r="C75" s="101" t="s">
        <v>132</v>
      </c>
      <c r="D75" s="99">
        <v>12</v>
      </c>
      <c r="E75" s="96"/>
      <c r="F75" s="63">
        <v>36</v>
      </c>
      <c r="G75" s="43">
        <f t="shared" si="1"/>
        <v>432</v>
      </c>
      <c r="L75" s="16"/>
      <c r="M75" s="16"/>
    </row>
    <row r="76" spans="1:13" s="112" customFormat="1" ht="20.149999999999999" customHeight="1">
      <c r="A76" s="103" t="s">
        <v>133</v>
      </c>
      <c r="B76" s="113">
        <v>2306000647</v>
      </c>
      <c r="C76" s="101" t="s">
        <v>134</v>
      </c>
      <c r="D76" s="99">
        <v>12</v>
      </c>
      <c r="E76" s="96"/>
      <c r="F76" s="63">
        <v>36</v>
      </c>
      <c r="G76" s="43">
        <f t="shared" si="1"/>
        <v>432</v>
      </c>
      <c r="L76" s="16"/>
      <c r="M76" s="16"/>
    </row>
    <row r="77" spans="1:13" s="112" customFormat="1" ht="20.149999999999999" customHeight="1">
      <c r="A77" s="103"/>
      <c r="B77" s="100"/>
      <c r="C77" s="101"/>
      <c r="D77" s="98">
        <v>106</v>
      </c>
      <c r="E77" s="96"/>
      <c r="F77" s="63"/>
      <c r="G77" s="43"/>
      <c r="L77" s="16"/>
      <c r="M77" s="16"/>
    </row>
    <row r="78" spans="1:13" s="112" customFormat="1" ht="20.149999999999999" customHeight="1">
      <c r="A78" s="103"/>
      <c r="B78" s="100"/>
      <c r="C78" s="101"/>
      <c r="D78" s="98"/>
      <c r="E78" s="96"/>
      <c r="F78" s="63"/>
      <c r="G78" s="43"/>
      <c r="L78" s="16"/>
      <c r="M78" s="16"/>
    </row>
    <row r="79" spans="1:13" s="112" customFormat="1" ht="20.149999999999999" customHeight="1">
      <c r="A79" s="103" t="s">
        <v>135</v>
      </c>
      <c r="B79" s="100">
        <v>210431404</v>
      </c>
      <c r="C79" s="101" t="s">
        <v>137</v>
      </c>
      <c r="D79" s="99">
        <v>3</v>
      </c>
      <c r="E79" s="96"/>
      <c r="F79" s="63">
        <v>25</v>
      </c>
      <c r="G79" s="43">
        <f t="shared" ref="G79:G124" si="2">D79*F79</f>
        <v>75</v>
      </c>
      <c r="L79" s="16"/>
      <c r="M79" s="16"/>
    </row>
    <row r="80" spans="1:13" s="112" customFormat="1" ht="20.149999999999999" customHeight="1">
      <c r="A80" s="105" t="s">
        <v>209</v>
      </c>
      <c r="B80" s="100">
        <v>210936625</v>
      </c>
      <c r="C80" s="101" t="s">
        <v>140</v>
      </c>
      <c r="D80" s="99">
        <v>3</v>
      </c>
      <c r="E80" s="96"/>
      <c r="F80" s="63">
        <v>25</v>
      </c>
      <c r="G80" s="43">
        <f t="shared" si="2"/>
        <v>75</v>
      </c>
      <c r="L80" s="16"/>
      <c r="M80" s="16"/>
    </row>
    <row r="81" spans="1:13" s="112" customFormat="1" ht="20.149999999999999" customHeight="1">
      <c r="A81" s="103" t="s">
        <v>141</v>
      </c>
      <c r="B81" s="100">
        <v>201023154</v>
      </c>
      <c r="C81" s="101" t="s">
        <v>143</v>
      </c>
      <c r="D81" s="99">
        <v>3</v>
      </c>
      <c r="E81" s="96"/>
      <c r="F81" s="63">
        <v>25</v>
      </c>
      <c r="G81" s="43">
        <f t="shared" si="2"/>
        <v>75</v>
      </c>
      <c r="L81" s="16"/>
      <c r="M81" s="16"/>
    </row>
    <row r="82" spans="1:13" s="112" customFormat="1" ht="20.149999999999999" customHeight="1">
      <c r="A82" s="103" t="s">
        <v>144</v>
      </c>
      <c r="B82" s="100">
        <v>2308003047</v>
      </c>
      <c r="C82" s="101" t="s">
        <v>146</v>
      </c>
      <c r="D82" s="99">
        <v>3</v>
      </c>
      <c r="E82" s="96"/>
      <c r="F82" s="63">
        <v>25</v>
      </c>
      <c r="G82" s="43">
        <f t="shared" si="2"/>
        <v>75</v>
      </c>
      <c r="L82" s="16"/>
      <c r="M82" s="16"/>
    </row>
    <row r="83" spans="1:13" s="112" customFormat="1" ht="20.149999999999999" customHeight="1">
      <c r="A83" s="103"/>
      <c r="B83" s="100"/>
      <c r="C83" s="101"/>
      <c r="D83" s="98">
        <v>12</v>
      </c>
      <c r="E83" s="96"/>
      <c r="F83" s="63"/>
      <c r="G83" s="43">
        <f t="shared" si="2"/>
        <v>0</v>
      </c>
      <c r="L83" s="16"/>
      <c r="M83" s="16"/>
    </row>
    <row r="84" spans="1:13" s="112" customFormat="1" ht="20.149999999999999" customHeight="1">
      <c r="A84" s="104" t="s">
        <v>216</v>
      </c>
      <c r="B84" s="100"/>
      <c r="C84" s="101" t="s">
        <v>217</v>
      </c>
      <c r="D84" s="100">
        <v>1</v>
      </c>
      <c r="E84" s="96"/>
      <c r="F84" s="63">
        <v>420</v>
      </c>
      <c r="G84" s="43">
        <f t="shared" si="2"/>
        <v>420</v>
      </c>
      <c r="L84" s="16"/>
      <c r="M84" s="16"/>
    </row>
    <row r="85" spans="1:13" s="112" customFormat="1" ht="20.149999999999999" customHeight="1">
      <c r="A85" s="104" t="s">
        <v>220</v>
      </c>
      <c r="B85" s="100" t="s">
        <v>218</v>
      </c>
      <c r="C85" s="101" t="s">
        <v>219</v>
      </c>
      <c r="D85" s="100">
        <v>1</v>
      </c>
      <c r="E85" s="96"/>
      <c r="F85" s="63">
        <v>420</v>
      </c>
      <c r="G85" s="43">
        <f t="shared" si="2"/>
        <v>420</v>
      </c>
      <c r="L85" s="16"/>
      <c r="M85" s="16"/>
    </row>
    <row r="86" spans="1:13" s="112" customFormat="1" ht="20.149999999999999" customHeight="1">
      <c r="A86" s="104"/>
      <c r="B86" s="100"/>
      <c r="C86" s="101"/>
      <c r="D86" s="102"/>
      <c r="E86" s="96"/>
      <c r="F86" s="63"/>
      <c r="G86" s="43">
        <f t="shared" si="2"/>
        <v>0</v>
      </c>
      <c r="L86" s="16"/>
      <c r="M86" s="16"/>
    </row>
    <row r="87" spans="1:13" s="112" customFormat="1" ht="20.149999999999999" customHeight="1">
      <c r="A87" s="65" t="s">
        <v>50</v>
      </c>
      <c r="B87" s="65" t="s">
        <v>51</v>
      </c>
      <c r="C87" s="64" t="s">
        <v>221</v>
      </c>
      <c r="D87" s="100">
        <v>1</v>
      </c>
      <c r="E87" s="96"/>
      <c r="F87" s="63">
        <v>720</v>
      </c>
      <c r="G87" s="43">
        <f t="shared" si="2"/>
        <v>720</v>
      </c>
      <c r="L87" s="16"/>
      <c r="M87" s="16"/>
    </row>
    <row r="88" spans="1:13" s="112" customFormat="1" ht="20.149999999999999" customHeight="1">
      <c r="A88" s="65" t="s">
        <v>222</v>
      </c>
      <c r="B88" s="65" t="s">
        <v>223</v>
      </c>
      <c r="C88" s="109" t="s">
        <v>224</v>
      </c>
      <c r="D88" s="100">
        <v>1</v>
      </c>
      <c r="E88" s="96"/>
      <c r="F88" s="63">
        <v>1020</v>
      </c>
      <c r="G88" s="43">
        <f t="shared" si="2"/>
        <v>1020</v>
      </c>
      <c r="L88" s="16"/>
      <c r="M88" s="16"/>
    </row>
    <row r="89" spans="1:13" s="112" customFormat="1" ht="20.149999999999999" customHeight="1">
      <c r="A89" s="104"/>
      <c r="B89" s="100"/>
      <c r="C89" s="101"/>
      <c r="D89" s="102"/>
      <c r="E89" s="96"/>
      <c r="F89" s="63"/>
      <c r="G89" s="43">
        <f t="shared" si="2"/>
        <v>0</v>
      </c>
      <c r="L89" s="16"/>
      <c r="M89" s="16"/>
    </row>
    <row r="90" spans="1:13" s="112" customFormat="1" ht="20.149999999999999" customHeight="1">
      <c r="A90" s="119" t="s">
        <v>88</v>
      </c>
      <c r="B90" s="119" t="s">
        <v>89</v>
      </c>
      <c r="C90" s="114" t="s">
        <v>90</v>
      </c>
      <c r="D90" s="120">
        <v>4</v>
      </c>
      <c r="E90" s="96"/>
      <c r="F90" s="63">
        <v>14.88</v>
      </c>
      <c r="G90" s="43">
        <f t="shared" si="2"/>
        <v>59.52</v>
      </c>
      <c r="L90" s="16"/>
      <c r="M90" s="16"/>
    </row>
    <row r="91" spans="1:13" s="112" customFormat="1" ht="20.149999999999999" customHeight="1">
      <c r="A91" s="119" t="s">
        <v>91</v>
      </c>
      <c r="B91" s="115" t="s">
        <v>225</v>
      </c>
      <c r="C91" s="116" t="s">
        <v>92</v>
      </c>
      <c r="D91" s="120">
        <v>2</v>
      </c>
      <c r="E91" s="96"/>
      <c r="F91" s="63">
        <v>14.88</v>
      </c>
      <c r="G91" s="43">
        <f t="shared" si="2"/>
        <v>29.76</v>
      </c>
      <c r="L91" s="16"/>
      <c r="M91" s="16"/>
    </row>
    <row r="92" spans="1:13" s="112" customFormat="1" ht="20.149999999999999" customHeight="1">
      <c r="A92" s="119" t="s">
        <v>91</v>
      </c>
      <c r="B92" s="115" t="s">
        <v>226</v>
      </c>
      <c r="C92" s="116" t="s">
        <v>92</v>
      </c>
      <c r="D92" s="120">
        <v>2</v>
      </c>
      <c r="E92" s="96"/>
      <c r="F92" s="63">
        <v>14.88</v>
      </c>
      <c r="G92" s="43">
        <f t="shared" si="2"/>
        <v>29.76</v>
      </c>
      <c r="L92" s="16"/>
      <c r="M92" s="16"/>
    </row>
    <row r="93" spans="1:13" s="112" customFormat="1" ht="20.149999999999999" customHeight="1">
      <c r="A93" s="119" t="s">
        <v>93</v>
      </c>
      <c r="B93" s="119" t="s">
        <v>225</v>
      </c>
      <c r="C93" s="114" t="s">
        <v>94</v>
      </c>
      <c r="D93" s="120">
        <v>7</v>
      </c>
      <c r="E93" s="96"/>
      <c r="F93" s="63">
        <v>14.88</v>
      </c>
      <c r="G93" s="43">
        <f t="shared" si="2"/>
        <v>104.16000000000001</v>
      </c>
      <c r="L93" s="16"/>
      <c r="M93" s="16"/>
    </row>
    <row r="94" spans="1:13" s="112" customFormat="1" ht="20.149999999999999" customHeight="1">
      <c r="A94" s="119" t="s">
        <v>93</v>
      </c>
      <c r="B94" s="119" t="s">
        <v>227</v>
      </c>
      <c r="C94" s="114" t="s">
        <v>94</v>
      </c>
      <c r="D94" s="120">
        <v>1</v>
      </c>
      <c r="E94" s="96"/>
      <c r="F94" s="63">
        <v>14.88</v>
      </c>
      <c r="G94" s="43">
        <f t="shared" si="2"/>
        <v>14.88</v>
      </c>
      <c r="L94" s="16"/>
      <c r="M94" s="16"/>
    </row>
    <row r="95" spans="1:13" s="112" customFormat="1" ht="20.149999999999999" customHeight="1">
      <c r="A95" s="119" t="s">
        <v>95</v>
      </c>
      <c r="B95" s="115" t="s">
        <v>96</v>
      </c>
      <c r="C95" s="116" t="s">
        <v>97</v>
      </c>
      <c r="D95" s="120">
        <v>8</v>
      </c>
      <c r="E95" s="96"/>
      <c r="F95" s="63">
        <v>14.88</v>
      </c>
      <c r="G95" s="43">
        <f t="shared" si="2"/>
        <v>119.04</v>
      </c>
      <c r="L95" s="16"/>
      <c r="M95" s="16"/>
    </row>
    <row r="96" spans="1:13" s="112" customFormat="1" ht="20.149999999999999" customHeight="1">
      <c r="A96" s="119" t="s">
        <v>98</v>
      </c>
      <c r="B96" s="119" t="s">
        <v>99</v>
      </c>
      <c r="C96" s="114" t="s">
        <v>100</v>
      </c>
      <c r="D96" s="120">
        <v>8</v>
      </c>
      <c r="E96" s="96"/>
      <c r="F96" s="63">
        <v>14.88</v>
      </c>
      <c r="G96" s="43">
        <f t="shared" si="2"/>
        <v>119.04</v>
      </c>
      <c r="L96" s="16"/>
      <c r="M96" s="16"/>
    </row>
    <row r="97" spans="1:13" s="112" customFormat="1" ht="20.149999999999999" customHeight="1">
      <c r="A97" s="119" t="s">
        <v>101</v>
      </c>
      <c r="B97" s="115" t="s">
        <v>228</v>
      </c>
      <c r="C97" s="116" t="s">
        <v>103</v>
      </c>
      <c r="D97" s="120">
        <v>4</v>
      </c>
      <c r="E97" s="96"/>
      <c r="F97" s="63">
        <v>14.88</v>
      </c>
      <c r="G97" s="43">
        <f t="shared" si="2"/>
        <v>59.52</v>
      </c>
      <c r="L97" s="16"/>
      <c r="M97" s="16"/>
    </row>
    <row r="98" spans="1:13" s="112" customFormat="1" ht="20.149999999999999" customHeight="1">
      <c r="A98" s="119" t="s">
        <v>104</v>
      </c>
      <c r="B98" s="119" t="s">
        <v>229</v>
      </c>
      <c r="C98" s="114" t="s">
        <v>105</v>
      </c>
      <c r="D98" s="120">
        <v>4</v>
      </c>
      <c r="E98" s="96"/>
      <c r="F98" s="63">
        <v>14.88</v>
      </c>
      <c r="G98" s="43">
        <f t="shared" si="2"/>
        <v>59.52</v>
      </c>
      <c r="L98" s="16"/>
      <c r="M98" s="16"/>
    </row>
    <row r="99" spans="1:13" s="112" customFormat="1" ht="20.149999999999999" customHeight="1">
      <c r="A99" s="119" t="s">
        <v>106</v>
      </c>
      <c r="B99" s="119" t="s">
        <v>230</v>
      </c>
      <c r="C99" s="114" t="s">
        <v>107</v>
      </c>
      <c r="D99" s="120">
        <v>4</v>
      </c>
      <c r="E99" s="96"/>
      <c r="F99" s="63">
        <v>14.88</v>
      </c>
      <c r="G99" s="43">
        <f t="shared" si="2"/>
        <v>59.52</v>
      </c>
      <c r="L99" s="16"/>
      <c r="M99" s="16"/>
    </row>
    <row r="100" spans="1:13" s="112" customFormat="1" ht="20.149999999999999" customHeight="1">
      <c r="A100" s="119" t="s">
        <v>108</v>
      </c>
      <c r="B100" s="119" t="s">
        <v>231</v>
      </c>
      <c r="C100" s="114" t="s">
        <v>109</v>
      </c>
      <c r="D100" s="120">
        <v>4</v>
      </c>
      <c r="E100" s="96"/>
      <c r="F100" s="63">
        <v>14.88</v>
      </c>
      <c r="G100" s="43">
        <f t="shared" si="2"/>
        <v>59.52</v>
      </c>
      <c r="L100" s="16"/>
      <c r="M100" s="16"/>
    </row>
    <row r="101" spans="1:13" s="112" customFormat="1" ht="20.149999999999999" customHeight="1">
      <c r="A101" s="119" t="s">
        <v>110</v>
      </c>
      <c r="B101" s="119" t="s">
        <v>232</v>
      </c>
      <c r="C101" s="114" t="s">
        <v>111</v>
      </c>
      <c r="D101" s="120">
        <v>4</v>
      </c>
      <c r="E101" s="96"/>
      <c r="F101" s="63">
        <v>14.88</v>
      </c>
      <c r="G101" s="43">
        <f t="shared" si="2"/>
        <v>59.52</v>
      </c>
      <c r="L101" s="16"/>
      <c r="M101" s="16"/>
    </row>
    <row r="102" spans="1:13" s="112" customFormat="1" ht="20.149999999999999" customHeight="1">
      <c r="A102" s="122"/>
      <c r="B102" s="123"/>
      <c r="C102" s="118"/>
      <c r="D102" s="121">
        <v>52</v>
      </c>
      <c r="E102" s="96"/>
      <c r="F102" s="63"/>
      <c r="G102" s="43">
        <f t="shared" si="2"/>
        <v>0</v>
      </c>
      <c r="L102" s="16"/>
      <c r="M102" s="16"/>
    </row>
    <row r="103" spans="1:13" s="112" customFormat="1" ht="20.149999999999999" customHeight="1">
      <c r="A103" s="115" t="s">
        <v>112</v>
      </c>
      <c r="B103" s="127">
        <v>2306000638</v>
      </c>
      <c r="C103" s="116" t="s">
        <v>113</v>
      </c>
      <c r="D103" s="120">
        <v>8</v>
      </c>
      <c r="E103" s="96"/>
      <c r="F103" s="63">
        <v>36</v>
      </c>
      <c r="G103" s="43">
        <f t="shared" si="2"/>
        <v>288</v>
      </c>
      <c r="L103" s="16"/>
      <c r="M103" s="16"/>
    </row>
    <row r="104" spans="1:13" s="112" customFormat="1" ht="20.149999999999999" customHeight="1">
      <c r="A104" s="115" t="s">
        <v>114</v>
      </c>
      <c r="B104" s="119" t="s">
        <v>233</v>
      </c>
      <c r="C104" s="114" t="s">
        <v>115</v>
      </c>
      <c r="D104" s="120">
        <v>5</v>
      </c>
      <c r="E104" s="96"/>
      <c r="F104" s="63">
        <v>36</v>
      </c>
      <c r="G104" s="43">
        <f t="shared" si="2"/>
        <v>180</v>
      </c>
      <c r="L104" s="16"/>
      <c r="M104" s="16"/>
    </row>
    <row r="105" spans="1:13" s="112" customFormat="1" ht="20.149999999999999" customHeight="1">
      <c r="A105" s="115" t="s">
        <v>114</v>
      </c>
      <c r="B105" s="119" t="s">
        <v>234</v>
      </c>
      <c r="C105" s="114" t="s">
        <v>115</v>
      </c>
      <c r="D105" s="120">
        <v>3</v>
      </c>
      <c r="E105" s="96"/>
      <c r="F105" s="63">
        <v>36</v>
      </c>
      <c r="G105" s="43">
        <f t="shared" si="2"/>
        <v>108</v>
      </c>
      <c r="L105" s="16"/>
      <c r="M105" s="16"/>
    </row>
    <row r="106" spans="1:13" s="112" customFormat="1" ht="20.149999999999999" customHeight="1">
      <c r="A106" s="115" t="s">
        <v>116</v>
      </c>
      <c r="B106" s="115" t="s">
        <v>235</v>
      </c>
      <c r="C106" s="116" t="s">
        <v>117</v>
      </c>
      <c r="D106" s="120">
        <v>16</v>
      </c>
      <c r="E106" s="96"/>
      <c r="F106" s="63">
        <v>36</v>
      </c>
      <c r="G106" s="43">
        <f t="shared" si="2"/>
        <v>576</v>
      </c>
      <c r="L106" s="16"/>
      <c r="M106" s="16"/>
    </row>
    <row r="107" spans="1:13" s="112" customFormat="1" ht="20.149999999999999" customHeight="1">
      <c r="A107" s="115" t="s">
        <v>118</v>
      </c>
      <c r="B107" s="127">
        <v>2306000641</v>
      </c>
      <c r="C107" s="128" t="s">
        <v>119</v>
      </c>
      <c r="D107" s="120">
        <v>16</v>
      </c>
      <c r="E107" s="96"/>
      <c r="F107" s="63">
        <v>36</v>
      </c>
      <c r="G107" s="43">
        <f t="shared" si="2"/>
        <v>576</v>
      </c>
      <c r="L107" s="16"/>
      <c r="M107" s="16"/>
    </row>
    <row r="108" spans="1:13" s="112" customFormat="1" ht="20.149999999999999" customHeight="1">
      <c r="A108" s="115" t="s">
        <v>120</v>
      </c>
      <c r="B108" s="115" t="s">
        <v>236</v>
      </c>
      <c r="C108" s="116" t="s">
        <v>121</v>
      </c>
      <c r="D108" s="120">
        <v>16</v>
      </c>
      <c r="E108" s="96"/>
      <c r="F108" s="63">
        <v>36</v>
      </c>
      <c r="G108" s="43">
        <f t="shared" si="2"/>
        <v>576</v>
      </c>
      <c r="L108" s="16"/>
      <c r="M108" s="16"/>
    </row>
    <row r="109" spans="1:13" ht="20.149999999999999" customHeight="1">
      <c r="A109" s="115" t="s">
        <v>122</v>
      </c>
      <c r="B109" s="119" t="s">
        <v>208</v>
      </c>
      <c r="C109" s="114" t="s">
        <v>123</v>
      </c>
      <c r="D109" s="120">
        <v>8</v>
      </c>
      <c r="E109" s="57"/>
      <c r="F109" s="63">
        <v>36</v>
      </c>
      <c r="G109" s="43">
        <f t="shared" si="2"/>
        <v>288</v>
      </c>
      <c r="L109" s="16"/>
      <c r="M109" s="16"/>
    </row>
    <row r="110" spans="1:13" ht="20.149999999999999" customHeight="1">
      <c r="A110" s="115" t="s">
        <v>124</v>
      </c>
      <c r="B110" s="115" t="s">
        <v>125</v>
      </c>
      <c r="C110" s="116" t="s">
        <v>126</v>
      </c>
      <c r="D110" s="120">
        <v>8</v>
      </c>
      <c r="E110" s="57"/>
      <c r="F110" s="63">
        <v>36</v>
      </c>
      <c r="G110" s="43">
        <f t="shared" si="2"/>
        <v>288</v>
      </c>
      <c r="L110" s="16"/>
      <c r="M110" s="16"/>
    </row>
    <row r="111" spans="1:13" ht="20.149999999999999" customHeight="1">
      <c r="A111" s="115" t="s">
        <v>127</v>
      </c>
      <c r="B111" s="119" t="s">
        <v>128</v>
      </c>
      <c r="C111" s="114" t="s">
        <v>129</v>
      </c>
      <c r="D111" s="120">
        <v>8</v>
      </c>
      <c r="E111" s="57"/>
      <c r="F111" s="63">
        <v>36</v>
      </c>
      <c r="G111" s="43">
        <f t="shared" si="2"/>
        <v>288</v>
      </c>
      <c r="L111" s="16"/>
      <c r="M111" s="16"/>
    </row>
    <row r="112" spans="1:13" ht="20.149999999999999" customHeight="1">
      <c r="A112" s="115" t="s">
        <v>130</v>
      </c>
      <c r="B112" s="115" t="s">
        <v>131</v>
      </c>
      <c r="C112" s="116" t="s">
        <v>132</v>
      </c>
      <c r="D112" s="120">
        <v>8</v>
      </c>
      <c r="E112" s="57"/>
      <c r="F112" s="63">
        <v>36</v>
      </c>
      <c r="G112" s="43">
        <f t="shared" si="2"/>
        <v>288</v>
      </c>
      <c r="L112" s="16"/>
      <c r="M112" s="16"/>
    </row>
    <row r="113" spans="1:13" ht="20.149999999999999" customHeight="1">
      <c r="A113" s="115"/>
      <c r="B113" s="115"/>
      <c r="C113" s="116"/>
      <c r="D113" s="121">
        <v>96</v>
      </c>
      <c r="E113" s="57"/>
      <c r="F113" s="63"/>
      <c r="G113" s="43"/>
      <c r="L113" s="16"/>
      <c r="M113" s="16"/>
    </row>
    <row r="114" spans="1:13" ht="20.149999999999999" customHeight="1">
      <c r="A114" s="115" t="s">
        <v>237</v>
      </c>
      <c r="B114" s="115" t="s">
        <v>238</v>
      </c>
      <c r="C114" s="114" t="s">
        <v>239</v>
      </c>
      <c r="D114" s="120">
        <v>4</v>
      </c>
      <c r="E114" s="57"/>
      <c r="F114" s="63">
        <v>36</v>
      </c>
      <c r="G114" s="43">
        <f t="shared" si="2"/>
        <v>144</v>
      </c>
      <c r="L114" s="16"/>
      <c r="M114" s="16"/>
    </row>
    <row r="115" spans="1:13" ht="20.149999999999999" customHeight="1">
      <c r="A115" s="115" t="s">
        <v>240</v>
      </c>
      <c r="B115" s="115" t="s">
        <v>241</v>
      </c>
      <c r="C115" s="114" t="s">
        <v>242</v>
      </c>
      <c r="D115" s="120">
        <v>4</v>
      </c>
      <c r="E115" s="57"/>
      <c r="F115" s="63">
        <v>36</v>
      </c>
      <c r="G115" s="43">
        <f t="shared" si="2"/>
        <v>144</v>
      </c>
      <c r="L115" s="16"/>
      <c r="M115" s="16"/>
    </row>
    <row r="116" spans="1:13" ht="20.149999999999999" customHeight="1">
      <c r="A116" s="115" t="s">
        <v>135</v>
      </c>
      <c r="B116" s="126" t="s">
        <v>136</v>
      </c>
      <c r="C116" s="114" t="s">
        <v>137</v>
      </c>
      <c r="D116" s="125">
        <v>4</v>
      </c>
      <c r="E116" s="57"/>
      <c r="F116" s="63">
        <v>36</v>
      </c>
      <c r="G116" s="43">
        <f t="shared" si="2"/>
        <v>144</v>
      </c>
      <c r="L116" s="16"/>
      <c r="M116" s="16"/>
    </row>
    <row r="117" spans="1:13" ht="20.149999999999999" customHeight="1">
      <c r="A117" s="115" t="s">
        <v>138</v>
      </c>
      <c r="B117" s="126" t="s">
        <v>139</v>
      </c>
      <c r="C117" s="114" t="s">
        <v>140</v>
      </c>
      <c r="D117" s="125">
        <v>4</v>
      </c>
      <c r="E117" s="57"/>
      <c r="F117" s="63">
        <v>36</v>
      </c>
      <c r="G117" s="43">
        <f t="shared" si="2"/>
        <v>144</v>
      </c>
      <c r="L117" s="16"/>
      <c r="M117" s="16"/>
    </row>
    <row r="118" spans="1:13" ht="20.149999999999999" customHeight="1">
      <c r="A118" s="115" t="s">
        <v>141</v>
      </c>
      <c r="B118" s="126" t="s">
        <v>142</v>
      </c>
      <c r="C118" s="114" t="s">
        <v>143</v>
      </c>
      <c r="D118" s="125">
        <v>4</v>
      </c>
      <c r="E118" s="57"/>
      <c r="F118" s="63">
        <v>36</v>
      </c>
      <c r="G118" s="43">
        <f t="shared" si="2"/>
        <v>144</v>
      </c>
      <c r="L118" s="16"/>
      <c r="M118" s="16"/>
    </row>
    <row r="119" spans="1:13" ht="20.149999999999999" customHeight="1">
      <c r="A119" s="115" t="s">
        <v>144</v>
      </c>
      <c r="B119" s="126" t="s">
        <v>145</v>
      </c>
      <c r="C119" s="114" t="s">
        <v>146</v>
      </c>
      <c r="D119" s="125">
        <v>4</v>
      </c>
      <c r="E119" s="57"/>
      <c r="F119" s="63">
        <v>36</v>
      </c>
      <c r="G119" s="43">
        <f t="shared" si="2"/>
        <v>144</v>
      </c>
      <c r="L119" s="16"/>
      <c r="M119" s="16"/>
    </row>
    <row r="120" spans="1:13" ht="20.149999999999999" customHeight="1">
      <c r="A120" s="115" t="s">
        <v>243</v>
      </c>
      <c r="B120" s="126" t="s">
        <v>244</v>
      </c>
      <c r="C120" s="114" t="s">
        <v>245</v>
      </c>
      <c r="D120" s="125">
        <v>4</v>
      </c>
      <c r="E120" s="57"/>
      <c r="F120" s="63">
        <v>36</v>
      </c>
      <c r="G120" s="43">
        <f t="shared" si="2"/>
        <v>144</v>
      </c>
      <c r="L120" s="16"/>
      <c r="M120" s="16"/>
    </row>
    <row r="121" spans="1:13" ht="20.149999999999999" customHeight="1">
      <c r="A121" s="115" t="s">
        <v>246</v>
      </c>
      <c r="B121" s="126" t="s">
        <v>247</v>
      </c>
      <c r="C121" s="114" t="s">
        <v>248</v>
      </c>
      <c r="D121" s="125">
        <v>4</v>
      </c>
      <c r="E121" s="57"/>
      <c r="F121" s="63">
        <v>36</v>
      </c>
      <c r="G121" s="43">
        <f t="shared" si="2"/>
        <v>144</v>
      </c>
      <c r="L121" s="16"/>
      <c r="M121" s="16"/>
    </row>
    <row r="122" spans="1:13" ht="20.149999999999999" customHeight="1">
      <c r="A122" s="115" t="s">
        <v>249</v>
      </c>
      <c r="B122" s="126" t="s">
        <v>250</v>
      </c>
      <c r="C122" s="114" t="s">
        <v>251</v>
      </c>
      <c r="D122" s="125">
        <v>4</v>
      </c>
      <c r="E122" s="57"/>
      <c r="F122" s="63">
        <v>36</v>
      </c>
      <c r="G122" s="43">
        <f t="shared" si="2"/>
        <v>144</v>
      </c>
      <c r="L122" s="16"/>
      <c r="M122" s="16"/>
    </row>
    <row r="123" spans="1:13" ht="20.149999999999999" customHeight="1">
      <c r="A123" s="117"/>
      <c r="B123" s="117"/>
      <c r="C123" s="114"/>
      <c r="D123" s="124">
        <v>36</v>
      </c>
      <c r="E123" s="57"/>
      <c r="F123" s="63"/>
      <c r="G123" s="43">
        <f t="shared" si="2"/>
        <v>0</v>
      </c>
      <c r="L123" s="16"/>
      <c r="M123" s="16"/>
    </row>
    <row r="124" spans="1:13" s="112" customFormat="1" ht="20.149999999999999" customHeight="1">
      <c r="A124" s="103"/>
      <c r="B124" s="100"/>
      <c r="C124" s="101"/>
      <c r="D124" s="98"/>
      <c r="E124" s="96"/>
      <c r="F124" s="63"/>
      <c r="G124" s="43">
        <f t="shared" si="2"/>
        <v>0</v>
      </c>
      <c r="L124" s="16"/>
      <c r="M124" s="16"/>
    </row>
    <row r="125" spans="1:13" ht="20.149999999999999" customHeight="1">
      <c r="B125" s="49"/>
      <c r="C125" s="62"/>
      <c r="D125" s="50"/>
      <c r="F125" s="44" t="s">
        <v>33</v>
      </c>
      <c r="G125" s="45">
        <f>SUM(G24:G124)</f>
        <v>23064.480000000003</v>
      </c>
    </row>
    <row r="126" spans="1:13" ht="20.149999999999999" customHeight="1">
      <c r="B126" s="49"/>
      <c r="C126" s="62"/>
      <c r="D126" s="51"/>
      <c r="F126" s="44" t="s">
        <v>34</v>
      </c>
      <c r="G126" s="45">
        <f>G125*0.12</f>
        <v>2767.7376000000004</v>
      </c>
    </row>
    <row r="127" spans="1:13" ht="20.149999999999999" customHeight="1">
      <c r="B127" s="49"/>
      <c r="C127" s="62"/>
      <c r="D127" s="50"/>
      <c r="F127" s="44" t="s">
        <v>35</v>
      </c>
      <c r="G127" s="45">
        <f>SUM(G125:G126)</f>
        <v>25832.217600000004</v>
      </c>
    </row>
    <row r="128" spans="1:13" ht="20.149999999999999" customHeight="1">
      <c r="B128" s="52"/>
      <c r="C128" s="62"/>
    </row>
    <row r="129" spans="2:4" ht="20.149999999999999" customHeight="1">
      <c r="B129" s="149" t="s">
        <v>210</v>
      </c>
      <c r="C129" s="149"/>
      <c r="D129" s="54"/>
    </row>
    <row r="130" spans="2:4" ht="20.149999999999999" customHeight="1">
      <c r="B130" s="94" t="s">
        <v>211</v>
      </c>
      <c r="C130" s="94" t="s">
        <v>147</v>
      </c>
      <c r="D130" s="54"/>
    </row>
    <row r="131" spans="2:4" ht="20.149999999999999" customHeight="1">
      <c r="B131" s="106"/>
      <c r="C131" s="97" t="s">
        <v>45</v>
      </c>
      <c r="D131" s="54"/>
    </row>
    <row r="132" spans="2:4" ht="20.149999999999999" customHeight="1">
      <c r="B132" s="107">
        <v>2</v>
      </c>
      <c r="C132" s="108" t="s">
        <v>148</v>
      </c>
      <c r="D132" s="54"/>
    </row>
    <row r="133" spans="2:4" ht="20.149999999999999" customHeight="1">
      <c r="B133" s="107">
        <v>1</v>
      </c>
      <c r="C133" s="108" t="s">
        <v>149</v>
      </c>
      <c r="D133" s="54"/>
    </row>
    <row r="134" spans="2:4" ht="20.149999999999999" customHeight="1">
      <c r="B134" s="107">
        <v>1</v>
      </c>
      <c r="C134" s="108" t="s">
        <v>150</v>
      </c>
      <c r="D134" s="54"/>
    </row>
    <row r="135" spans="2:4" ht="20.149999999999999" customHeight="1">
      <c r="B135" s="107">
        <v>1</v>
      </c>
      <c r="C135" s="108" t="s">
        <v>49</v>
      </c>
      <c r="D135" s="54"/>
    </row>
    <row r="136" spans="2:4" ht="20.149999999999999" customHeight="1">
      <c r="B136" s="107">
        <v>1</v>
      </c>
      <c r="C136" s="108" t="s">
        <v>151</v>
      </c>
      <c r="D136" s="54"/>
    </row>
    <row r="137" spans="2:4" ht="20.149999999999999" customHeight="1">
      <c r="B137" s="96">
        <v>1</v>
      </c>
      <c r="C137" s="109" t="s">
        <v>152</v>
      </c>
      <c r="D137" s="54"/>
    </row>
    <row r="138" spans="2:4" ht="20.149999999999999" customHeight="1">
      <c r="B138" s="107">
        <v>1</v>
      </c>
      <c r="C138" s="110" t="s">
        <v>153</v>
      </c>
      <c r="D138" s="54"/>
    </row>
    <row r="139" spans="2:4" ht="20.149999999999999" customHeight="1">
      <c r="B139" s="107">
        <v>3</v>
      </c>
      <c r="C139" s="110" t="s">
        <v>154</v>
      </c>
      <c r="D139" s="54"/>
    </row>
    <row r="140" spans="2:4" ht="20.149999999999999" customHeight="1">
      <c r="B140" s="107">
        <v>2</v>
      </c>
      <c r="C140" s="110" t="s">
        <v>155</v>
      </c>
      <c r="D140" s="54"/>
    </row>
    <row r="141" spans="2:4" ht="20.149999999999999" customHeight="1">
      <c r="B141" s="96">
        <v>1</v>
      </c>
      <c r="C141" s="109" t="s">
        <v>156</v>
      </c>
      <c r="D141" s="54"/>
    </row>
    <row r="142" spans="2:4" ht="20.149999999999999" customHeight="1">
      <c r="B142" s="107">
        <v>3</v>
      </c>
      <c r="C142" s="110" t="s">
        <v>157</v>
      </c>
      <c r="D142" s="54"/>
    </row>
    <row r="143" spans="2:4" ht="20.149999999999999" customHeight="1">
      <c r="B143" s="107">
        <v>2</v>
      </c>
      <c r="C143" s="110" t="s">
        <v>158</v>
      </c>
      <c r="D143" s="54"/>
    </row>
    <row r="144" spans="2:4" ht="20.149999999999999" customHeight="1">
      <c r="B144" s="96">
        <v>2</v>
      </c>
      <c r="C144" s="109" t="s">
        <v>159</v>
      </c>
      <c r="D144" s="54"/>
    </row>
    <row r="145" spans="2:4" ht="20.149999999999999" customHeight="1">
      <c r="B145" s="96">
        <v>2</v>
      </c>
      <c r="C145" s="109" t="s">
        <v>160</v>
      </c>
      <c r="D145" s="54"/>
    </row>
    <row r="146" spans="2:4" ht="20.149999999999999" customHeight="1">
      <c r="B146" s="107">
        <v>1</v>
      </c>
      <c r="C146" s="110" t="s">
        <v>212</v>
      </c>
      <c r="D146" s="54"/>
    </row>
    <row r="147" spans="2:4" ht="20.149999999999999" customHeight="1">
      <c r="B147" s="107"/>
      <c r="C147" s="110" t="s">
        <v>161</v>
      </c>
      <c r="D147" s="54"/>
    </row>
    <row r="148" spans="2:4" ht="20.149999999999999" customHeight="1">
      <c r="B148" s="111">
        <v>24</v>
      </c>
      <c r="C148" s="110"/>
      <c r="D148" s="54"/>
    </row>
    <row r="149" spans="2:4" ht="20.149999999999999" customHeight="1">
      <c r="B149" s="108"/>
      <c r="C149" s="111" t="s">
        <v>39</v>
      </c>
      <c r="D149" s="54"/>
    </row>
    <row r="150" spans="2:4" ht="20.149999999999999" customHeight="1">
      <c r="B150" s="107">
        <v>1</v>
      </c>
      <c r="C150" s="108" t="s">
        <v>162</v>
      </c>
      <c r="D150" s="54"/>
    </row>
    <row r="151" spans="2:4" ht="20.149999999999999" customHeight="1">
      <c r="B151" s="96">
        <v>1</v>
      </c>
      <c r="C151" s="109" t="s">
        <v>163</v>
      </c>
      <c r="D151" s="54"/>
    </row>
    <row r="152" spans="2:4" ht="20.149999999999999" customHeight="1">
      <c r="B152" s="96">
        <v>1</v>
      </c>
      <c r="C152" s="109" t="s">
        <v>213</v>
      </c>
      <c r="D152" s="54"/>
    </row>
    <row r="153" spans="2:4" ht="20.149999999999999" customHeight="1">
      <c r="B153" s="96">
        <v>1</v>
      </c>
      <c r="C153" s="109" t="s">
        <v>164</v>
      </c>
      <c r="D153" s="53"/>
    </row>
    <row r="154" spans="2:4" ht="20.149999999999999" customHeight="1">
      <c r="B154" s="96">
        <v>1</v>
      </c>
      <c r="C154" s="109" t="s">
        <v>165</v>
      </c>
      <c r="D154" s="53"/>
    </row>
    <row r="155" spans="2:4" ht="20.149999999999999" customHeight="1">
      <c r="B155" s="96">
        <v>1</v>
      </c>
      <c r="C155" s="109" t="s">
        <v>214</v>
      </c>
      <c r="D155" s="53"/>
    </row>
    <row r="156" spans="2:4" ht="20.149999999999999" customHeight="1">
      <c r="B156" s="96">
        <v>1</v>
      </c>
      <c r="C156" s="109" t="s">
        <v>166</v>
      </c>
      <c r="D156" s="53"/>
    </row>
    <row r="157" spans="2:4" ht="20.149999999999999" customHeight="1">
      <c r="B157" s="96">
        <v>1</v>
      </c>
      <c r="C157" s="109" t="s">
        <v>167</v>
      </c>
      <c r="D157" s="53"/>
    </row>
    <row r="158" spans="2:4" ht="20.149999999999999" customHeight="1">
      <c r="B158" s="96">
        <v>1</v>
      </c>
      <c r="C158" s="109" t="s">
        <v>168</v>
      </c>
      <c r="D158" s="53"/>
    </row>
    <row r="159" spans="2:4" ht="20.149999999999999" customHeight="1">
      <c r="B159" s="96">
        <v>1</v>
      </c>
      <c r="C159" s="109" t="s">
        <v>46</v>
      </c>
      <c r="D159" s="53"/>
    </row>
    <row r="160" spans="2:4" ht="20.149999999999999" customHeight="1">
      <c r="B160" s="107">
        <v>1</v>
      </c>
      <c r="C160" s="109" t="s">
        <v>169</v>
      </c>
      <c r="D160" s="53"/>
    </row>
    <row r="161" spans="2:5" ht="20.149999999999999" customHeight="1">
      <c r="B161" s="96">
        <v>2</v>
      </c>
      <c r="C161" s="109" t="s">
        <v>170</v>
      </c>
      <c r="D161" s="53"/>
    </row>
    <row r="162" spans="2:5" ht="20.149999999999999" customHeight="1">
      <c r="B162" s="96">
        <v>1</v>
      </c>
      <c r="C162" s="109" t="s">
        <v>215</v>
      </c>
      <c r="D162" s="53"/>
    </row>
    <row r="163" spans="2:5" ht="20.149999999999999" customHeight="1">
      <c r="B163" s="96">
        <v>1</v>
      </c>
      <c r="C163" s="109" t="s">
        <v>171</v>
      </c>
      <c r="D163" s="53"/>
    </row>
    <row r="164" spans="2:5" ht="20.149999999999999" customHeight="1">
      <c r="B164" s="107">
        <v>1</v>
      </c>
      <c r="C164" s="109" t="s">
        <v>172</v>
      </c>
      <c r="D164" s="53"/>
    </row>
    <row r="165" spans="2:5" ht="20.149999999999999" customHeight="1">
      <c r="B165" s="97">
        <v>16</v>
      </c>
      <c r="C165" s="109"/>
      <c r="D165" s="53"/>
    </row>
    <row r="166" spans="2:5" s="112" customFormat="1" ht="20.149999999999999" customHeight="1">
      <c r="B166" s="97"/>
      <c r="C166" s="109"/>
      <c r="D166" s="53"/>
      <c r="E166" s="95"/>
    </row>
    <row r="167" spans="2:5" s="112" customFormat="1" ht="20.149999999999999" customHeight="1">
      <c r="B167" s="129"/>
      <c r="C167" s="130" t="s">
        <v>252</v>
      </c>
      <c r="D167" s="53"/>
      <c r="E167" s="95"/>
    </row>
    <row r="168" spans="2:5" s="112" customFormat="1" ht="20.149999999999999" customHeight="1">
      <c r="B168" s="131" t="s">
        <v>211</v>
      </c>
      <c r="C168" s="130" t="s">
        <v>253</v>
      </c>
      <c r="D168" s="53"/>
      <c r="E168" s="95"/>
    </row>
    <row r="169" spans="2:5" s="112" customFormat="1" ht="20.149999999999999" customHeight="1">
      <c r="B169" s="132">
        <v>1</v>
      </c>
      <c r="C169" s="133" t="s">
        <v>254</v>
      </c>
      <c r="D169" s="53"/>
      <c r="E169" s="95"/>
    </row>
    <row r="170" spans="2:5" s="112" customFormat="1" ht="20.149999999999999" customHeight="1">
      <c r="B170" s="132">
        <v>0</v>
      </c>
      <c r="C170" s="133" t="s">
        <v>255</v>
      </c>
      <c r="D170" s="53"/>
      <c r="E170" s="95"/>
    </row>
    <row r="171" spans="2:5" s="112" customFormat="1" ht="20.149999999999999" customHeight="1">
      <c r="B171" s="134">
        <v>1</v>
      </c>
      <c r="C171" s="129" t="s">
        <v>256</v>
      </c>
      <c r="D171" s="53"/>
      <c r="E171" s="95"/>
    </row>
    <row r="172" spans="2:5" s="112" customFormat="1" ht="20.149999999999999" customHeight="1">
      <c r="B172" s="134">
        <v>1</v>
      </c>
      <c r="C172" s="129" t="s">
        <v>257</v>
      </c>
      <c r="D172" s="53"/>
      <c r="E172" s="95"/>
    </row>
    <row r="173" spans="2:5" s="112" customFormat="1" ht="20.149999999999999" customHeight="1">
      <c r="B173" s="132">
        <v>1</v>
      </c>
      <c r="C173" s="133" t="s">
        <v>258</v>
      </c>
      <c r="D173" s="53"/>
      <c r="E173" s="95"/>
    </row>
    <row r="174" spans="2:5" s="112" customFormat="1" ht="20.149999999999999" customHeight="1">
      <c r="B174" s="134">
        <v>1</v>
      </c>
      <c r="C174" s="129" t="s">
        <v>148</v>
      </c>
      <c r="D174" s="53"/>
      <c r="E174" s="95"/>
    </row>
    <row r="175" spans="2:5" s="112" customFormat="1" ht="20.149999999999999" customHeight="1">
      <c r="B175" s="134">
        <v>1</v>
      </c>
      <c r="C175" s="129" t="s">
        <v>259</v>
      </c>
      <c r="D175" s="53"/>
      <c r="E175" s="95"/>
    </row>
    <row r="176" spans="2:5" s="112" customFormat="1" ht="20.149999999999999" customHeight="1">
      <c r="B176" s="134">
        <v>1</v>
      </c>
      <c r="C176" s="129" t="s">
        <v>260</v>
      </c>
      <c r="D176" s="53"/>
      <c r="E176" s="95"/>
    </row>
    <row r="177" spans="2:5" s="112" customFormat="1" ht="20.149999999999999" customHeight="1">
      <c r="B177" s="134">
        <v>2</v>
      </c>
      <c r="C177" s="129" t="s">
        <v>155</v>
      </c>
      <c r="D177" s="53"/>
      <c r="E177" s="95"/>
    </row>
    <row r="178" spans="2:5" s="112" customFormat="1" ht="20.149999999999999" customHeight="1">
      <c r="B178" s="134">
        <v>1</v>
      </c>
      <c r="C178" s="129" t="s">
        <v>261</v>
      </c>
      <c r="D178" s="53"/>
      <c r="E178" s="95"/>
    </row>
    <row r="179" spans="2:5" s="112" customFormat="1" ht="20.149999999999999" customHeight="1">
      <c r="B179" s="134">
        <v>1</v>
      </c>
      <c r="C179" s="129" t="s">
        <v>262</v>
      </c>
      <c r="D179" s="53"/>
      <c r="E179" s="95"/>
    </row>
    <row r="180" spans="2:5" s="112" customFormat="1" ht="20.149999999999999" customHeight="1">
      <c r="B180" s="132">
        <v>1</v>
      </c>
      <c r="C180" s="129" t="s">
        <v>263</v>
      </c>
      <c r="D180" s="53"/>
      <c r="E180" s="95"/>
    </row>
    <row r="181" spans="2:5" s="112" customFormat="1" ht="20.149999999999999" customHeight="1">
      <c r="B181" s="134">
        <v>1</v>
      </c>
      <c r="C181" s="129" t="s">
        <v>264</v>
      </c>
      <c r="D181" s="53"/>
      <c r="E181" s="95"/>
    </row>
    <row r="182" spans="2:5" s="112" customFormat="1" ht="20.149999999999999" customHeight="1">
      <c r="B182" s="134">
        <v>1</v>
      </c>
      <c r="C182" s="129" t="s">
        <v>265</v>
      </c>
      <c r="D182" s="53"/>
      <c r="E182" s="95"/>
    </row>
    <row r="183" spans="2:5" s="112" customFormat="1" ht="20.149999999999999" customHeight="1">
      <c r="B183" s="134">
        <v>2</v>
      </c>
      <c r="C183" s="129" t="s">
        <v>161</v>
      </c>
      <c r="D183" s="53"/>
      <c r="E183" s="95"/>
    </row>
    <row r="184" spans="2:5" s="112" customFormat="1" ht="20.149999999999999" customHeight="1">
      <c r="B184" s="131">
        <v>16</v>
      </c>
      <c r="C184" s="135"/>
      <c r="D184" s="53"/>
      <c r="E184" s="95"/>
    </row>
    <row r="185" spans="2:5" s="112" customFormat="1" ht="20.149999999999999" customHeight="1">
      <c r="B185" s="97"/>
      <c r="C185" s="109"/>
      <c r="D185" s="53"/>
      <c r="E185" s="95"/>
    </row>
    <row r="186" spans="2:5" ht="20.149999999999999" customHeight="1">
      <c r="B186" s="68">
        <v>1</v>
      </c>
      <c r="C186" s="67" t="s">
        <v>175</v>
      </c>
      <c r="D186" s="53"/>
    </row>
    <row r="187" spans="2:5" ht="20.149999999999999" customHeight="1">
      <c r="B187" s="66"/>
      <c r="C187" s="159"/>
      <c r="D187" s="160"/>
    </row>
    <row r="188" spans="2:5" ht="20.149999999999999" customHeight="1">
      <c r="B188" s="150" t="s">
        <v>13</v>
      </c>
      <c r="C188" s="151" t="s">
        <v>12</v>
      </c>
      <c r="D188" s="161"/>
    </row>
    <row r="189" spans="2:5" ht="20.149999999999999" customHeight="1">
      <c r="B189" s="153">
        <v>1</v>
      </c>
      <c r="C189" s="152" t="s">
        <v>268</v>
      </c>
      <c r="D189" s="162"/>
    </row>
    <row r="190" spans="2:5" ht="20.149999999999999" customHeight="1">
      <c r="B190" s="153">
        <v>6</v>
      </c>
      <c r="C190" s="152" t="s">
        <v>173</v>
      </c>
      <c r="D190" s="162"/>
      <c r="E190" s="158"/>
    </row>
    <row r="191" spans="2:5" ht="20.149999999999999" customHeight="1">
      <c r="B191" s="153">
        <v>1</v>
      </c>
      <c r="C191" s="152" t="s">
        <v>174</v>
      </c>
      <c r="D191" s="162"/>
    </row>
    <row r="192" spans="2:5" s="112" customFormat="1" ht="20.149999999999999" customHeight="1">
      <c r="B192" s="153">
        <v>1</v>
      </c>
      <c r="C192" s="152" t="s">
        <v>269</v>
      </c>
      <c r="D192" s="162"/>
      <c r="E192" s="95"/>
    </row>
    <row r="193" spans="1:5" s="112" customFormat="1" ht="20.149999999999999" customHeight="1">
      <c r="B193" s="153">
        <v>1</v>
      </c>
      <c r="C193" s="152" t="s">
        <v>270</v>
      </c>
      <c r="D193" s="162"/>
      <c r="E193" s="95"/>
    </row>
    <row r="194" spans="1:5" s="112" customFormat="1" ht="20.149999999999999" customHeight="1">
      <c r="B194" s="153">
        <v>2</v>
      </c>
      <c r="C194" s="152" t="s">
        <v>271</v>
      </c>
      <c r="D194" s="162"/>
      <c r="E194" s="95"/>
    </row>
    <row r="195" spans="1:5" s="112" customFormat="1" ht="20.149999999999999" customHeight="1">
      <c r="B195" s="155">
        <v>1</v>
      </c>
      <c r="C195" s="154" t="s">
        <v>272</v>
      </c>
      <c r="D195" s="163"/>
      <c r="E195" s="95"/>
    </row>
    <row r="196" spans="1:5" ht="20.149999999999999" customHeight="1">
      <c r="B196" s="157">
        <v>13</v>
      </c>
      <c r="C196" s="156"/>
      <c r="D196" s="164"/>
    </row>
    <row r="197" spans="1:5" ht="20.149999999999999" customHeight="1">
      <c r="B197" s="59"/>
      <c r="C197" s="58"/>
    </row>
    <row r="198" spans="1:5" ht="20.149999999999999" customHeight="1">
      <c r="B198" s="59"/>
      <c r="C198" s="58"/>
    </row>
    <row r="199" spans="1:5" ht="20.149999999999999" customHeight="1">
      <c r="B199" s="39"/>
      <c r="C199" s="40"/>
    </row>
    <row r="200" spans="1:5" ht="20.149999999999999" customHeight="1">
      <c r="B200" s="39"/>
      <c r="C200" s="56" t="s">
        <v>40</v>
      </c>
    </row>
    <row r="201" spans="1:5" ht="20.149999999999999" customHeight="1">
      <c r="B201" s="39"/>
      <c r="C201" s="56" t="s">
        <v>41</v>
      </c>
    </row>
    <row r="202" spans="1:5" ht="20.149999999999999" customHeight="1">
      <c r="B202" s="39"/>
      <c r="C202" s="40"/>
    </row>
    <row r="203" spans="1:5" ht="20.149999999999999" customHeight="1">
      <c r="B203" s="39"/>
      <c r="C203" s="55" t="s">
        <v>42</v>
      </c>
    </row>
    <row r="204" spans="1:5" ht="20.149999999999999" customHeight="1">
      <c r="B204" s="39"/>
      <c r="C204" s="55" t="s">
        <v>43</v>
      </c>
    </row>
    <row r="205" spans="1:5" ht="20.149999999999999" customHeight="1">
      <c r="C205" s="55" t="s">
        <v>44</v>
      </c>
    </row>
    <row r="208" spans="1:5" ht="20.149999999999999" customHeight="1" thickBot="1">
      <c r="A208" s="24" t="s">
        <v>15</v>
      </c>
      <c r="B208" s="39"/>
      <c r="C208" s="41"/>
    </row>
    <row r="209" spans="1:4" ht="20.149999999999999" customHeight="1">
      <c r="A209" s="24"/>
      <c r="B209" s="39"/>
      <c r="C209" s="40"/>
    </row>
    <row r="210" spans="1:4" ht="20.149999999999999" customHeight="1">
      <c r="A210" s="24"/>
      <c r="B210" s="23"/>
      <c r="C210" s="23"/>
    </row>
    <row r="211" spans="1:4" ht="20.149999999999999" customHeight="1" thickBot="1">
      <c r="A211" s="24" t="s">
        <v>16</v>
      </c>
      <c r="B211" s="23"/>
      <c r="C211" s="25"/>
    </row>
    <row r="212" spans="1:4" ht="20.149999999999999" customHeight="1">
      <c r="A212" s="24"/>
      <c r="B212" s="23"/>
      <c r="C212" s="23"/>
    </row>
    <row r="213" spans="1:4" ht="20.149999999999999" customHeight="1">
      <c r="A213" s="24"/>
    </row>
    <row r="214" spans="1:4" ht="20.149999999999999" customHeight="1" thickBot="1">
      <c r="A214" s="24" t="s">
        <v>17</v>
      </c>
      <c r="C214" s="27"/>
    </row>
    <row r="215" spans="1:4" ht="20.149999999999999" customHeight="1">
      <c r="A215" s="24"/>
    </row>
    <row r="216" spans="1:4" ht="20.149999999999999" customHeight="1">
      <c r="A216" s="24"/>
    </row>
    <row r="217" spans="1:4" ht="20.149999999999999" customHeight="1" thickBot="1">
      <c r="A217" s="24" t="s">
        <v>18</v>
      </c>
      <c r="C217" s="27"/>
    </row>
    <row r="218" spans="1:4" ht="20.149999999999999" customHeight="1">
      <c r="A218" s="24"/>
    </row>
    <row r="219" spans="1:4" ht="20.149999999999999" customHeight="1">
      <c r="A219" s="24"/>
    </row>
    <row r="220" spans="1:4" ht="20.149999999999999" customHeight="1" thickBot="1">
      <c r="A220" s="24" t="s">
        <v>19</v>
      </c>
      <c r="C220" s="27"/>
    </row>
    <row r="224" spans="1:4" ht="20.149999999999999" customHeight="1">
      <c r="B224" s="6"/>
      <c r="C224" s="6"/>
      <c r="D224" s="6"/>
    </row>
    <row r="225" spans="2:4" ht="20.149999999999999" customHeight="1">
      <c r="B225" s="6"/>
      <c r="C225" s="6"/>
      <c r="D225" s="6"/>
    </row>
    <row r="226" spans="2:4" ht="20.149999999999999" customHeight="1">
      <c r="B226" s="6"/>
      <c r="C226" s="6"/>
      <c r="D226" s="6"/>
    </row>
    <row r="227" spans="2:4" ht="20.149999999999999" customHeight="1">
      <c r="B227" s="6"/>
      <c r="C227" s="6"/>
      <c r="D227" s="6"/>
    </row>
    <row r="228" spans="2:4" ht="20.149999999999999" customHeight="1">
      <c r="B228" s="6"/>
      <c r="C228" s="6"/>
      <c r="D228" s="6"/>
    </row>
    <row r="229" spans="2:4" ht="20.149999999999999" customHeight="1">
      <c r="B229" s="6"/>
      <c r="C229" s="6"/>
      <c r="D229" s="6"/>
    </row>
    <row r="230" spans="2:4" ht="20.149999999999999" customHeight="1">
      <c r="B230" s="6"/>
      <c r="C230" s="6"/>
      <c r="D230" s="6"/>
    </row>
    <row r="231" spans="2:4" ht="20.149999999999999" customHeight="1">
      <c r="B231" s="6"/>
      <c r="C231" s="6"/>
      <c r="D231" s="6"/>
    </row>
    <row r="232" spans="2:4" ht="20.149999999999999" customHeight="1">
      <c r="B232" s="6"/>
      <c r="C232" s="6"/>
      <c r="D232" s="6"/>
    </row>
    <row r="233" spans="2:4" ht="20.149999999999999" customHeight="1">
      <c r="B233" s="6"/>
      <c r="C233" s="6"/>
      <c r="D233" s="6"/>
    </row>
    <row r="234" spans="2:4" ht="20.149999999999999" customHeight="1">
      <c r="B234" s="6"/>
      <c r="C234" s="6"/>
      <c r="D234" s="6"/>
    </row>
    <row r="235" spans="2:4" ht="20.149999999999999" customHeight="1">
      <c r="B235" s="6"/>
      <c r="C235" s="6"/>
      <c r="D235" s="6"/>
    </row>
    <row r="236" spans="2:4" ht="20.149999999999999" customHeight="1">
      <c r="B236" s="6"/>
      <c r="C236" s="6"/>
      <c r="D236" s="6"/>
    </row>
    <row r="237" spans="2:4" ht="20.149999999999999" customHeight="1">
      <c r="B237" s="6"/>
      <c r="C237" s="6"/>
      <c r="D237" s="6"/>
    </row>
    <row r="238" spans="2:4" ht="20.149999999999999" customHeight="1">
      <c r="B238" s="6"/>
      <c r="C238" s="6"/>
      <c r="D238" s="6"/>
    </row>
    <row r="239" spans="2:4" ht="20.149999999999999" customHeight="1">
      <c r="B239" s="6"/>
      <c r="C239" s="6"/>
      <c r="D239" s="6"/>
    </row>
    <row r="240" spans="2:4" ht="20.149999999999999" customHeight="1">
      <c r="B240" s="6"/>
      <c r="C240" s="6"/>
      <c r="D240" s="6"/>
    </row>
    <row r="241" spans="2:4" ht="20.149999999999999" customHeight="1">
      <c r="B241" s="6"/>
      <c r="C241" s="6"/>
      <c r="D241" s="6"/>
    </row>
  </sheetData>
  <mergeCells count="8">
    <mergeCell ref="B129:C129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3"/>
  <sheetViews>
    <sheetView view="pageBreakPreview" zoomScale="60" zoomScaleNormal="100" workbookViewId="0">
      <selection activeCell="C29" sqref="C29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43" t="s">
        <v>25</v>
      </c>
      <c r="D2" s="139" t="s">
        <v>24</v>
      </c>
      <c r="E2" s="140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44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41" t="s">
        <v>26</v>
      </c>
      <c r="D4" s="145" t="s">
        <v>28</v>
      </c>
      <c r="E4" s="146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42"/>
      <c r="D5" s="147" t="s">
        <v>29</v>
      </c>
      <c r="E5" s="148"/>
      <c r="F5" s="4"/>
      <c r="G5" s="4"/>
      <c r="H5" s="4"/>
      <c r="I5" s="4"/>
      <c r="J5" s="4"/>
      <c r="K5" s="4"/>
      <c r="L5" s="138"/>
      <c r="M5" s="138"/>
      <c r="N5" s="6"/>
    </row>
    <row r="6" spans="1:14" ht="20.149999999999999" customHeight="1">
      <c r="A6" s="7"/>
      <c r="B6" s="7"/>
      <c r="C6" s="7"/>
      <c r="D6" s="7"/>
      <c r="E6" s="7"/>
      <c r="L6" s="138"/>
      <c r="M6" s="138"/>
    </row>
    <row r="7" spans="1:14" ht="20.149999999999999" customHeight="1">
      <c r="A7" s="8" t="s">
        <v>0</v>
      </c>
      <c r="B7" s="8"/>
      <c r="C7" s="9">
        <f ca="1">NOW()</f>
        <v>45367.696064814816</v>
      </c>
      <c r="D7" s="8" t="s">
        <v>1</v>
      </c>
      <c r="E7" s="34">
        <v>20240200196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36" t="s">
        <v>22</v>
      </c>
      <c r="B11" s="137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48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49999999999999" customHeight="1">
      <c r="A24" s="65" t="s">
        <v>50</v>
      </c>
      <c r="B24" s="65" t="s">
        <v>51</v>
      </c>
      <c r="C24" s="64" t="s">
        <v>52</v>
      </c>
      <c r="D24" s="61">
        <v>1</v>
      </c>
      <c r="E24" s="57"/>
      <c r="F24" s="43">
        <v>720</v>
      </c>
      <c r="G24" s="60">
        <f t="shared" ref="G24" si="0">D24*F24</f>
        <v>720</v>
      </c>
      <c r="L24" s="16"/>
      <c r="M24" s="16"/>
    </row>
    <row r="25" spans="1:13" ht="20.149999999999999" customHeight="1">
      <c r="B25" s="49"/>
      <c r="C25" s="62"/>
      <c r="D25" s="50"/>
      <c r="F25" s="44" t="s">
        <v>33</v>
      </c>
      <c r="G25" s="45">
        <f>SUM(G24:G24)</f>
        <v>720</v>
      </c>
    </row>
    <row r="26" spans="1:13" ht="20.149999999999999" customHeight="1">
      <c r="B26" s="49"/>
      <c r="C26" s="62"/>
      <c r="D26" s="51"/>
      <c r="F26" s="44" t="s">
        <v>34</v>
      </c>
      <c r="G26" s="45">
        <f>G25*0.12</f>
        <v>86.399999999999991</v>
      </c>
    </row>
    <row r="27" spans="1:13" ht="20.149999999999999" customHeight="1">
      <c r="B27" s="49"/>
      <c r="C27" s="62"/>
      <c r="D27" s="50"/>
      <c r="F27" s="44" t="s">
        <v>35</v>
      </c>
      <c r="G27" s="45">
        <f>SUM(G25:G26)</f>
        <v>806.4</v>
      </c>
    </row>
    <row r="30" spans="1:13" ht="20.149999999999999" customHeight="1" thickBot="1">
      <c r="A30" s="24" t="s">
        <v>15</v>
      </c>
      <c r="B30" s="39"/>
      <c r="C30" s="41"/>
    </row>
    <row r="31" spans="1:13" ht="20.149999999999999" customHeight="1">
      <c r="A31" s="24"/>
      <c r="B31" s="39"/>
      <c r="C31" s="40"/>
    </row>
    <row r="32" spans="1:13" ht="20.149999999999999" customHeight="1">
      <c r="A32" s="24"/>
      <c r="B32" s="23"/>
      <c r="C32" s="23"/>
    </row>
    <row r="33" spans="1:4" ht="20.149999999999999" customHeight="1" thickBot="1">
      <c r="A33" s="24" t="s">
        <v>16</v>
      </c>
      <c r="B33" s="23"/>
      <c r="C33" s="25"/>
    </row>
    <row r="34" spans="1:4" ht="20.149999999999999" customHeight="1">
      <c r="A34" s="24"/>
      <c r="B34" s="23"/>
      <c r="C34" s="23"/>
    </row>
    <row r="35" spans="1:4" ht="20.149999999999999" customHeight="1">
      <c r="A35" s="24"/>
    </row>
    <row r="36" spans="1:4" ht="20.149999999999999" customHeight="1" thickBot="1">
      <c r="A36" s="24" t="s">
        <v>17</v>
      </c>
      <c r="C36" s="27"/>
    </row>
    <row r="37" spans="1:4" ht="20.149999999999999" customHeight="1">
      <c r="A37" s="24"/>
    </row>
    <row r="38" spans="1:4" ht="20.149999999999999" customHeight="1">
      <c r="A38" s="24"/>
    </row>
    <row r="39" spans="1:4" ht="20.149999999999999" customHeight="1" thickBot="1">
      <c r="A39" s="24" t="s">
        <v>18</v>
      </c>
      <c r="C39" s="27"/>
    </row>
    <row r="40" spans="1:4" ht="20.149999999999999" customHeight="1">
      <c r="A40" s="24"/>
    </row>
    <row r="41" spans="1:4" ht="20.149999999999999" customHeight="1">
      <c r="A41" s="24"/>
    </row>
    <row r="42" spans="1:4" ht="20.149999999999999" customHeight="1" thickBot="1">
      <c r="A42" s="24" t="s">
        <v>19</v>
      </c>
      <c r="C42" s="27"/>
    </row>
    <row r="46" spans="1:4" ht="20.149999999999999" customHeight="1">
      <c r="B46" s="6"/>
      <c r="C46" s="6"/>
      <c r="D46" s="6"/>
    </row>
    <row r="47" spans="1:4" ht="20.149999999999999" customHeight="1">
      <c r="B47" s="6"/>
      <c r="C47" s="6"/>
      <c r="D47" s="6"/>
    </row>
    <row r="48" spans="1:4" ht="20.149999999999999" customHeight="1">
      <c r="B48" s="6"/>
      <c r="C48" s="6"/>
      <c r="D48" s="6"/>
    </row>
    <row r="49" spans="2:4" ht="20.149999999999999" customHeight="1">
      <c r="B49" s="6"/>
      <c r="C49" s="6"/>
      <c r="D49" s="6"/>
    </row>
    <row r="50" spans="2:4" ht="20.149999999999999" customHeight="1">
      <c r="B50" s="6"/>
      <c r="C50" s="6"/>
      <c r="D50" s="6"/>
    </row>
    <row r="51" spans="2:4" ht="20.149999999999999" customHeight="1">
      <c r="B51" s="6"/>
      <c r="C51" s="6"/>
      <c r="D51" s="6"/>
    </row>
    <row r="52" spans="2:4" ht="20.149999999999999" customHeight="1">
      <c r="B52" s="6"/>
      <c r="C52" s="6"/>
      <c r="D52" s="6"/>
    </row>
    <row r="53" spans="2:4" ht="20.149999999999999" customHeight="1">
      <c r="B53" s="6"/>
      <c r="C53" s="6"/>
      <c r="D53" s="6"/>
    </row>
    <row r="54" spans="2:4" ht="20.149999999999999" customHeight="1">
      <c r="B54" s="6"/>
      <c r="C54" s="6"/>
      <c r="D54" s="6"/>
    </row>
    <row r="55" spans="2:4" ht="20.149999999999999" customHeight="1">
      <c r="B55" s="6"/>
      <c r="C55" s="6"/>
      <c r="D55" s="6"/>
    </row>
    <row r="56" spans="2:4" ht="20.149999999999999" customHeight="1">
      <c r="B56" s="6"/>
      <c r="C56" s="6"/>
      <c r="D56" s="6"/>
    </row>
    <row r="57" spans="2:4" ht="20.149999999999999" customHeight="1">
      <c r="B57" s="6"/>
      <c r="C57" s="6"/>
      <c r="D57" s="6"/>
    </row>
    <row r="58" spans="2:4" ht="20.149999999999999" customHeight="1">
      <c r="B58" s="6"/>
      <c r="C58" s="6"/>
      <c r="D58" s="6"/>
    </row>
    <row r="59" spans="2:4" ht="20.149999999999999" customHeight="1">
      <c r="B59" s="6"/>
      <c r="C59" s="6"/>
      <c r="D59" s="6"/>
    </row>
    <row r="60" spans="2:4" ht="20.149999999999999" customHeight="1">
      <c r="B60" s="6"/>
      <c r="C60" s="6"/>
      <c r="D60" s="6"/>
    </row>
    <row r="61" spans="2:4" ht="20.149999999999999" customHeight="1">
      <c r="B61" s="6"/>
      <c r="C61" s="6"/>
      <c r="D61" s="6"/>
    </row>
    <row r="62" spans="2:4" ht="20.149999999999999" customHeight="1">
      <c r="B62" s="6"/>
      <c r="C62" s="6"/>
      <c r="D62" s="6"/>
    </row>
    <row r="63" spans="2:4" ht="20.149999999999999" customHeight="1">
      <c r="B63" s="6"/>
      <c r="C63" s="6"/>
      <c r="D63" s="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2024-03-16T21:43:25Z</cp:lastPrinted>
  <dcterms:created xsi:type="dcterms:W3CDTF">2023-01-26T13:28:36Z</dcterms:created>
  <dcterms:modified xsi:type="dcterms:W3CDTF">2024-03-16T21:56:52Z</dcterms:modified>
</cp:coreProperties>
</file>