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15D1F21-0537-4166-A483-48598232A2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3" i="1"/>
  <c r="G34" i="1"/>
  <c r="G35" i="1"/>
  <c r="G38" i="1" l="1"/>
  <c r="G39" i="1" s="1"/>
  <c r="G28" i="1"/>
  <c r="G30" i="1"/>
  <c r="G31" i="1"/>
  <c r="G25" i="1"/>
  <c r="G26" i="1"/>
  <c r="G27" i="1"/>
  <c r="G32" i="1" l="1"/>
  <c r="G24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<sst xmlns="http://schemas.openxmlformats.org/spreadsheetml/2006/main" count="138" uniqueCount="132">
  <si>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</si>
  <si>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</si>
  <si>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</si>
  <si>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</si>
  <si>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</si>
  <si>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</si>
  <si>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</si>
  <si>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</si>
  <si>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</si>
  <si>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</si>
  <si>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</si>
  <si>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</si>
  <si>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</si>
  <si>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</si>
  <si>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</si>
  <si>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</si>
  <si>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</si>
  <si>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</si>
  <si>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</si>
  <si>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</si>
  <si>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</si>
  <si>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</si>
  <si>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</si>
  <si>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</si>
  <si>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</si>
  <si>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</si>
  <si>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</si>
  <si>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</si>
  <si>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</si>
  <si>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</si>
  <si>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</si>
  <si>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</si>
  <si>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</si>
  <si>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CLINICA UESS</t>
  </si>
  <si>
    <t>URBANIZACION TORNERO 3MZ6 SOLAR 15-16-17</t>
  </si>
  <si>
    <t>INQ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</si>
  <si>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</si>
  <si>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</si>
  <si>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</si>
  <si>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</si>
  <si>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</si>
  <si>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DR. VARGAS</t>
  </si>
  <si>
    <t>ADAPTADORES ANCLAJE RAPIDO</t>
  </si>
  <si>
    <t>LLAVE JACOBS</t>
  </si>
  <si>
    <t>CANTIDAD</t>
  </si>
  <si>
    <t>DESCRIPCION</t>
  </si>
  <si>
    <t>CURETA</t>
  </si>
  <si>
    <t>MOTOR AUXEN # 4</t>
  </si>
  <si>
    <t>INTERCAMBIADOR DE BATERIA</t>
  </si>
  <si>
    <t>PORTA BATERIA</t>
  </si>
  <si>
    <t xml:space="preserve">CONTENEDOR </t>
  </si>
  <si>
    <t xml:space="preserve">8:00AM </t>
  </si>
  <si>
    <t>068783015</t>
  </si>
  <si>
    <t>G2306858</t>
  </si>
  <si>
    <t xml:space="preserve">3.0mm TARSAL SINUS SCREW  I, 15mm </t>
  </si>
  <si>
    <t>068793515</t>
  </si>
  <si>
    <t>G2304413</t>
  </si>
  <si>
    <t xml:space="preserve">3.5mm TARSAL SINUS SCREW I, 15mm </t>
  </si>
  <si>
    <t>068803517</t>
  </si>
  <si>
    <t>G2304409</t>
  </si>
  <si>
    <t xml:space="preserve">3.5mm TARSAL SINUS SCREW I, 17 mm </t>
  </si>
  <si>
    <t>068814017</t>
  </si>
  <si>
    <t>G2304400</t>
  </si>
  <si>
    <t xml:space="preserve">4.0mm TARSAL SINUS SCREW I, 17 mm </t>
  </si>
  <si>
    <t>068824017</t>
  </si>
  <si>
    <t>J2102191</t>
  </si>
  <si>
    <t xml:space="preserve">4.0mm TARSAL SINUS SCREW II, 17 mm </t>
  </si>
  <si>
    <t xml:space="preserve">INSTRUMENTAL , TORNILLO PARA PIE PLANO TIPO 1 </t>
  </si>
  <si>
    <t xml:space="preserve">DESCRIPCION </t>
  </si>
  <si>
    <t xml:space="preserve">PRUEBA #8 </t>
  </si>
  <si>
    <t>PRUEBA #9</t>
  </si>
  <si>
    <t>PRUEBA #10</t>
  </si>
  <si>
    <t>PRUEBA #11</t>
  </si>
  <si>
    <t>PRUEBA #12</t>
  </si>
  <si>
    <t xml:space="preserve">DESTORNILLADOR SOLIDO </t>
  </si>
  <si>
    <t xml:space="preserve">DESTORNILLADOR CANULADO </t>
  </si>
  <si>
    <t xml:space="preserve">INVESTIGADOR CANULADO </t>
  </si>
  <si>
    <t>MANGO ATORNILLADOR CANULADO (AZUL)</t>
  </si>
  <si>
    <t>068905020</t>
  </si>
  <si>
    <t>H2302058</t>
  </si>
  <si>
    <t xml:space="preserve">TARSAL SINUS SCREW II, #6 </t>
  </si>
  <si>
    <t>068905520</t>
  </si>
  <si>
    <t>G2306831</t>
  </si>
  <si>
    <t>TARSAL SINUS SCREW II, #7</t>
  </si>
  <si>
    <t>068906020</t>
  </si>
  <si>
    <t>G2302919</t>
  </si>
  <si>
    <t>TARSAL SINUS SCREW II, #8</t>
  </si>
  <si>
    <t>068906520</t>
  </si>
  <si>
    <t>G2303276</t>
  </si>
  <si>
    <t>TARSAL SINUS SCREW II, #9</t>
  </si>
  <si>
    <t>068907020</t>
  </si>
  <si>
    <t>G2303277</t>
  </si>
  <si>
    <t>TARSAL SINUS SCREW  II, #10</t>
  </si>
  <si>
    <t>068907520</t>
  </si>
  <si>
    <t>F2102821</t>
  </si>
  <si>
    <t>TARSAL SINUS SCREW II, #11</t>
  </si>
  <si>
    <t xml:space="preserve">INSTRUMENTAL , TORNILLO PARA PIE PLANO TIPO 2 </t>
  </si>
  <si>
    <t>CANT</t>
  </si>
  <si>
    <t xml:space="preserve">PRUEBA #5 </t>
  </si>
  <si>
    <t>PRUEBA #6</t>
  </si>
  <si>
    <t>PRUEBA #7</t>
  </si>
  <si>
    <t>PRUEBA #8</t>
  </si>
  <si>
    <t xml:space="preserve">ATORNILLADOR UNIVERSAL </t>
  </si>
  <si>
    <t>MANGUITO DE POSICIONAMIENTO</t>
  </si>
  <si>
    <t xml:space="preserve">GUIAS DE KISNNER 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</si>
  <si>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</si>
  <si>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</si>
  <si>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</si>
  <si>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</si>
  <si>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</si>
  <si>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</si>
  <si>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</si>
  <si>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</si>
  <si>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</si>
  <si>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</si>
  <si>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</si>
  <si>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</si>
  <si>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</si>
  <si>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</si>
  <si>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</si>
  <si>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</si>
  <si>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</si>
  <si>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</si>
  <si>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</si>
  <si>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</si>
  <si>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</si>
  <si>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</si>
  <si>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BATERIAS ROJAS # 1 # 2</t>
  </si>
  <si>
    <t>BATERIAS ROJAS AUXENIN #7 Y #8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</si>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</sst>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44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6" fillId="0" borderId="1" xfId="0" applyFont="1" applyBorder="1"/>
    <xf numFmtId="0" fontId="37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4" fillId="0" borderId="1" xfId="0" applyFont="1" applyBorder="1"/>
    <xf numFmtId="0" fontId="3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7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wrapText="1"/>
    </xf>
    <xf numFmtId="44" fontId="13" fillId="0" borderId="1" xfId="7" applyFont="1" applyBorder="1" applyAlignment="1"/>
    <xf numFmtId="9" fontId="13" fillId="0" borderId="1" xfId="1" applyNumberFormat="1" applyFont="1" applyBorder="1" applyAlignment="1">
      <alignment wrapText="1"/>
    </xf>
    <xf numFmtId="7" fontId="13" fillId="0" borderId="1" xfId="7" applyNumberFormat="1" applyFont="1" applyBorder="1" applyAlignment="1"/>
    <xf numFmtId="0" fontId="20" fillId="0" borderId="1" xfId="1" applyFont="1" applyBorder="1" applyAlignment="1">
      <alignment horizontal="left" wrapText="1"/>
    </xf>
  </cellXfs>
  <cellStyles count="80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2 4" xfId="78" xr:uid="{C1E38335-8BAD-44A9-A3B0-B164C7ACEFD9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10" xfId="77" xr:uid="{8EB35831-42A2-4276-B5D3-801AD31A9A8B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 8" xfId="54" xr:uid="{46C48DD7-D21B-4A25-BDF4-5C376E192E22}"/>
    <cellStyle name="Moneda 2 9" xfId="68" xr:uid="{62639B7F-AE1E-42ED-9AC1-0468BF175702}"/>
    <cellStyle name="Moneda 20" xfId="47" xr:uid="{B70FD1A8-5121-4835-9BC1-34A90148C411}"/>
    <cellStyle name="Moneda 21" xfId="50" xr:uid="{34516436-DF63-4443-9890-15B63485B18E}"/>
    <cellStyle name="Moneda 22" xfId="49" xr:uid="{8A5F0385-EF37-48FF-A482-4D128377E7BF}"/>
    <cellStyle name="Moneda 23" xfId="51" xr:uid="{0F821572-26DC-4B55-B0A4-9F08BB796851}"/>
    <cellStyle name="Moneda 24" xfId="53" xr:uid="{13FA95D6-B104-450B-A4D6-1810260ED4DA}"/>
    <cellStyle name="Moneda 25" xfId="52" xr:uid="{1E000BB4-D336-4094-8790-F80CDED0A28D}"/>
    <cellStyle name="Moneda 26" xfId="56" xr:uid="{A003047D-B50D-4930-A8A1-E4F7675F536E}"/>
    <cellStyle name="Moneda 27" xfId="55" xr:uid="{33C06657-9964-463B-AB38-15F3FDB209E9}"/>
    <cellStyle name="Moneda 28" xfId="57" xr:uid="{99238A5B-9E7E-4151-8671-D73DAC70DF8D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3 4" xfId="79" xr:uid="{CAF1FCA2-4696-4111-9CB1-E6DF795BCEBE}"/>
    <cellStyle name="Moneda 30" xfId="60" xr:uid="{6AA956CA-0296-402E-A3B8-FCD0D2413CE4}"/>
    <cellStyle name="Moneda 31" xfId="59" xr:uid="{CE7790FF-ADAB-4570-BF01-39BB7981C29E}"/>
    <cellStyle name="Moneda 32" xfId="61" xr:uid="{4587DAF1-6459-463B-ADE9-F3062282E4E4}"/>
    <cellStyle name="Moneda 33" xfId="63" xr:uid="{DDDA3831-E645-49E6-9EC8-665F51D77BAB}"/>
    <cellStyle name="Moneda 34" xfId="62" xr:uid="{890219B1-9614-4E45-B5F6-345179CC6ADE}"/>
    <cellStyle name="Moneda 35" xfId="73" xr:uid="{EC0DB5CF-2142-4074-B27C-D37B64FF3617}"/>
    <cellStyle name="Moneda 36" xfId="74" xr:uid="{4C618508-EDB3-495D-88F1-F811F7DB103F}"/>
    <cellStyle name="Moneda 37" xfId="72" xr:uid="{5C697930-85CF-4E54-89EA-C4423EE60CE1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75" xr:uid="{FFBB54D3-7C64-4E92-8BDB-B0C899B9080B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76" xr:uid="{C3D8704C-D457-4EED-80CD-F57E0BD5DF71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2 2" xfId="69" xr:uid="{B3AC62E9-2EC8-4C90-A8A3-D37DF38D38A9}"/>
    <cellStyle name="Normal 2 3" xfId="65" xr:uid="{0C3FCBBB-34E0-435A-B68E-AB9B95E43D8D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Porcentaje 2" xfId="70" xr:uid="{EC34BFAD-6514-453B-9A7A-1A016AEC8E2A}"/>
    <cellStyle name="常规 3" xfId="66" xr:uid="{23050A95-DD8C-4511-BC2A-5442723EBAE2}"/>
    <cellStyle name="常规 4" xfId="64" xr:uid="{7982B1E3-4FCC-46F0-AD2C-A9EC38AB2A3B}"/>
    <cellStyle name="常规 5" xfId="67" xr:uid="{C64DA10F-F9F5-4C3B-8FBC-215373A298C0}"/>
    <cellStyle name="常规_PI2012BMC03" xfId="71" xr:uid="{289EA937-8644-4629-AFA4-6B4D01223F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showGridLines="0" tabSelected="1" view="pageBreakPreview" topLeftCell="A13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6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3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9">
        <f ca="1">NOW()</f>
        <v>45385.75332650463</v>
      </c>
      <c r="D7" s="8" t="s">
        <v>1</v>
      </c>
      <c r="E7" s="34">
        <v>20240400471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4" t="s">
        <v>33</v>
      </c>
      <c r="D9" s="12" t="s">
        <v>3</v>
      </c>
      <c r="E9" s="46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5" t="s">
        <v>22</v>
      </c>
      <c r="B11" s="96"/>
      <c r="C11" s="44" t="s">
        <v>33</v>
      </c>
      <c r="D11" s="12" t="s">
        <v>23</v>
      </c>
      <c r="E11" s="33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5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45386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70" t="s">
        <v>52</v>
      </c>
      <c r="B24" s="61" t="s">
        <v>53</v>
      </c>
      <c r="C24" s="71" t="s">
        <v>54</v>
      </c>
      <c r="D24" s="61">
        <v>4</v>
      </c>
      <c r="E24" s="55"/>
      <c r="F24" s="43">
        <v>687.5</v>
      </c>
      <c r="G24" s="43">
        <f t="shared" ref="G24:G35" si="0">D24*F24</f>
        <v>2750</v>
      </c>
      <c r="L24" s="16"/>
      <c r="M24" s="16"/>
    </row>
    <row r="25" spans="1:13" ht="20.100000000000001" customHeight="1">
      <c r="A25" s="70" t="s">
        <v>55</v>
      </c>
      <c r="B25" s="61" t="s">
        <v>56</v>
      </c>
      <c r="C25" s="71" t="s">
        <v>57</v>
      </c>
      <c r="D25" s="61">
        <v>4</v>
      </c>
      <c r="E25" s="55"/>
      <c r="F25" s="43">
        <v>687.5</v>
      </c>
      <c r="G25" s="43">
        <f t="shared" si="0"/>
        <v>2750</v>
      </c>
      <c r="L25" s="16"/>
      <c r="M25" s="16"/>
    </row>
    <row r="26" spans="1:13" ht="20.100000000000001" customHeight="1">
      <c r="A26" s="70" t="s">
        <v>58</v>
      </c>
      <c r="B26" s="61" t="s">
        <v>59</v>
      </c>
      <c r="C26" s="71" t="s">
        <v>60</v>
      </c>
      <c r="D26" s="61">
        <v>4</v>
      </c>
      <c r="E26" s="55"/>
      <c r="F26" s="43">
        <v>687.5</v>
      </c>
      <c r="G26" s="43">
        <f t="shared" si="0"/>
        <v>2750</v>
      </c>
      <c r="L26" s="16"/>
      <c r="M26" s="16"/>
    </row>
    <row r="27" spans="1:13" ht="20.100000000000001" customHeight="1">
      <c r="A27" s="70" t="s">
        <v>61</v>
      </c>
      <c r="B27" s="61" t="s">
        <v>62</v>
      </c>
      <c r="C27" s="71" t="s">
        <v>63</v>
      </c>
      <c r="D27" s="61">
        <v>4</v>
      </c>
      <c r="E27" s="55"/>
      <c r="F27" s="43">
        <v>687.5</v>
      </c>
      <c r="G27" s="43">
        <f t="shared" si="0"/>
        <v>2750</v>
      </c>
      <c r="L27" s="16"/>
      <c r="M27" s="16"/>
    </row>
    <row r="28" spans="1:13" ht="20.100000000000001" customHeight="1">
      <c r="A28" s="59" t="s">
        <v>64</v>
      </c>
      <c r="B28" s="61" t="s">
        <v>65</v>
      </c>
      <c r="C28" s="72" t="s">
        <v>66</v>
      </c>
      <c r="D28" s="61">
        <v>4</v>
      </c>
      <c r="E28" s="55"/>
      <c r="F28" s="43">
        <v>687.5</v>
      </c>
      <c r="G28" s="43">
        <f t="shared" si="0"/>
        <v>2750</v>
      </c>
      <c r="L28" s="16"/>
      <c r="M28" s="16"/>
    </row>
    <row r="29" spans="1:13" ht="20.100000000000001" customHeight="1">
      <c r="A29" s="55"/>
      <c r="B29" s="60"/>
      <c r="C29" s="60"/>
      <c r="D29" s="73">
        <v>20</v>
      </c>
      <c r="E29" s="55"/>
      <c r="F29" s="43"/>
      <c r="G29" s="43"/>
      <c r="L29" s="16"/>
      <c r="M29" s="16"/>
    </row>
    <row r="30" spans="1:13" ht="20.100000000000001" customHeight="1">
      <c r="A30" s="70" t="s">
        <v>78</v>
      </c>
      <c r="B30" s="55" t="s">
        <v>79</v>
      </c>
      <c r="C30" s="60" t="s">
        <v>80</v>
      </c>
      <c r="D30" s="61">
        <v>4</v>
      </c>
      <c r="E30" s="62"/>
      <c r="F30" s="43">
        <v>687.5</v>
      </c>
      <c r="G30" s="43">
        <f t="shared" si="0"/>
        <v>2750</v>
      </c>
      <c r="L30" s="16"/>
      <c r="M30" s="16"/>
    </row>
    <row r="31" spans="1:13" ht="20.100000000000001" customHeight="1">
      <c r="A31" s="70" t="s">
        <v>81</v>
      </c>
      <c r="B31" s="55" t="s">
        <v>82</v>
      </c>
      <c r="C31" s="60" t="s">
        <v>83</v>
      </c>
      <c r="D31" s="61">
        <v>4</v>
      </c>
      <c r="E31" s="62"/>
      <c r="F31" s="43">
        <v>687.5</v>
      </c>
      <c r="G31" s="43">
        <f t="shared" si="0"/>
        <v>2750</v>
      </c>
      <c r="L31" s="16"/>
      <c r="M31" s="16"/>
    </row>
    <row r="32" spans="1:13" ht="20.100000000000001" customHeight="1">
      <c r="A32" s="70" t="s">
        <v>84</v>
      </c>
      <c r="B32" s="55" t="s">
        <v>85</v>
      </c>
      <c r="C32" s="60" t="s">
        <v>86</v>
      </c>
      <c r="D32" s="61">
        <v>4</v>
      </c>
      <c r="E32" s="62"/>
      <c r="F32" s="43">
        <v>687.5</v>
      </c>
      <c r="G32" s="43">
        <f t="shared" si="0"/>
        <v>2750</v>
      </c>
      <c r="L32" s="16"/>
      <c r="M32" s="16"/>
    </row>
    <row r="33" spans="1:13" ht="20.100000000000001" customHeight="1">
      <c r="A33" s="70" t="s">
        <v>87</v>
      </c>
      <c r="B33" s="55" t="s">
        <v>88</v>
      </c>
      <c r="C33" s="60" t="s">
        <v>89</v>
      </c>
      <c r="D33" s="61">
        <v>4</v>
      </c>
      <c r="E33" s="62"/>
      <c r="F33" s="43">
        <v>687.5</v>
      </c>
      <c r="G33" s="43">
        <f t="shared" si="0"/>
        <v>2750</v>
      </c>
      <c r="L33" s="16"/>
      <c r="M33" s="16"/>
    </row>
    <row r="34" spans="1:13" ht="20.100000000000001" customHeight="1">
      <c r="A34" s="70" t="s">
        <v>90</v>
      </c>
      <c r="B34" s="55" t="s">
        <v>91</v>
      </c>
      <c r="C34" s="60" t="s">
        <v>92</v>
      </c>
      <c r="D34" s="61">
        <v>4</v>
      </c>
      <c r="E34" s="62"/>
      <c r="F34" s="43">
        <v>687.5</v>
      </c>
      <c r="G34" s="43">
        <f t="shared" si="0"/>
        <v>2750</v>
      </c>
      <c r="L34" s="16"/>
      <c r="M34" s="16"/>
    </row>
    <row r="35" spans="1:13" ht="20.100000000000001" customHeight="1">
      <c r="A35" s="70" t="s">
        <v>93</v>
      </c>
      <c r="B35" s="55" t="s">
        <v>94</v>
      </c>
      <c r="C35" s="60" t="s">
        <v>95</v>
      </c>
      <c r="D35" s="61">
        <v>4</v>
      </c>
      <c r="E35" s="62"/>
      <c r="F35" s="43">
        <v>687.5</v>
      </c>
      <c r="G35" s="43">
        <f t="shared" si="0"/>
        <v>2750</v>
      </c>
      <c r="L35" s="16"/>
      <c r="M35" s="16"/>
    </row>
    <row r="36" spans="1:13" ht="20.100000000000001" customHeight="1">
      <c r="A36" s="60"/>
      <c r="B36" s="60"/>
      <c r="C36" s="60"/>
      <c r="D36" s="73">
        <v>24</v>
      </c>
      <c r="E36" s="62"/>
      <c r="F36" s="43"/>
      <c r="G36" s="43"/>
      <c r="L36" s="16"/>
      <c r="M36" s="16"/>
    </row>
    <row r="37" spans="1:13" ht="20.100000000000001" customHeight="1">
      <c r="B37" s="47"/>
      <c r="C37" s="58"/>
      <c r="D37" s="48"/>
      <c r="F37" s="112" t="s">
        <v>129</v>
      </c>
      <c r="G37" s="109">
        <f>SUM(G24:G36)</f>
        <v>30250</v>
      </c>
    </row>
    <row r="38" spans="1:13" ht="20.100000000000001" customHeight="1">
      <c r="B38" s="47"/>
      <c r="C38" s="58"/>
      <c r="D38" s="49"/>
      <c r="F38" s="110" t="s">
        <v>130</v>
      </c>
      <c r="G38" s="111">
        <f>G37*15%</f>
        <v>4537.5</v>
      </c>
    </row>
    <row r="39" spans="1:13" ht="20.100000000000001" customHeight="1">
      <c r="B39" s="47"/>
      <c r="C39" s="58"/>
      <c r="D39" s="48"/>
      <c r="F39" s="108" t="s">
        <v>131</v>
      </c>
      <c r="G39" s="111">
        <f>G37+G38</f>
        <v>34787.5</v>
      </c>
    </row>
    <row r="40" spans="1:13" ht="20.100000000000001" customHeight="1">
      <c r="B40" s="50"/>
      <c r="C40" s="58"/>
    </row>
    <row r="41" spans="1:13" ht="20.100000000000001" customHeight="1">
      <c r="B41" s="68"/>
      <c r="C41" s="74" t="s">
        <v>67</v>
      </c>
      <c r="D41" s="52"/>
    </row>
    <row r="42" spans="1:13" ht="20.100000000000001" customHeight="1">
      <c r="B42" s="77" t="s">
        <v>13</v>
      </c>
      <c r="C42" s="77" t="s">
        <v>68</v>
      </c>
      <c r="D42" s="52"/>
    </row>
    <row r="43" spans="1:13" ht="20.100000000000001" customHeight="1">
      <c r="B43" s="75">
        <v>1</v>
      </c>
      <c r="C43" s="78" t="s">
        <v>69</v>
      </c>
      <c r="D43" s="52"/>
    </row>
    <row r="44" spans="1:13" ht="20.100000000000001" customHeight="1">
      <c r="B44" s="75">
        <v>1</v>
      </c>
      <c r="C44" s="78" t="s">
        <v>70</v>
      </c>
      <c r="D44" s="52"/>
    </row>
    <row r="45" spans="1:13" ht="20.100000000000001" customHeight="1">
      <c r="B45" s="75">
        <v>1</v>
      </c>
      <c r="C45" s="78" t="s">
        <v>71</v>
      </c>
      <c r="D45" s="52"/>
    </row>
    <row r="46" spans="1:13" ht="20.100000000000001" customHeight="1">
      <c r="B46" s="75">
        <v>1</v>
      </c>
      <c r="C46" s="78" t="s">
        <v>72</v>
      </c>
      <c r="D46" s="52"/>
    </row>
    <row r="47" spans="1:13" ht="20.100000000000001" customHeight="1">
      <c r="B47" s="75">
        <v>1</v>
      </c>
      <c r="C47" s="78" t="s">
        <v>73</v>
      </c>
      <c r="D47" s="52"/>
    </row>
    <row r="48" spans="1:13" ht="20.100000000000001" customHeight="1">
      <c r="B48" s="75">
        <v>1</v>
      </c>
      <c r="C48" s="79" t="s">
        <v>74</v>
      </c>
      <c r="D48" s="52"/>
    </row>
    <row r="49" spans="2:4" ht="20.100000000000001" customHeight="1">
      <c r="B49" s="75">
        <v>1</v>
      </c>
      <c r="C49" s="79" t="s">
        <v>75</v>
      </c>
      <c r="D49" s="52"/>
    </row>
    <row r="50" spans="2:4" ht="20.100000000000001" customHeight="1">
      <c r="B50" s="75">
        <v>1</v>
      </c>
      <c r="C50" s="78" t="s">
        <v>76</v>
      </c>
      <c r="D50" s="52"/>
    </row>
    <row r="51" spans="2:4" ht="20.100000000000001" customHeight="1">
      <c r="B51" s="75">
        <v>2</v>
      </c>
      <c r="C51" s="78" t="s">
        <v>77</v>
      </c>
      <c r="D51" s="52"/>
    </row>
    <row r="52" spans="2:4" ht="20.100000000000001" customHeight="1">
      <c r="B52" s="76">
        <v>10</v>
      </c>
      <c r="C52" s="68"/>
      <c r="D52" s="52"/>
    </row>
    <row r="53" spans="2:4" ht="20.100000000000001" customHeight="1">
      <c r="B53" s="93" t="s">
        <v>96</v>
      </c>
      <c r="C53" s="94"/>
      <c r="D53" s="52"/>
    </row>
    <row r="54" spans="2:4" ht="20.100000000000001" customHeight="1">
      <c r="B54" s="80" t="s">
        <v>97</v>
      </c>
      <c r="C54" s="69" t="s">
        <v>68</v>
      </c>
      <c r="D54" s="52"/>
    </row>
    <row r="55" spans="2:4" ht="20.100000000000001" customHeight="1">
      <c r="B55" s="66">
        <v>1</v>
      </c>
      <c r="C55" s="67" t="s">
        <v>98</v>
      </c>
      <c r="D55" s="52"/>
    </row>
    <row r="56" spans="2:4" ht="20.100000000000001" customHeight="1">
      <c r="B56" s="66">
        <v>1</v>
      </c>
      <c r="C56" s="67" t="s">
        <v>99</v>
      </c>
      <c r="D56" s="52"/>
    </row>
    <row r="57" spans="2:4" ht="20.100000000000001" customHeight="1">
      <c r="B57" s="66">
        <v>1</v>
      </c>
      <c r="C57" s="67" t="s">
        <v>100</v>
      </c>
      <c r="D57" s="52"/>
    </row>
    <row r="58" spans="2:4" ht="20.100000000000001" customHeight="1">
      <c r="B58" s="66">
        <v>1</v>
      </c>
      <c r="C58" s="67" t="s">
        <v>101</v>
      </c>
      <c r="D58" s="52"/>
    </row>
    <row r="59" spans="2:4" ht="20.100000000000001" customHeight="1">
      <c r="B59" s="66">
        <v>1</v>
      </c>
      <c r="C59" s="67" t="s">
        <v>70</v>
      </c>
      <c r="D59" s="52"/>
    </row>
    <row r="60" spans="2:4" ht="20.100000000000001" customHeight="1">
      <c r="B60" s="66">
        <v>1</v>
      </c>
      <c r="C60" s="67" t="s">
        <v>71</v>
      </c>
      <c r="D60" s="52"/>
    </row>
    <row r="61" spans="2:4" ht="20.100000000000001" customHeight="1">
      <c r="B61" s="66">
        <v>1</v>
      </c>
      <c r="C61" s="67" t="s">
        <v>72</v>
      </c>
      <c r="D61" s="52"/>
    </row>
    <row r="62" spans="2:4" ht="20.100000000000001" customHeight="1">
      <c r="B62" s="66">
        <v>1</v>
      </c>
      <c r="C62" s="67" t="s">
        <v>102</v>
      </c>
      <c r="D62" s="52"/>
    </row>
    <row r="63" spans="2:4" ht="20.100000000000001" customHeight="1">
      <c r="B63" s="66">
        <v>1</v>
      </c>
      <c r="C63" s="67" t="s">
        <v>103</v>
      </c>
      <c r="D63" s="52"/>
    </row>
    <row r="64" spans="2:4" ht="20.100000000000001" customHeight="1">
      <c r="B64" s="69">
        <v>9</v>
      </c>
      <c r="C64" s="66"/>
      <c r="D64" s="52"/>
    </row>
    <row r="65" spans="2:4" ht="20.100000000000001" customHeight="1">
      <c r="B65" s="62"/>
      <c r="C65" s="62"/>
      <c r="D65" s="51"/>
    </row>
    <row r="66" spans="2:4" ht="20.100000000000001" customHeight="1">
      <c r="B66" s="66">
        <v>4</v>
      </c>
      <c r="C66" s="67" t="s">
        <v>104</v>
      </c>
      <c r="D66" s="51"/>
    </row>
    <row r="67" spans="2:4" ht="20.100000000000001" customHeight="1">
      <c r="B67" s="63"/>
      <c r="C67" s="64"/>
      <c r="D67" s="51"/>
    </row>
    <row r="68" spans="2:4" ht="20.100000000000001" customHeight="1">
      <c r="B68" s="81"/>
      <c r="C68" s="82" t="s">
        <v>105</v>
      </c>
      <c r="D68" s="51"/>
    </row>
    <row r="69" spans="2:4" ht="20.100000000000001" customHeight="1">
      <c r="B69" s="82" t="s">
        <v>44</v>
      </c>
      <c r="C69" s="82" t="s">
        <v>45</v>
      </c>
      <c r="D69" s="51"/>
    </row>
    <row r="70" spans="2:4" ht="20.100000000000001" customHeight="1">
      <c r="B70" s="83">
        <v>2</v>
      </c>
      <c r="C70" s="84" t="s">
        <v>106</v>
      </c>
      <c r="D70" s="51"/>
    </row>
    <row r="71" spans="2:4" ht="20.100000000000001" customHeight="1">
      <c r="B71" s="83">
        <v>2</v>
      </c>
      <c r="C71" s="84" t="s">
        <v>107</v>
      </c>
      <c r="D71" s="51"/>
    </row>
    <row r="72" spans="2:4" ht="20.100000000000001" customHeight="1">
      <c r="B72" s="83">
        <v>1</v>
      </c>
      <c r="C72" s="84" t="s">
        <v>46</v>
      </c>
      <c r="D72" s="51"/>
    </row>
    <row r="73" spans="2:4" ht="20.100000000000001" customHeight="1">
      <c r="B73" s="85">
        <v>2</v>
      </c>
      <c r="C73" s="64" t="s">
        <v>108</v>
      </c>
      <c r="D73" s="51"/>
    </row>
    <row r="74" spans="2:4" ht="20.100000000000001" customHeight="1">
      <c r="B74" s="85">
        <v>1</v>
      </c>
      <c r="C74" s="64" t="s">
        <v>109</v>
      </c>
      <c r="D74" s="51"/>
    </row>
    <row r="75" spans="2:4" ht="20.100000000000001" customHeight="1">
      <c r="B75" s="85">
        <v>1</v>
      </c>
      <c r="C75" s="64" t="s">
        <v>110</v>
      </c>
      <c r="D75" s="51"/>
    </row>
    <row r="76" spans="2:4" ht="20.100000000000001" customHeight="1">
      <c r="B76" s="85">
        <v>1</v>
      </c>
      <c r="C76" s="64" t="s">
        <v>111</v>
      </c>
      <c r="D76" s="51"/>
    </row>
    <row r="77" spans="2:4" ht="20.100000000000001" customHeight="1">
      <c r="B77" s="85">
        <v>1</v>
      </c>
      <c r="C77" s="64" t="s">
        <v>112</v>
      </c>
      <c r="D77" s="51"/>
    </row>
    <row r="78" spans="2:4" ht="20.100000000000001" customHeight="1">
      <c r="B78" s="85">
        <v>1</v>
      </c>
      <c r="C78" s="64" t="s">
        <v>113</v>
      </c>
      <c r="D78" s="51"/>
    </row>
    <row r="79" spans="2:4" ht="20.100000000000001" customHeight="1">
      <c r="B79" s="85">
        <v>1</v>
      </c>
      <c r="C79" s="64" t="s">
        <v>114</v>
      </c>
      <c r="D79" s="51"/>
    </row>
    <row r="80" spans="2:4" ht="20.100000000000001" customHeight="1">
      <c r="B80" s="85">
        <v>1</v>
      </c>
      <c r="C80" s="64" t="s">
        <v>115</v>
      </c>
      <c r="D80" s="51"/>
    </row>
    <row r="81" spans="2:4" ht="20.100000000000001" customHeight="1">
      <c r="B81" s="85">
        <v>1</v>
      </c>
      <c r="C81" s="64" t="s">
        <v>116</v>
      </c>
      <c r="D81" s="51"/>
    </row>
    <row r="82" spans="2:4" ht="20.100000000000001" customHeight="1">
      <c r="B82" s="85">
        <v>1</v>
      </c>
      <c r="C82" s="64" t="s">
        <v>117</v>
      </c>
      <c r="D82" s="51"/>
    </row>
    <row r="83" spans="2:4" ht="20.100000000000001" customHeight="1">
      <c r="B83" s="85">
        <v>1</v>
      </c>
      <c r="C83" s="64" t="s">
        <v>118</v>
      </c>
      <c r="D83" s="51"/>
    </row>
    <row r="84" spans="2:4" ht="20.100000000000001" customHeight="1">
      <c r="B84" s="85">
        <v>1</v>
      </c>
      <c r="C84" s="64" t="s">
        <v>119</v>
      </c>
      <c r="D84" s="51"/>
    </row>
    <row r="85" spans="2:4" ht="20.100000000000001" customHeight="1">
      <c r="B85" s="85">
        <v>1</v>
      </c>
      <c r="C85" s="64" t="s">
        <v>120</v>
      </c>
      <c r="D85" s="51"/>
    </row>
    <row r="86" spans="2:4" ht="20.100000000000001" customHeight="1">
      <c r="B86" s="85">
        <v>1</v>
      </c>
      <c r="C86" s="64" t="s">
        <v>121</v>
      </c>
      <c r="D86" s="51"/>
    </row>
    <row r="87" spans="2:4" ht="20.100000000000001" customHeight="1">
      <c r="B87" s="85">
        <v>1</v>
      </c>
      <c r="C87" s="64" t="s">
        <v>122</v>
      </c>
      <c r="D87" s="51"/>
    </row>
    <row r="88" spans="2:4" ht="20.100000000000001" customHeight="1">
      <c r="B88" s="85">
        <v>1</v>
      </c>
      <c r="C88" s="64" t="s">
        <v>123</v>
      </c>
      <c r="D88" s="51"/>
    </row>
    <row r="89" spans="2:4" ht="20.100000000000001" customHeight="1">
      <c r="B89" s="85">
        <v>1</v>
      </c>
      <c r="C89" s="64" t="s">
        <v>124</v>
      </c>
      <c r="D89" s="51"/>
    </row>
    <row r="90" spans="2:4" ht="20.100000000000001" customHeight="1">
      <c r="B90" s="85">
        <v>1</v>
      </c>
      <c r="C90" s="64" t="s">
        <v>125</v>
      </c>
      <c r="D90" s="51"/>
    </row>
    <row r="91" spans="2:4" ht="20.100000000000001" customHeight="1">
      <c r="B91" s="85">
        <v>1</v>
      </c>
      <c r="C91" s="64" t="s">
        <v>126</v>
      </c>
      <c r="D91" s="51"/>
    </row>
    <row r="92" spans="2:4" ht="20.100000000000001" customHeight="1">
      <c r="B92" s="86">
        <v>25</v>
      </c>
      <c r="C92" s="64"/>
      <c r="D92" s="51"/>
    </row>
    <row r="93" spans="2:4" ht="20.100000000000001" customHeight="1">
      <c r="B93" s="65"/>
      <c r="C93" s="64"/>
      <c r="D93" s="51"/>
    </row>
    <row r="94" spans="2:4" ht="20.100000000000001" customHeight="1">
      <c r="B94" s="88">
        <v>1</v>
      </c>
      <c r="C94" s="87" t="s">
        <v>47</v>
      </c>
      <c r="D94" s="51"/>
    </row>
    <row r="95" spans="2:4" ht="20.100000000000001" customHeight="1">
      <c r="B95" s="88">
        <v>5</v>
      </c>
      <c r="C95" s="87" t="s">
        <v>42</v>
      </c>
      <c r="D95" s="51"/>
    </row>
    <row r="96" spans="2:4" ht="20.100000000000001" customHeight="1">
      <c r="B96" s="88">
        <v>1</v>
      </c>
      <c r="C96" s="87" t="s">
        <v>43</v>
      </c>
      <c r="D96" s="51"/>
    </row>
    <row r="97" spans="2:4" ht="20.100000000000001" customHeight="1">
      <c r="B97" s="88">
        <v>1</v>
      </c>
      <c r="C97" s="87" t="s">
        <v>48</v>
      </c>
      <c r="D97" s="51"/>
    </row>
    <row r="98" spans="2:4" ht="20.100000000000001" customHeight="1">
      <c r="B98" s="88">
        <v>1</v>
      </c>
      <c r="C98" s="87" t="s">
        <v>49</v>
      </c>
      <c r="D98" s="51"/>
    </row>
    <row r="99" spans="2:4" ht="20.100000000000001" customHeight="1">
      <c r="B99" s="88">
        <v>2</v>
      </c>
      <c r="C99" s="87" t="s">
        <v>127</v>
      </c>
      <c r="D99" s="51"/>
    </row>
    <row r="100" spans="2:4" ht="20.100000000000001" customHeight="1">
      <c r="B100" s="90">
        <v>1</v>
      </c>
      <c r="C100" s="89" t="s">
        <v>50</v>
      </c>
      <c r="D100" s="51"/>
    </row>
    <row r="101" spans="2:4" ht="20.100000000000001" customHeight="1">
      <c r="B101" s="92">
        <v>12</v>
      </c>
      <c r="C101" s="91"/>
      <c r="D101" s="51"/>
    </row>
    <row r="102" spans="2:4" ht="20.100000000000001" customHeight="1">
      <c r="B102" s="65"/>
      <c r="C102" s="64"/>
      <c r="D102" s="51"/>
    </row>
    <row r="103" spans="2:4" ht="20.100000000000001" customHeight="1">
      <c r="B103" s="65">
        <v>2</v>
      </c>
      <c r="C103" s="64" t="s">
        <v>128</v>
      </c>
      <c r="D103" s="51"/>
    </row>
    <row r="104" spans="2:4" ht="20.100000000000001" customHeight="1">
      <c r="B104" s="65"/>
      <c r="C104" s="64"/>
      <c r="D104" s="51"/>
    </row>
    <row r="105" spans="2:4" ht="20.100000000000001" customHeight="1">
      <c r="B105" s="57"/>
      <c r="C105" s="56"/>
    </row>
    <row r="106" spans="2:4" ht="20.100000000000001" customHeight="1">
      <c r="B106" s="57"/>
      <c r="C106" s="56"/>
    </row>
    <row r="107" spans="2:4" ht="20.100000000000001" customHeight="1">
      <c r="B107" s="39"/>
      <c r="C107" s="40"/>
    </row>
    <row r="108" spans="2:4" ht="20.100000000000001" customHeight="1">
      <c r="B108" s="39"/>
      <c r="C108" s="54" t="s">
        <v>36</v>
      </c>
    </row>
    <row r="109" spans="2:4" ht="20.100000000000001" customHeight="1">
      <c r="B109" s="39"/>
      <c r="C109" s="54" t="s">
        <v>37</v>
      </c>
    </row>
    <row r="110" spans="2:4" ht="20.100000000000001" customHeight="1">
      <c r="B110" s="39"/>
      <c r="C110" s="40"/>
    </row>
    <row r="111" spans="2:4" ht="20.100000000000001" customHeight="1">
      <c r="B111" s="39"/>
      <c r="C111" s="53" t="s">
        <v>38</v>
      </c>
    </row>
    <row r="112" spans="2:4" ht="20.100000000000001" customHeight="1">
      <c r="B112" s="39"/>
      <c r="C112" s="53" t="s">
        <v>39</v>
      </c>
    </row>
    <row r="113" spans="1:3" ht="20.100000000000001" customHeight="1">
      <c r="C113" s="53" t="s">
        <v>40</v>
      </c>
    </row>
    <row r="116" spans="1:3" ht="20.100000000000001" customHeight="1" thickBot="1">
      <c r="A116" s="24" t="s">
        <v>15</v>
      </c>
      <c r="B116" s="39"/>
      <c r="C116" s="41"/>
    </row>
    <row r="117" spans="1:3" ht="20.100000000000001" customHeight="1">
      <c r="A117" s="24"/>
      <c r="B117" s="39"/>
      <c r="C117" s="40"/>
    </row>
    <row r="118" spans="1:3" ht="20.100000000000001" customHeight="1">
      <c r="A118" s="24"/>
      <c r="B118" s="23"/>
      <c r="C118" s="23"/>
    </row>
    <row r="119" spans="1:3" ht="20.100000000000001" customHeight="1" thickBot="1">
      <c r="A119" s="24" t="s">
        <v>16</v>
      </c>
      <c r="B119" s="23"/>
      <c r="C119" s="25"/>
    </row>
    <row r="120" spans="1:3" ht="20.100000000000001" customHeight="1">
      <c r="A120" s="24"/>
      <c r="B120" s="23"/>
      <c r="C120" s="23"/>
    </row>
    <row r="121" spans="1:3" ht="20.100000000000001" customHeight="1">
      <c r="A121" s="24"/>
    </row>
    <row r="122" spans="1:3" ht="20.100000000000001" customHeight="1" thickBot="1">
      <c r="A122" s="24" t="s">
        <v>17</v>
      </c>
      <c r="C122" s="27"/>
    </row>
    <row r="123" spans="1:3" ht="20.100000000000001" customHeight="1">
      <c r="A123" s="24"/>
    </row>
    <row r="124" spans="1:3" ht="20.100000000000001" customHeight="1">
      <c r="A124" s="24"/>
    </row>
    <row r="125" spans="1:3" ht="20.100000000000001" customHeight="1" thickBot="1">
      <c r="A125" s="24" t="s">
        <v>18</v>
      </c>
      <c r="C125" s="27"/>
    </row>
    <row r="126" spans="1:3" ht="20.100000000000001" customHeight="1">
      <c r="A126" s="24"/>
    </row>
    <row r="127" spans="1:3" ht="20.100000000000001" customHeight="1">
      <c r="A127" s="24"/>
    </row>
    <row r="128" spans="1:3" ht="20.100000000000001" customHeight="1" thickBot="1">
      <c r="A128" s="24" t="s">
        <v>19</v>
      </c>
      <c r="C128" s="27"/>
    </row>
    <row r="132" spans="2:4" ht="20.100000000000001" customHeight="1">
      <c r="B132" s="6"/>
      <c r="C132" s="6"/>
      <c r="D132" s="6"/>
    </row>
    <row r="133" spans="2:4" ht="20.100000000000001" customHeight="1">
      <c r="B133" s="6"/>
      <c r="C133" s="6"/>
      <c r="D133" s="6"/>
    </row>
    <row r="134" spans="2:4" ht="20.100000000000001" customHeight="1">
      <c r="B134" s="6"/>
      <c r="C134" s="6"/>
      <c r="D134" s="6"/>
    </row>
    <row r="135" spans="2:4" ht="20.100000000000001" customHeight="1">
      <c r="B135" s="6"/>
      <c r="C135" s="6"/>
      <c r="D135" s="6"/>
    </row>
    <row r="136" spans="2:4" ht="20.100000000000001" customHeight="1">
      <c r="B136" s="6"/>
      <c r="C136" s="6"/>
      <c r="D136" s="6"/>
    </row>
    <row r="137" spans="2:4" ht="20.100000000000001" customHeight="1">
      <c r="B137" s="6"/>
      <c r="C137" s="6"/>
      <c r="D137" s="6"/>
    </row>
    <row r="138" spans="2:4" ht="20.100000000000001" customHeight="1">
      <c r="B138" s="6"/>
      <c r="C138" s="6"/>
      <c r="D138" s="6"/>
    </row>
    <row r="139" spans="2:4" ht="20.100000000000001" customHeight="1">
      <c r="B139" s="6"/>
      <c r="C139" s="6"/>
      <c r="D139" s="6"/>
    </row>
    <row r="140" spans="2:4" ht="20.100000000000001" customHeight="1">
      <c r="B140" s="6"/>
      <c r="C140" s="6"/>
      <c r="D140" s="6"/>
    </row>
    <row r="141" spans="2:4" ht="20.100000000000001" customHeight="1">
      <c r="B141" s="6"/>
      <c r="C141" s="6"/>
      <c r="D141" s="6"/>
    </row>
    <row r="142" spans="2:4" ht="20.100000000000001" customHeight="1">
      <c r="B142" s="6"/>
      <c r="C142" s="6"/>
      <c r="D142" s="6"/>
    </row>
    <row r="143" spans="2:4" ht="20.100000000000001" customHeight="1">
      <c r="B143" s="6"/>
      <c r="C143" s="6"/>
      <c r="D143" s="6"/>
    </row>
    <row r="144" spans="2:4" ht="20.100000000000001" customHeight="1">
      <c r="B144" s="6"/>
      <c r="C144" s="6"/>
      <c r="D144" s="6"/>
    </row>
    <row r="145" spans="2:4" ht="20.100000000000001" customHeight="1">
      <c r="B145" s="6"/>
      <c r="C145" s="6"/>
      <c r="D145" s="6"/>
    </row>
    <row r="146" spans="2:4" ht="20.100000000000001" customHeight="1">
      <c r="B146" s="6"/>
      <c r="C146" s="6"/>
      <c r="D146" s="6"/>
    </row>
    <row r="147" spans="2:4" ht="20.100000000000001" customHeight="1">
      <c r="B147" s="6"/>
      <c r="C147" s="6"/>
      <c r="D147" s="6"/>
    </row>
    <row r="148" spans="2:4" ht="20.100000000000001" customHeight="1">
      <c r="B148" s="6"/>
      <c r="C148" s="6"/>
      <c r="D148" s="6"/>
    </row>
    <row r="149" spans="2:4" ht="20.100000000000001" customHeight="1">
      <c r="B149" s="6"/>
      <c r="C149" s="6"/>
      <c r="D149" s="6"/>
    </row>
  </sheetData>
  <mergeCells count="8">
    <mergeCell ref="B53:C53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2024-04-03T23:05:05Z</cp:lastPrinted>
  <dcterms:created xsi:type="dcterms:W3CDTF">2023-01-26T13:28:36Z</dcterms:created>
  <dcterms:modified xsi:type="dcterms:W3CDTF">2024-04-03T23:05:10Z</dcterms:modified>
</cp:coreProperties>
</file>