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UESS\"/>
    </mc:Choice>
  </mc:AlternateContent>
  <xr:revisionPtr revIDLastSave="0" documentId="13_ncr:1_{27AB0E67-20E0-470B-95F1-653B89B91B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" i="1" l="1"/>
  <c r="B87" i="1"/>
  <c r="D52" i="1"/>
  <c r="D44" i="1"/>
  <c r="D37" i="1"/>
  <c r="D30" i="1"/>
  <c r="G60" i="1" l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61" i="1" l="1"/>
  <c r="G62" i="1" s="1"/>
  <c r="G63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<sst xmlns="http://schemas.openxmlformats.org/spreadsheetml/2006/main" count="175" uniqueCount="167">
  <si>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</si>
  <si>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</si>
  <si>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</si>
  <si>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</si>
  <si>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</si>
  <si>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</si>
  <si>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</si>
  <si>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</si>
  <si>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</si>
  <si>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</si>
  <si>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</si>
  <si>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</si>
  <si>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</si>
  <si>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</si>
  <si>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</si>
  <si>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</si>
  <si>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</si>
  <si>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</si>
  <si>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</si>
  <si>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</si>
  <si>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</si>
  <si>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</si>
  <si>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</si>
  <si>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</si>
  <si>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</si>
  <si>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</si>
  <si>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</si>
  <si>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</si>
  <si>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</si>
  <si>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</si>
  <si>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</si>
  <si>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</si>
  <si>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CANTIDAD</t>
  </si>
  <si>
    <t>DESCRIPCION</t>
  </si>
  <si>
    <t>BANDEJA SUPERIOR</t>
  </si>
  <si>
    <t>MEDIDOR DE PROFUNDIDAD</t>
  </si>
  <si>
    <t>BANDEJA INFERIOR</t>
  </si>
  <si>
    <t>MOTOR AUXEN # 3</t>
  </si>
  <si>
    <t>ADAPTADORES ANCLAJE RAPIDO</t>
  </si>
  <si>
    <t>LLAVE JACOBS</t>
  </si>
  <si>
    <t>INTERCAMBIADOR DE BATERIA</t>
  </si>
  <si>
    <t>PORTA BATERIA</t>
  </si>
  <si>
    <t xml:space="preserve">CONTENEDOR 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</si>
  <si>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</si>
  <si>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</si>
  <si>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</si>
  <si>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</si>
  <si>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</si>
  <si>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</si>
  <si>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</si>
  <si>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 xml:space="preserve">DR. VARGAS </t>
  </si>
  <si>
    <t xml:space="preserve">11:00AM </t>
  </si>
  <si>
    <t>6804</t>
  </si>
  <si>
    <t>TSD1204121050</t>
  </si>
  <si>
    <t>CLAVO HUMERO MULTIBLOQUEO 7.0*180mm TIT.</t>
  </si>
  <si>
    <t>6805</t>
  </si>
  <si>
    <t>TJD1204181200</t>
  </si>
  <si>
    <t>CLAVO HUMERO MULTIBLOQUEO 7.0 *200mm TIT.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</si>
  <si>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</si>
  <si>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</si>
  <si>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</si>
  <si>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</si>
  <si>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</si>
  <si>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</si>
  <si>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2727</t>
  </si>
  <si>
    <t xml:space="preserve">CLAVO HUMERO MULTIBLOQUEO 7.0 *280mm TIT. </t>
  </si>
  <si>
    <t>6809</t>
  </si>
  <si>
    <t xml:space="preserve">CLAVO HUMERO MULTIBLOQUEO 7.5*180mm TIT. </t>
  </si>
  <si>
    <t>6810</t>
  </si>
  <si>
    <t>CLAVO HUMERO MULTIBLOQUEO 7.5*200mm TIT.</t>
  </si>
  <si>
    <t>0706.201.009XN</t>
  </si>
  <si>
    <t>CLAVO HUMERO MULTIBLOQUEO 7.5*220mm TIT.</t>
  </si>
  <si>
    <t>6812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</si>
  <si>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</si>
  <si>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</si>
  <si>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</si>
  <si>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</si>
  <si>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</si>
  <si>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2729</t>
  </si>
  <si>
    <t xml:space="preserve">CLAVO HUMERO MULTIBLOQUEO 8.0 *180mm TIT. </t>
  </si>
  <si>
    <t>6815</t>
  </si>
  <si>
    <t xml:space="preserve">CLAVO HUMERO MULTIBLOQUEO 8.0 *200mm TIT. </t>
  </si>
  <si>
    <t>0706.201.015XN</t>
  </si>
  <si>
    <t>TJD1803010015</t>
  </si>
  <si>
    <t xml:space="preserve">CLAVO HUMERO MULTIBLOQUEO 8.0 *220mm TIT. 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</si>
  <si>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</si>
  <si>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</si>
  <si>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</si>
  <si>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</si>
  <si>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0706.201.018XN</t>
  </si>
  <si>
    <t>2100041910</t>
  </si>
  <si>
    <t xml:space="preserve">CLAVO HUMERO MULTIBLOQUEO 8.0 *280mm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</si>
  <si>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</si>
  <si>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</si>
  <si>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</si>
  <si>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</si>
  <si>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</si>
  <si>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</si>
  <si>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</si>
  <si>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</si>
  <si>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</si>
  <si>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</si>
  <si>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</si>
  <si>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</si>
  <si>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</si>
  <si>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</si>
  <si>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</si>
  <si>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</si>
  <si>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6820</t>
  </si>
  <si>
    <t xml:space="preserve">TORNILLO DE BLOQUEO  HUMERO 4.0*20mm  TITANIO </t>
  </si>
  <si>
    <t>6821</t>
  </si>
  <si>
    <t>2100007516</t>
  </si>
  <si>
    <t xml:space="preserve">TORNILLO DE BLOQUEO  HUMERO 4.0*24mm  TITANIO </t>
  </si>
  <si>
    <t>6822</t>
  </si>
  <si>
    <t xml:space="preserve">TORNILLO DE BLOQUEO  HUMERO 4.0*28mm TITANIO </t>
  </si>
  <si>
    <t>6823</t>
  </si>
  <si>
    <t xml:space="preserve">TORNILLO DE BLOQUEO  HUMERO 4.0*32mm TITANIO </t>
  </si>
  <si>
    <t>6824</t>
  </si>
  <si>
    <t xml:space="preserve">TORNILLO DE BLOQUEO  HUMERO 4.0*36mm  TITANIO </t>
  </si>
  <si>
    <t>6825</t>
  </si>
  <si>
    <t>TJD1204050070</t>
  </si>
  <si>
    <t xml:space="preserve">TORNILLO DE BLOQUEO  HUMERO 4.0*40mm  TITANIO </t>
  </si>
  <si>
    <t>6826</t>
  </si>
  <si>
    <t>TJD1912170182</t>
  </si>
  <si>
    <t xml:space="preserve">TORNILLO DE BLOQUEO  HUMERO 4.0*44mm TITANIO </t>
  </si>
  <si>
    <t>6847</t>
  </si>
  <si>
    <t xml:space="preserve">TORNILLO DE BLOQUEO  HUMERO 4.0*48mm TITANIO </t>
  </si>
  <si>
    <t>INSTRUMENTAL CLAVO HUMERO TITANIO # 1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</si>
  <si>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</si>
  <si>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</si>
  <si>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</si>
  <si>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</si>
  <si>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</si>
  <si>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 CANULADO</t>
  </si>
  <si>
    <t>INICIADOR CURVO</t>
  </si>
  <si>
    <t>SOPORTE DE TAPA DE EXTREMO BICELADO SW35</t>
  </si>
  <si>
    <t>BROCA Φ3.6</t>
  </si>
  <si>
    <t>BROCAS Φ2.9</t>
  </si>
  <si>
    <t>BROCAS Φ2.9 CON TOPE</t>
  </si>
  <si>
    <t>BROCA  Φ3.2</t>
  </si>
  <si>
    <t>BROCA  Φ3.2 CORTA</t>
  </si>
  <si>
    <t xml:space="preserve">MANGO EN T </t>
  </si>
  <si>
    <t>BROCA CON TOPE  Φ5</t>
  </si>
  <si>
    <t>MANGO PORTA GUIAS</t>
  </si>
  <si>
    <t>CLAVO STEINMANN 2.5mm</t>
  </si>
  <si>
    <t>CLAVO SCHANZ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</si>
  <si>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</si>
  <si>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</si>
  <si>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</si>
  <si>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</si>
  <si>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</si>
  <si>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</si>
  <si>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</si>
  <si>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</si>
  <si>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</si>
  <si>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</si>
  <si>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</si>
  <si>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</si>
  <si>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</si>
  <si>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</si>
  <si>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</si>
  <si>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</si>
  <si>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</si>
  <si>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 xml:space="preserve">GUIA FINA RECTA </t>
  </si>
  <si>
    <t>MARTILLO MACIZO</t>
  </si>
  <si>
    <t>GUIAS LARGAS</t>
  </si>
  <si>
    <t>BATERIAS ROJAS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</si>
</sst>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  <numFmt numFmtId="168" formatCode="_-[$$-240A]\ * #,##0.00_-;\-[$$-240A]\ * #,##0.00_-;_-[$$-24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0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66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8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44" fontId="13" fillId="0" borderId="1" xfId="7" applyFont="1" applyBorder="1"/>
    <xf numFmtId="0" fontId="6" fillId="0" borderId="16" xfId="0" applyFont="1" applyBorder="1" applyAlignment="1">
      <alignment horizontal="left"/>
    </xf>
    <xf numFmtId="0" fontId="24" fillId="0" borderId="16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2" borderId="15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49" fontId="12" fillId="2" borderId="18" xfId="0" applyNumberFormat="1" applyFont="1" applyFill="1" applyBorder="1" applyAlignment="1">
      <alignment horizontal="center"/>
    </xf>
    <xf numFmtId="49" fontId="12" fillId="5" borderId="15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5" borderId="18" xfId="0" applyNumberFormat="1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49" fontId="7" fillId="2" borderId="15" xfId="0" applyNumberFormat="1" applyFont="1" applyFill="1" applyBorder="1" applyAlignment="1">
      <alignment horizontal="center"/>
    </xf>
    <xf numFmtId="49" fontId="7" fillId="2" borderId="17" xfId="0" applyNumberFormat="1" applyFont="1" applyFill="1" applyBorder="1" applyAlignment="1">
      <alignment horizontal="center"/>
    </xf>
    <xf numFmtId="49" fontId="7" fillId="2" borderId="18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7" fillId="0" borderId="0" xfId="0" applyFont="1" applyBorder="1"/>
    <xf numFmtId="49" fontId="12" fillId="0" borderId="0" xfId="1" applyNumberFormat="1" applyFont="1" applyBorder="1" applyAlignment="1">
      <alignment horizontal="center"/>
    </xf>
    <xf numFmtId="0" fontId="1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2" fillId="0" borderId="19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49" fontId="14" fillId="0" borderId="0" xfId="1" applyNumberFormat="1" applyFont="1" applyBorder="1" applyAlignment="1">
      <alignment horizontal="center"/>
    </xf>
  </cellXfs>
  <cellStyles count="8">
    <cellStyle name="Moneda" xfId="7" builtinId="4"/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showGridLines="0" tabSelected="1" view="pageBreakPreview" topLeftCell="A103" zoomScaleNormal="100" zoomScaleSheetLayoutView="100" workbookViewId="0">
      <selection activeCell="C123" sqref="C123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6" customWidth="1"/>
    <col min="3" max="3" width="69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68" t="s">
        <v>25</v>
      </c>
      <c r="D2" s="64" t="s">
        <v>24</v>
      </c>
      <c r="E2" s="65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69"/>
      <c r="D3" s="40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66" t="s">
        <v>26</v>
      </c>
      <c r="D4" s="70" t="s">
        <v>28</v>
      </c>
      <c r="E4" s="71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67"/>
      <c r="D5" s="72" t="s">
        <v>29</v>
      </c>
      <c r="E5" s="73"/>
      <c r="F5" s="4"/>
      <c r="G5" s="4"/>
      <c r="H5" s="4"/>
      <c r="I5" s="4"/>
      <c r="J5" s="4"/>
      <c r="K5" s="4"/>
      <c r="L5" s="63"/>
      <c r="M5" s="63"/>
      <c r="N5" s="6"/>
    </row>
    <row r="6" spans="1:14" ht="20.100000000000001" customHeight="1" x14ac:dyDescent="0.25">
      <c r="A6" s="7"/>
      <c r="B6" s="7"/>
      <c r="C6" s="7"/>
      <c r="D6" s="7"/>
      <c r="E6" s="7"/>
      <c r="L6" s="63"/>
      <c r="M6" s="63"/>
    </row>
    <row r="7" spans="1:14" ht="20.100000000000001" customHeight="1" x14ac:dyDescent="0.2">
      <c r="A7" s="8" t="s">
        <v>0</v>
      </c>
      <c r="B7" s="8"/>
      <c r="C7" s="39">
        <f ca="1">NOW()</f>
        <v>44993.922740277776</v>
      </c>
      <c r="D7" s="8" t="s">
        <v>1</v>
      </c>
      <c r="E7" s="34">
        <v>20230300128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78" t="s">
        <v>48</v>
      </c>
      <c r="D9" s="12" t="s">
        <v>3</v>
      </c>
      <c r="E9" s="80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61" t="s">
        <v>22</v>
      </c>
      <c r="B11" s="62"/>
      <c r="C11" s="78" t="s">
        <v>48</v>
      </c>
      <c r="D11" s="12" t="s">
        <v>23</v>
      </c>
      <c r="E11" s="33" t="s">
        <v>31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79" t="s">
        <v>49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44994</v>
      </c>
      <c r="D15" s="12" t="s">
        <v>7</v>
      </c>
      <c r="E15" s="13" t="s">
        <v>51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50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74" t="s">
        <v>43</v>
      </c>
      <c r="G23" s="74" t="s">
        <v>44</v>
      </c>
      <c r="L23" s="16"/>
      <c r="M23" s="16"/>
    </row>
    <row r="24" spans="1:13" ht="20.100000000000001" customHeight="1" x14ac:dyDescent="0.2">
      <c r="A24" s="48" t="s">
        <v>52</v>
      </c>
      <c r="B24" s="48" t="s">
        <v>53</v>
      </c>
      <c r="C24" s="81" t="s">
        <v>54</v>
      </c>
      <c r="D24" s="54">
        <v>1</v>
      </c>
      <c r="E24" s="38"/>
      <c r="F24" s="75">
        <v>700</v>
      </c>
      <c r="G24" s="75">
        <f t="shared" ref="G24:G60" si="0">D24*F24</f>
        <v>700</v>
      </c>
      <c r="L24" s="16"/>
      <c r="M24" s="16"/>
    </row>
    <row r="25" spans="1:13" ht="20.100000000000001" customHeight="1" x14ac:dyDescent="0.2">
      <c r="A25" s="48" t="s">
        <v>55</v>
      </c>
      <c r="B25" s="48" t="s">
        <v>56</v>
      </c>
      <c r="C25" s="81" t="s">
        <v>57</v>
      </c>
      <c r="D25" s="54">
        <v>1</v>
      </c>
      <c r="E25" s="38"/>
      <c r="F25" s="75">
        <v>700</v>
      </c>
      <c r="G25" s="75">
        <f t="shared" si="0"/>
        <v>700</v>
      </c>
      <c r="L25" s="16"/>
      <c r="M25" s="16"/>
    </row>
    <row r="26" spans="1:13" ht="20.100000000000001" customHeight="1" x14ac:dyDescent="0.2">
      <c r="A26" s="48" t="s">
        <v>58</v>
      </c>
      <c r="B26" s="48">
        <v>2200043665</v>
      </c>
      <c r="C26" s="81" t="s">
        <v>59</v>
      </c>
      <c r="D26" s="54">
        <v>1</v>
      </c>
      <c r="E26" s="38"/>
      <c r="F26" s="75">
        <v>700</v>
      </c>
      <c r="G26" s="75">
        <f t="shared" si="0"/>
        <v>700</v>
      </c>
      <c r="L26" s="16"/>
      <c r="M26" s="16"/>
    </row>
    <row r="27" spans="1:13" ht="20.100000000000001" customHeight="1" x14ac:dyDescent="0.2">
      <c r="A27" s="50" t="s">
        <v>60</v>
      </c>
      <c r="B27" s="50">
        <v>2100044752</v>
      </c>
      <c r="C27" s="82" t="s">
        <v>61</v>
      </c>
      <c r="D27" s="54">
        <v>1</v>
      </c>
      <c r="E27" s="38"/>
      <c r="F27" s="75">
        <v>700</v>
      </c>
      <c r="G27" s="75">
        <f t="shared" si="0"/>
        <v>700</v>
      </c>
      <c r="L27" s="16"/>
      <c r="M27" s="16"/>
    </row>
    <row r="28" spans="1:13" ht="20.100000000000001" customHeight="1" x14ac:dyDescent="0.2">
      <c r="A28" s="50" t="s">
        <v>62</v>
      </c>
      <c r="B28" s="50">
        <v>2100058673</v>
      </c>
      <c r="C28" s="82" t="s">
        <v>63</v>
      </c>
      <c r="D28" s="54">
        <v>1</v>
      </c>
      <c r="E28" s="38"/>
      <c r="F28" s="75">
        <v>700</v>
      </c>
      <c r="G28" s="75">
        <f t="shared" si="0"/>
        <v>700</v>
      </c>
      <c r="L28" s="16"/>
      <c r="M28" s="16"/>
    </row>
    <row r="29" spans="1:13" ht="20.100000000000001" customHeight="1" x14ac:dyDescent="0.2">
      <c r="A29" s="50" t="s">
        <v>64</v>
      </c>
      <c r="B29" s="50">
        <v>1204181320</v>
      </c>
      <c r="C29" s="82" t="s">
        <v>65</v>
      </c>
      <c r="D29" s="54">
        <v>1</v>
      </c>
      <c r="E29" s="38"/>
      <c r="F29" s="75">
        <v>700</v>
      </c>
      <c r="G29" s="75">
        <f t="shared" si="0"/>
        <v>700</v>
      </c>
      <c r="L29" s="16"/>
      <c r="M29" s="16"/>
    </row>
    <row r="30" spans="1:13" ht="20.100000000000001" customHeight="1" x14ac:dyDescent="0.25">
      <c r="A30" s="83"/>
      <c r="B30" s="84"/>
      <c r="C30" s="85"/>
      <c r="D30" s="57">
        <f>SUM(D24:D29)</f>
        <v>6</v>
      </c>
      <c r="E30" s="38"/>
      <c r="F30" s="75"/>
      <c r="G30" s="75">
        <f t="shared" si="0"/>
        <v>0</v>
      </c>
      <c r="L30" s="16"/>
      <c r="M30" s="16"/>
    </row>
    <row r="31" spans="1:13" ht="20.100000000000001" customHeight="1" x14ac:dyDescent="0.2">
      <c r="A31" s="48" t="s">
        <v>66</v>
      </c>
      <c r="B31" s="48">
        <v>1204050020</v>
      </c>
      <c r="C31" s="81" t="s">
        <v>67</v>
      </c>
      <c r="D31" s="54">
        <v>1</v>
      </c>
      <c r="E31" s="38"/>
      <c r="F31" s="75">
        <v>700</v>
      </c>
      <c r="G31" s="75">
        <f t="shared" si="0"/>
        <v>700</v>
      </c>
      <c r="L31" s="16"/>
      <c r="M31" s="16"/>
    </row>
    <row r="32" spans="1:13" ht="20.100000000000001" customHeight="1" x14ac:dyDescent="0.2">
      <c r="A32" s="48" t="s">
        <v>68</v>
      </c>
      <c r="B32" s="48">
        <v>1204181080</v>
      </c>
      <c r="C32" s="81" t="s">
        <v>69</v>
      </c>
      <c r="D32" s="54">
        <v>1</v>
      </c>
      <c r="E32" s="38"/>
      <c r="F32" s="75">
        <v>700</v>
      </c>
      <c r="G32" s="75">
        <f t="shared" si="0"/>
        <v>700</v>
      </c>
      <c r="L32" s="16"/>
      <c r="M32" s="16"/>
    </row>
    <row r="33" spans="1:13" ht="20.100000000000001" customHeight="1" x14ac:dyDescent="0.2">
      <c r="A33" s="48" t="s">
        <v>70</v>
      </c>
      <c r="B33" s="48">
        <v>1204050070</v>
      </c>
      <c r="C33" s="81" t="s">
        <v>71</v>
      </c>
      <c r="D33" s="54">
        <v>1</v>
      </c>
      <c r="E33" s="38"/>
      <c r="F33" s="75">
        <v>700</v>
      </c>
      <c r="G33" s="75">
        <f t="shared" si="0"/>
        <v>700</v>
      </c>
      <c r="L33" s="16"/>
      <c r="M33" s="16"/>
    </row>
    <row r="34" spans="1:13" ht="20.100000000000001" customHeight="1" x14ac:dyDescent="0.2">
      <c r="A34" s="48" t="s">
        <v>72</v>
      </c>
      <c r="B34" s="48">
        <v>1910090009</v>
      </c>
      <c r="C34" s="81" t="s">
        <v>73</v>
      </c>
      <c r="D34" s="54">
        <v>1</v>
      </c>
      <c r="E34" s="38"/>
      <c r="F34" s="75">
        <v>700</v>
      </c>
      <c r="G34" s="75">
        <f t="shared" si="0"/>
        <v>700</v>
      </c>
      <c r="L34" s="16"/>
      <c r="M34" s="16"/>
    </row>
    <row r="35" spans="1:13" ht="20.100000000000001" customHeight="1" x14ac:dyDescent="0.2">
      <c r="A35" s="48" t="s">
        <v>74</v>
      </c>
      <c r="B35" s="48">
        <v>1912170182</v>
      </c>
      <c r="C35" s="81" t="s">
        <v>75</v>
      </c>
      <c r="D35" s="54">
        <v>1</v>
      </c>
      <c r="E35" s="38"/>
      <c r="F35" s="75">
        <v>700</v>
      </c>
      <c r="G35" s="75">
        <f t="shared" si="0"/>
        <v>700</v>
      </c>
      <c r="L35" s="16"/>
      <c r="M35" s="16"/>
    </row>
    <row r="36" spans="1:13" ht="20.100000000000001" customHeight="1" x14ac:dyDescent="0.2">
      <c r="A36" s="48" t="s">
        <v>76</v>
      </c>
      <c r="B36" s="48">
        <v>1204271290</v>
      </c>
      <c r="C36" s="81" t="s">
        <v>77</v>
      </c>
      <c r="D36" s="54">
        <v>1</v>
      </c>
      <c r="E36" s="38"/>
      <c r="F36" s="75">
        <v>700</v>
      </c>
      <c r="G36" s="75">
        <f t="shared" si="0"/>
        <v>700</v>
      </c>
      <c r="L36" s="16"/>
      <c r="M36" s="16"/>
    </row>
    <row r="37" spans="1:13" ht="20.100000000000001" customHeight="1" x14ac:dyDescent="0.25">
      <c r="A37" s="86"/>
      <c r="B37" s="87"/>
      <c r="C37" s="88"/>
      <c r="D37" s="57">
        <f>SUM(D31:D36)</f>
        <v>6</v>
      </c>
      <c r="E37" s="38"/>
      <c r="F37" s="75"/>
      <c r="G37" s="75">
        <f t="shared" si="0"/>
        <v>0</v>
      </c>
      <c r="L37" s="16"/>
      <c r="M37" s="16"/>
    </row>
    <row r="38" spans="1:13" ht="20.100000000000001" customHeight="1" x14ac:dyDescent="0.2">
      <c r="A38" s="50" t="s">
        <v>78</v>
      </c>
      <c r="B38" s="50">
        <v>1204261040</v>
      </c>
      <c r="C38" s="82" t="s">
        <v>79</v>
      </c>
      <c r="D38" s="54">
        <v>1</v>
      </c>
      <c r="E38" s="38"/>
      <c r="F38" s="75">
        <v>700</v>
      </c>
      <c r="G38" s="75">
        <f t="shared" si="0"/>
        <v>700</v>
      </c>
      <c r="L38" s="16"/>
      <c r="M38" s="16"/>
    </row>
    <row r="39" spans="1:13" ht="20.100000000000001" customHeight="1" x14ac:dyDescent="0.2">
      <c r="A39" s="50" t="s">
        <v>80</v>
      </c>
      <c r="B39" s="50">
        <v>1204271190</v>
      </c>
      <c r="C39" s="82" t="s">
        <v>81</v>
      </c>
      <c r="D39" s="54">
        <v>1</v>
      </c>
      <c r="E39" s="38"/>
      <c r="F39" s="75">
        <v>700</v>
      </c>
      <c r="G39" s="75">
        <f t="shared" si="0"/>
        <v>700</v>
      </c>
      <c r="L39" s="16"/>
      <c r="M39" s="16"/>
    </row>
    <row r="40" spans="1:13" ht="20.100000000000001" customHeight="1" x14ac:dyDescent="0.2">
      <c r="A40" s="50" t="s">
        <v>82</v>
      </c>
      <c r="B40" s="50" t="s">
        <v>83</v>
      </c>
      <c r="C40" s="82" t="s">
        <v>84</v>
      </c>
      <c r="D40" s="54">
        <v>1</v>
      </c>
      <c r="E40" s="38"/>
      <c r="F40" s="75">
        <v>700</v>
      </c>
      <c r="G40" s="75">
        <f t="shared" si="0"/>
        <v>700</v>
      </c>
      <c r="L40" s="16"/>
      <c r="M40" s="16"/>
    </row>
    <row r="41" spans="1:13" ht="20.100000000000001" customHeight="1" x14ac:dyDescent="0.2">
      <c r="A41" s="48" t="s">
        <v>85</v>
      </c>
      <c r="B41" s="48" t="s">
        <v>83</v>
      </c>
      <c r="C41" s="81" t="s">
        <v>86</v>
      </c>
      <c r="D41" s="54">
        <v>1</v>
      </c>
      <c r="E41" s="38"/>
      <c r="F41" s="75">
        <v>700</v>
      </c>
      <c r="G41" s="75">
        <f t="shared" si="0"/>
        <v>700</v>
      </c>
      <c r="L41" s="16"/>
      <c r="M41" s="16"/>
    </row>
    <row r="42" spans="1:13" ht="20.100000000000001" customHeight="1" x14ac:dyDescent="0.2">
      <c r="A42" s="50" t="s">
        <v>87</v>
      </c>
      <c r="B42" s="50" t="s">
        <v>83</v>
      </c>
      <c r="C42" s="82" t="s">
        <v>88</v>
      </c>
      <c r="D42" s="54">
        <v>0</v>
      </c>
      <c r="E42" s="38"/>
      <c r="F42" s="75">
        <v>700</v>
      </c>
      <c r="G42" s="75">
        <f t="shared" si="0"/>
        <v>0</v>
      </c>
      <c r="L42" s="16"/>
      <c r="M42" s="16"/>
    </row>
    <row r="43" spans="1:13" ht="20.100000000000001" customHeight="1" x14ac:dyDescent="0.2">
      <c r="A43" s="50" t="s">
        <v>89</v>
      </c>
      <c r="B43" s="50" t="s">
        <v>90</v>
      </c>
      <c r="C43" s="82" t="s">
        <v>91</v>
      </c>
      <c r="D43" s="54">
        <v>1</v>
      </c>
      <c r="E43" s="38"/>
      <c r="F43" s="75">
        <v>700</v>
      </c>
      <c r="G43" s="75">
        <f t="shared" si="0"/>
        <v>700</v>
      </c>
      <c r="L43" s="16"/>
      <c r="M43" s="16"/>
    </row>
    <row r="44" spans="1:13" ht="20.100000000000001" customHeight="1" x14ac:dyDescent="0.25">
      <c r="A44" s="89"/>
      <c r="B44" s="90"/>
      <c r="C44" s="91"/>
      <c r="D44" s="43">
        <f>SUM(D38:D43)</f>
        <v>5</v>
      </c>
      <c r="E44" s="38"/>
      <c r="F44" s="75"/>
      <c r="G44" s="75">
        <f t="shared" si="0"/>
        <v>0</v>
      </c>
      <c r="L44" s="16"/>
      <c r="M44" s="16"/>
    </row>
    <row r="45" spans="1:13" ht="20.100000000000001" customHeight="1" x14ac:dyDescent="0.2">
      <c r="A45" s="52" t="s">
        <v>92</v>
      </c>
      <c r="B45" s="52" t="s">
        <v>93</v>
      </c>
      <c r="C45" s="53" t="s">
        <v>94</v>
      </c>
      <c r="D45" s="92">
        <v>4</v>
      </c>
      <c r="E45" s="38"/>
      <c r="F45" s="75">
        <v>50</v>
      </c>
      <c r="G45" s="75">
        <f t="shared" si="0"/>
        <v>200</v>
      </c>
      <c r="L45" s="16"/>
      <c r="M45" s="16"/>
    </row>
    <row r="46" spans="1:13" ht="20.100000000000001" customHeight="1" x14ac:dyDescent="0.2">
      <c r="A46" s="51" t="s">
        <v>95</v>
      </c>
      <c r="B46" s="51" t="s">
        <v>93</v>
      </c>
      <c r="C46" s="45" t="s">
        <v>96</v>
      </c>
      <c r="D46" s="92">
        <v>4</v>
      </c>
      <c r="E46" s="38"/>
      <c r="F46" s="75">
        <v>50</v>
      </c>
      <c r="G46" s="75">
        <f t="shared" si="0"/>
        <v>200</v>
      </c>
      <c r="L46" s="16"/>
      <c r="M46" s="16"/>
    </row>
    <row r="47" spans="1:13" ht="20.100000000000001" customHeight="1" x14ac:dyDescent="0.2">
      <c r="A47" s="52" t="s">
        <v>97</v>
      </c>
      <c r="B47" s="52" t="s">
        <v>93</v>
      </c>
      <c r="C47" s="53" t="s">
        <v>98</v>
      </c>
      <c r="D47" s="92">
        <v>4</v>
      </c>
      <c r="E47" s="38"/>
      <c r="F47" s="75">
        <v>50</v>
      </c>
      <c r="G47" s="75">
        <f t="shared" si="0"/>
        <v>200</v>
      </c>
      <c r="L47" s="16"/>
      <c r="M47" s="16"/>
    </row>
    <row r="48" spans="1:13" ht="20.100000000000001" customHeight="1" x14ac:dyDescent="0.2">
      <c r="A48" s="51" t="s">
        <v>99</v>
      </c>
      <c r="B48" s="51" t="s">
        <v>100</v>
      </c>
      <c r="C48" s="45" t="s">
        <v>101</v>
      </c>
      <c r="D48" s="92">
        <v>4</v>
      </c>
      <c r="E48" s="38"/>
      <c r="F48" s="75">
        <v>50</v>
      </c>
      <c r="G48" s="75">
        <f t="shared" si="0"/>
        <v>200</v>
      </c>
      <c r="L48" s="16"/>
      <c r="M48" s="16"/>
    </row>
    <row r="49" spans="1:13" ht="20.100000000000001" customHeight="1" x14ac:dyDescent="0.2">
      <c r="A49" s="52" t="s">
        <v>102</v>
      </c>
      <c r="B49" s="52" t="s">
        <v>100</v>
      </c>
      <c r="C49" s="53" t="s">
        <v>103</v>
      </c>
      <c r="D49" s="92">
        <v>4</v>
      </c>
      <c r="E49" s="38"/>
      <c r="F49" s="75">
        <v>50</v>
      </c>
      <c r="G49" s="75">
        <f t="shared" si="0"/>
        <v>200</v>
      </c>
      <c r="L49" s="16"/>
      <c r="M49" s="16"/>
    </row>
    <row r="50" spans="1:13" ht="20.100000000000001" customHeight="1" x14ac:dyDescent="0.2">
      <c r="A50" s="51" t="s">
        <v>104</v>
      </c>
      <c r="B50" s="51" t="s">
        <v>100</v>
      </c>
      <c r="C50" s="45" t="s">
        <v>105</v>
      </c>
      <c r="D50" s="92">
        <v>4</v>
      </c>
      <c r="E50" s="38"/>
      <c r="F50" s="75">
        <v>50</v>
      </c>
      <c r="G50" s="75">
        <f t="shared" si="0"/>
        <v>200</v>
      </c>
      <c r="L50" s="16"/>
      <c r="M50" s="16"/>
    </row>
    <row r="51" spans="1:13" ht="20.100000000000001" customHeight="1" x14ac:dyDescent="0.2">
      <c r="A51" s="52" t="s">
        <v>106</v>
      </c>
      <c r="B51" s="52" t="s">
        <v>93</v>
      </c>
      <c r="C51" s="53" t="s">
        <v>107</v>
      </c>
      <c r="D51" s="92">
        <v>4</v>
      </c>
      <c r="E51" s="38"/>
      <c r="F51" s="75">
        <v>50</v>
      </c>
      <c r="G51" s="75">
        <f t="shared" si="0"/>
        <v>200</v>
      </c>
      <c r="L51" s="16"/>
      <c r="M51" s="16"/>
    </row>
    <row r="52" spans="1:13" ht="20.100000000000001" customHeight="1" x14ac:dyDescent="0.25">
      <c r="A52" s="93"/>
      <c r="B52" s="94"/>
      <c r="C52" s="95"/>
      <c r="D52" s="96">
        <f>SUM(D45:D51)</f>
        <v>28</v>
      </c>
      <c r="E52" s="38"/>
      <c r="F52" s="75"/>
      <c r="G52" s="75">
        <f t="shared" si="0"/>
        <v>0</v>
      </c>
      <c r="L52" s="16"/>
      <c r="M52" s="16"/>
    </row>
    <row r="53" spans="1:13" ht="20.100000000000001" customHeight="1" x14ac:dyDescent="0.2">
      <c r="A53" s="46" t="s">
        <v>108</v>
      </c>
      <c r="B53" s="46">
        <v>2100006287</v>
      </c>
      <c r="C53" s="47" t="s">
        <v>109</v>
      </c>
      <c r="D53" s="92">
        <v>2</v>
      </c>
      <c r="E53" s="38"/>
      <c r="F53" s="75">
        <v>50</v>
      </c>
      <c r="G53" s="75">
        <f t="shared" si="0"/>
        <v>100</v>
      </c>
      <c r="L53" s="16"/>
      <c r="M53" s="16"/>
    </row>
    <row r="54" spans="1:13" ht="20.100000000000001" customHeight="1" x14ac:dyDescent="0.2">
      <c r="A54" s="52" t="s">
        <v>110</v>
      </c>
      <c r="B54" s="52" t="s">
        <v>111</v>
      </c>
      <c r="C54" s="53" t="s">
        <v>112</v>
      </c>
      <c r="D54" s="92">
        <v>1</v>
      </c>
      <c r="E54" s="38"/>
      <c r="F54" s="75">
        <v>50</v>
      </c>
      <c r="G54" s="75">
        <f t="shared" si="0"/>
        <v>50</v>
      </c>
      <c r="L54" s="16"/>
      <c r="M54" s="16"/>
    </row>
    <row r="55" spans="1:13" ht="20.100000000000001" customHeight="1" x14ac:dyDescent="0.2">
      <c r="A55" s="51" t="s">
        <v>113</v>
      </c>
      <c r="B55" s="51">
        <v>2000112449</v>
      </c>
      <c r="C55" s="45" t="s">
        <v>114</v>
      </c>
      <c r="D55" s="92">
        <v>4</v>
      </c>
      <c r="E55" s="38"/>
      <c r="F55" s="75">
        <v>50</v>
      </c>
      <c r="G55" s="75">
        <f t="shared" si="0"/>
        <v>200</v>
      </c>
      <c r="L55" s="16"/>
      <c r="M55" s="16"/>
    </row>
    <row r="56" spans="1:13" ht="20.100000000000001" customHeight="1" x14ac:dyDescent="0.2">
      <c r="A56" s="52" t="s">
        <v>115</v>
      </c>
      <c r="B56" s="52">
        <v>2100010389</v>
      </c>
      <c r="C56" s="53" t="s">
        <v>116</v>
      </c>
      <c r="D56" s="92">
        <v>4</v>
      </c>
      <c r="E56" s="38"/>
      <c r="F56" s="75">
        <v>50</v>
      </c>
      <c r="G56" s="75">
        <f t="shared" si="0"/>
        <v>200</v>
      </c>
      <c r="L56" s="16"/>
      <c r="M56" s="16"/>
    </row>
    <row r="57" spans="1:13" ht="20.100000000000001" customHeight="1" x14ac:dyDescent="0.2">
      <c r="A57" s="51" t="s">
        <v>117</v>
      </c>
      <c r="B57" s="51">
        <v>2100010646</v>
      </c>
      <c r="C57" s="45" t="s">
        <v>118</v>
      </c>
      <c r="D57" s="92">
        <v>4</v>
      </c>
      <c r="E57" s="38"/>
      <c r="F57" s="75">
        <v>50</v>
      </c>
      <c r="G57" s="75">
        <f t="shared" si="0"/>
        <v>200</v>
      </c>
      <c r="L57" s="16"/>
      <c r="M57" s="16"/>
    </row>
    <row r="58" spans="1:13" ht="20.100000000000001" customHeight="1" x14ac:dyDescent="0.2">
      <c r="A58" s="52" t="s">
        <v>119</v>
      </c>
      <c r="B58" s="52" t="s">
        <v>120</v>
      </c>
      <c r="C58" s="53" t="s">
        <v>121</v>
      </c>
      <c r="D58" s="92">
        <v>3</v>
      </c>
      <c r="E58" s="38"/>
      <c r="F58" s="75">
        <v>50</v>
      </c>
      <c r="G58" s="75">
        <f t="shared" si="0"/>
        <v>150</v>
      </c>
      <c r="L58" s="16"/>
      <c r="M58" s="16"/>
    </row>
    <row r="59" spans="1:13" ht="20.100000000000001" customHeight="1" x14ac:dyDescent="0.2">
      <c r="A59" s="51" t="s">
        <v>122</v>
      </c>
      <c r="B59" s="51" t="s">
        <v>123</v>
      </c>
      <c r="C59" s="45" t="s">
        <v>124</v>
      </c>
      <c r="D59" s="92">
        <v>4</v>
      </c>
      <c r="E59" s="38"/>
      <c r="F59" s="75">
        <v>50</v>
      </c>
      <c r="G59" s="75">
        <f t="shared" si="0"/>
        <v>200</v>
      </c>
      <c r="L59" s="16"/>
      <c r="M59" s="16"/>
    </row>
    <row r="60" spans="1:13" ht="20.100000000000001" customHeight="1" x14ac:dyDescent="0.2">
      <c r="A60" s="52" t="s">
        <v>125</v>
      </c>
      <c r="B60" s="52">
        <v>2100004174</v>
      </c>
      <c r="C60" s="53" t="s">
        <v>126</v>
      </c>
      <c r="D60" s="41">
        <v>4</v>
      </c>
      <c r="E60" s="38"/>
      <c r="F60" s="75">
        <v>50</v>
      </c>
      <c r="G60" s="75">
        <f t="shared" si="0"/>
        <v>200</v>
      </c>
      <c r="L60" s="16"/>
      <c r="M60" s="16"/>
    </row>
    <row r="61" spans="1:13" ht="20.100000000000001" customHeight="1" x14ac:dyDescent="0.25">
      <c r="A61" s="97"/>
      <c r="B61" s="98"/>
      <c r="C61" s="99"/>
      <c r="D61" s="100"/>
      <c r="E61" s="101"/>
      <c r="F61" s="76" t="s">
        <v>45</v>
      </c>
      <c r="G61" s="77">
        <f>SUM(G24:G60)</f>
        <v>14600</v>
      </c>
      <c r="L61" s="16"/>
      <c r="M61" s="16"/>
    </row>
    <row r="62" spans="1:13" ht="20.100000000000001" customHeight="1" x14ac:dyDescent="0.25">
      <c r="A62" s="97"/>
      <c r="B62" s="98"/>
      <c r="C62" s="99"/>
      <c r="D62" s="102"/>
      <c r="E62" s="101"/>
      <c r="F62" s="76" t="s">
        <v>46</v>
      </c>
      <c r="G62" s="77">
        <f>G61*0.12</f>
        <v>1752</v>
      </c>
      <c r="L62" s="16"/>
      <c r="M62" s="16"/>
    </row>
    <row r="63" spans="1:13" ht="20.100000000000001" customHeight="1" x14ac:dyDescent="0.25">
      <c r="A63" s="97"/>
      <c r="B63" s="98"/>
      <c r="C63" s="99"/>
      <c r="D63" s="100"/>
      <c r="E63" s="101"/>
      <c r="F63" s="76" t="s">
        <v>47</v>
      </c>
      <c r="G63" s="77">
        <f>SUM(G61:G62)</f>
        <v>16352</v>
      </c>
      <c r="L63" s="16"/>
      <c r="M63" s="16"/>
    </row>
    <row r="64" spans="1:13" ht="20.100000000000001" customHeight="1" x14ac:dyDescent="0.25">
      <c r="A64" s="97"/>
      <c r="B64" s="107"/>
      <c r="C64" s="99"/>
      <c r="D64" s="101"/>
      <c r="E64" s="101"/>
      <c r="L64" s="16"/>
      <c r="M64" s="16"/>
    </row>
    <row r="65" spans="2:3" ht="20.100000000000001" customHeight="1" x14ac:dyDescent="0.25">
      <c r="B65" s="103"/>
      <c r="C65" s="103" t="s">
        <v>127</v>
      </c>
    </row>
    <row r="66" spans="2:3" ht="20.100000000000001" customHeight="1" x14ac:dyDescent="0.25">
      <c r="B66" s="43" t="s">
        <v>32</v>
      </c>
      <c r="C66" s="104" t="s">
        <v>33</v>
      </c>
    </row>
    <row r="67" spans="2:3" ht="20.100000000000001" customHeight="1" x14ac:dyDescent="0.25">
      <c r="B67" s="42"/>
      <c r="C67" s="104" t="s">
        <v>34</v>
      </c>
    </row>
    <row r="68" spans="2:3" ht="20.100000000000001" customHeight="1" x14ac:dyDescent="0.2">
      <c r="B68" s="105">
        <v>3</v>
      </c>
      <c r="C68" s="106" t="s">
        <v>128</v>
      </c>
    </row>
    <row r="69" spans="2:3" ht="20.100000000000001" customHeight="1" x14ac:dyDescent="0.2">
      <c r="B69" s="105">
        <v>1</v>
      </c>
      <c r="C69" s="47" t="s">
        <v>129</v>
      </c>
    </row>
    <row r="70" spans="2:3" ht="20.100000000000001" customHeight="1" x14ac:dyDescent="0.2">
      <c r="B70" s="105">
        <v>1</v>
      </c>
      <c r="C70" s="106" t="s">
        <v>130</v>
      </c>
    </row>
    <row r="71" spans="2:3" ht="20.100000000000001" customHeight="1" x14ac:dyDescent="0.2">
      <c r="B71" s="105">
        <v>2</v>
      </c>
      <c r="C71" s="106" t="s">
        <v>131</v>
      </c>
    </row>
    <row r="72" spans="2:3" ht="20.100000000000001" customHeight="1" x14ac:dyDescent="0.2">
      <c r="B72" s="105">
        <v>1</v>
      </c>
      <c r="C72" s="106" t="s">
        <v>132</v>
      </c>
    </row>
    <row r="73" spans="2:3" ht="20.100000000000001" customHeight="1" x14ac:dyDescent="0.2">
      <c r="B73" s="105">
        <v>1</v>
      </c>
      <c r="C73" s="106" t="s">
        <v>133</v>
      </c>
    </row>
    <row r="74" spans="2:3" ht="20.100000000000001" customHeight="1" x14ac:dyDescent="0.2">
      <c r="B74" s="105">
        <v>1</v>
      </c>
      <c r="C74" s="106" t="s">
        <v>134</v>
      </c>
    </row>
    <row r="75" spans="2:3" ht="20.100000000000001" customHeight="1" x14ac:dyDescent="0.2">
      <c r="B75" s="105">
        <v>1</v>
      </c>
      <c r="C75" s="106" t="s">
        <v>35</v>
      </c>
    </row>
    <row r="76" spans="2:3" ht="20.100000000000001" customHeight="1" x14ac:dyDescent="0.2">
      <c r="B76" s="105">
        <v>1</v>
      </c>
      <c r="C76" s="106" t="s">
        <v>135</v>
      </c>
    </row>
    <row r="77" spans="2:3" ht="20.100000000000001" customHeight="1" x14ac:dyDescent="0.2">
      <c r="B77" s="105">
        <v>1</v>
      </c>
      <c r="C77" s="47" t="s">
        <v>136</v>
      </c>
    </row>
    <row r="78" spans="2:3" ht="20.100000000000001" customHeight="1" x14ac:dyDescent="0.2">
      <c r="B78" s="105">
        <v>2</v>
      </c>
      <c r="C78" s="47" t="s">
        <v>137</v>
      </c>
    </row>
    <row r="79" spans="2:3" ht="20.100000000000001" customHeight="1" x14ac:dyDescent="0.2">
      <c r="B79" s="105">
        <v>1</v>
      </c>
      <c r="C79" s="47" t="s">
        <v>138</v>
      </c>
    </row>
    <row r="80" spans="2:3" ht="20.100000000000001" customHeight="1" x14ac:dyDescent="0.2">
      <c r="B80" s="105">
        <v>1</v>
      </c>
      <c r="C80" s="47" t="s">
        <v>139</v>
      </c>
    </row>
    <row r="81" spans="2:3" ht="20.100000000000001" customHeight="1" x14ac:dyDescent="0.2">
      <c r="B81" s="105">
        <v>1</v>
      </c>
      <c r="C81" s="47" t="s">
        <v>140</v>
      </c>
    </row>
    <row r="82" spans="2:3" ht="20.100000000000001" customHeight="1" x14ac:dyDescent="0.2">
      <c r="B82" s="105">
        <v>1</v>
      </c>
      <c r="C82" s="47" t="s">
        <v>141</v>
      </c>
    </row>
    <row r="83" spans="2:3" ht="20.100000000000001" customHeight="1" x14ac:dyDescent="0.2">
      <c r="B83" s="105">
        <v>1</v>
      </c>
      <c r="C83" s="47" t="s">
        <v>142</v>
      </c>
    </row>
    <row r="84" spans="2:3" ht="20.100000000000001" customHeight="1" x14ac:dyDescent="0.2">
      <c r="B84" s="105">
        <v>1</v>
      </c>
      <c r="C84" s="47" t="s">
        <v>143</v>
      </c>
    </row>
    <row r="85" spans="2:3" ht="20.100000000000001" customHeight="1" x14ac:dyDescent="0.2">
      <c r="B85" s="105">
        <v>1</v>
      </c>
      <c r="C85" s="47" t="s">
        <v>144</v>
      </c>
    </row>
    <row r="86" spans="2:3" ht="20.100000000000001" customHeight="1" x14ac:dyDescent="0.2">
      <c r="B86" s="41">
        <v>1</v>
      </c>
      <c r="C86" s="42" t="s">
        <v>145</v>
      </c>
    </row>
    <row r="87" spans="2:3" ht="20.100000000000001" customHeight="1" x14ac:dyDescent="0.25">
      <c r="B87" s="43">
        <f>SUM(B68:B86)</f>
        <v>23</v>
      </c>
      <c r="C87" s="47"/>
    </row>
    <row r="88" spans="2:3" ht="20.100000000000001" customHeight="1" x14ac:dyDescent="0.2">
      <c r="B88" s="47"/>
      <c r="C88" s="47"/>
    </row>
    <row r="89" spans="2:3" ht="20.100000000000001" customHeight="1" x14ac:dyDescent="0.25">
      <c r="B89" s="41"/>
      <c r="C89" s="43" t="s">
        <v>36</v>
      </c>
    </row>
    <row r="90" spans="2:3" ht="20.100000000000001" customHeight="1" x14ac:dyDescent="0.2">
      <c r="B90" s="41">
        <v>1</v>
      </c>
      <c r="C90" s="47" t="s">
        <v>146</v>
      </c>
    </row>
    <row r="91" spans="2:3" ht="20.100000000000001" customHeight="1" x14ac:dyDescent="0.2">
      <c r="B91" s="41">
        <v>1</v>
      </c>
      <c r="C91" s="47" t="s">
        <v>147</v>
      </c>
    </row>
    <row r="92" spans="2:3" ht="20.100000000000001" customHeight="1" x14ac:dyDescent="0.2">
      <c r="B92" s="41">
        <v>1</v>
      </c>
      <c r="C92" s="47" t="s">
        <v>148</v>
      </c>
    </row>
    <row r="93" spans="2:3" ht="20.100000000000001" customHeight="1" x14ac:dyDescent="0.2">
      <c r="B93" s="41">
        <v>1</v>
      </c>
      <c r="C93" s="47" t="s">
        <v>149</v>
      </c>
    </row>
    <row r="94" spans="2:3" ht="20.100000000000001" customHeight="1" x14ac:dyDescent="0.2">
      <c r="B94" s="41">
        <v>1</v>
      </c>
      <c r="C94" s="47" t="s">
        <v>150</v>
      </c>
    </row>
    <row r="95" spans="2:3" ht="20.100000000000001" customHeight="1" x14ac:dyDescent="0.2">
      <c r="B95" s="41">
        <v>1</v>
      </c>
      <c r="C95" s="47" t="s">
        <v>151</v>
      </c>
    </row>
    <row r="96" spans="2:3" ht="20.100000000000001" customHeight="1" x14ac:dyDescent="0.2">
      <c r="B96" s="41">
        <v>1</v>
      </c>
      <c r="C96" s="47" t="s">
        <v>152</v>
      </c>
    </row>
    <row r="97" spans="2:3" ht="20.100000000000001" customHeight="1" x14ac:dyDescent="0.2">
      <c r="B97" s="41">
        <v>1</v>
      </c>
      <c r="C97" s="47" t="s">
        <v>153</v>
      </c>
    </row>
    <row r="98" spans="2:3" ht="20.100000000000001" customHeight="1" x14ac:dyDescent="0.2">
      <c r="B98" s="41">
        <v>1</v>
      </c>
      <c r="C98" s="47" t="s">
        <v>154</v>
      </c>
    </row>
    <row r="99" spans="2:3" ht="20.100000000000001" customHeight="1" x14ac:dyDescent="0.2">
      <c r="B99" s="41">
        <v>1</v>
      </c>
      <c r="C99" s="47" t="s">
        <v>155</v>
      </c>
    </row>
    <row r="100" spans="2:3" ht="20.100000000000001" customHeight="1" x14ac:dyDescent="0.2">
      <c r="B100" s="41">
        <v>2</v>
      </c>
      <c r="C100" s="47" t="s">
        <v>156</v>
      </c>
    </row>
    <row r="101" spans="2:3" ht="20.100000000000001" customHeight="1" x14ac:dyDescent="0.2">
      <c r="B101" s="41">
        <v>1</v>
      </c>
      <c r="C101" s="47" t="s">
        <v>157</v>
      </c>
    </row>
    <row r="102" spans="2:3" ht="20.100000000000001" customHeight="1" x14ac:dyDescent="0.2">
      <c r="B102" s="41">
        <v>1</v>
      </c>
      <c r="C102" s="47" t="s">
        <v>158</v>
      </c>
    </row>
    <row r="103" spans="2:3" ht="20.100000000000001" customHeight="1" x14ac:dyDescent="0.2">
      <c r="B103" s="41">
        <v>1</v>
      </c>
      <c r="C103" s="47" t="s">
        <v>159</v>
      </c>
    </row>
    <row r="104" spans="2:3" ht="20.100000000000001" customHeight="1" x14ac:dyDescent="0.2">
      <c r="B104" s="41">
        <v>2</v>
      </c>
      <c r="C104" s="47" t="s">
        <v>160</v>
      </c>
    </row>
    <row r="105" spans="2:3" ht="20.100000000000001" customHeight="1" x14ac:dyDescent="0.2">
      <c r="B105" s="41">
        <v>4</v>
      </c>
      <c r="C105" s="47" t="s">
        <v>161</v>
      </c>
    </row>
    <row r="106" spans="2:3" ht="20.100000000000001" customHeight="1" x14ac:dyDescent="0.2">
      <c r="B106" s="41">
        <v>5</v>
      </c>
      <c r="C106" s="47" t="s">
        <v>162</v>
      </c>
    </row>
    <row r="107" spans="2:3" ht="20.100000000000001" customHeight="1" x14ac:dyDescent="0.2">
      <c r="B107" s="41">
        <v>1</v>
      </c>
      <c r="C107" s="47" t="s">
        <v>163</v>
      </c>
    </row>
    <row r="108" spans="2:3" ht="20.100000000000001" customHeight="1" x14ac:dyDescent="0.2">
      <c r="B108" s="41">
        <v>1</v>
      </c>
      <c r="C108" s="47" t="s">
        <v>164</v>
      </c>
    </row>
    <row r="109" spans="2:3" ht="20.100000000000001" customHeight="1" x14ac:dyDescent="0.2">
      <c r="B109" s="41">
        <v>3</v>
      </c>
      <c r="C109" s="47" t="s">
        <v>165</v>
      </c>
    </row>
    <row r="110" spans="2:3" ht="20.100000000000001" customHeight="1" x14ac:dyDescent="0.25">
      <c r="B110" s="43">
        <f>SUM(B90:B109)</f>
        <v>31</v>
      </c>
      <c r="C110" s="47"/>
    </row>
    <row r="111" spans="2:3" ht="20.100000000000001" customHeight="1" x14ac:dyDescent="0.2">
      <c r="B111" s="19"/>
      <c r="C111" s="19"/>
    </row>
    <row r="113" spans="1:3" ht="20.100000000000001" customHeight="1" x14ac:dyDescent="0.2">
      <c r="B113" s="41">
        <v>1</v>
      </c>
      <c r="C113" s="55" t="s">
        <v>37</v>
      </c>
    </row>
    <row r="114" spans="1:3" ht="20.100000000000001" customHeight="1" x14ac:dyDescent="0.2">
      <c r="B114" s="41">
        <v>6</v>
      </c>
      <c r="C114" s="55" t="s">
        <v>38</v>
      </c>
    </row>
    <row r="115" spans="1:3" ht="20.100000000000001" customHeight="1" x14ac:dyDescent="0.2">
      <c r="B115" s="41">
        <v>1</v>
      </c>
      <c r="C115" s="55" t="s">
        <v>39</v>
      </c>
    </row>
    <row r="116" spans="1:3" ht="20.100000000000001" customHeight="1" x14ac:dyDescent="0.2">
      <c r="B116" s="41">
        <v>1</v>
      </c>
      <c r="C116" s="55" t="s">
        <v>40</v>
      </c>
    </row>
    <row r="117" spans="1:3" ht="20.100000000000001" customHeight="1" x14ac:dyDescent="0.2">
      <c r="B117" s="41">
        <v>1</v>
      </c>
      <c r="C117" s="55" t="s">
        <v>41</v>
      </c>
    </row>
    <row r="118" spans="1:3" ht="20.100000000000001" customHeight="1" x14ac:dyDescent="0.2">
      <c r="B118" s="41">
        <v>2</v>
      </c>
      <c r="C118" s="55" t="s">
        <v>166</v>
      </c>
    </row>
    <row r="119" spans="1:3" ht="20.100000000000001" customHeight="1" x14ac:dyDescent="0.2">
      <c r="B119" s="56">
        <v>1</v>
      </c>
      <c r="C119" s="49" t="s">
        <v>42</v>
      </c>
    </row>
    <row r="120" spans="1:3" ht="20.100000000000001" customHeight="1" x14ac:dyDescent="0.25">
      <c r="A120" s="24"/>
      <c r="B120" s="57">
        <v>13</v>
      </c>
      <c r="C120" s="44"/>
    </row>
    <row r="121" spans="1:3" ht="20.100000000000001" customHeight="1" x14ac:dyDescent="0.25">
      <c r="A121" s="24"/>
      <c r="B121" s="58"/>
      <c r="C121" s="59"/>
    </row>
    <row r="122" spans="1:3" ht="20.100000000000001" customHeight="1" x14ac:dyDescent="0.25">
      <c r="A122" s="24"/>
      <c r="B122" s="58"/>
      <c r="C122" s="59"/>
    </row>
    <row r="123" spans="1:3" ht="20.100000000000001" customHeight="1" thickBot="1" x14ac:dyDescent="0.3">
      <c r="A123" s="24" t="s">
        <v>15</v>
      </c>
      <c r="B123" s="58"/>
      <c r="C123" s="60"/>
    </row>
    <row r="124" spans="1:3" ht="20.100000000000001" customHeight="1" x14ac:dyDescent="0.25">
      <c r="A124" s="24"/>
      <c r="B124" s="58"/>
      <c r="C124" s="59"/>
    </row>
    <row r="125" spans="1:3" ht="20.100000000000001" customHeight="1" x14ac:dyDescent="0.25">
      <c r="A125" s="24"/>
      <c r="B125" s="23"/>
      <c r="C125" s="23"/>
    </row>
    <row r="126" spans="1:3" ht="20.100000000000001" customHeight="1" thickBot="1" x14ac:dyDescent="0.3">
      <c r="A126" s="24" t="s">
        <v>16</v>
      </c>
      <c r="B126" s="23"/>
      <c r="C126" s="25"/>
    </row>
    <row r="127" spans="1:3" ht="20.100000000000001" customHeight="1" x14ac:dyDescent="0.25">
      <c r="A127" s="24"/>
      <c r="B127" s="23"/>
      <c r="C127" s="23"/>
    </row>
    <row r="128" spans="1:3" ht="20.100000000000001" customHeight="1" x14ac:dyDescent="0.25">
      <c r="A128" s="24"/>
    </row>
    <row r="129" spans="1:3" ht="20.100000000000001" customHeight="1" thickBot="1" x14ac:dyDescent="0.3">
      <c r="A129" s="24" t="s">
        <v>17</v>
      </c>
      <c r="C129" s="27"/>
    </row>
    <row r="130" spans="1:3" ht="20.100000000000001" customHeight="1" x14ac:dyDescent="0.25">
      <c r="A130" s="24"/>
    </row>
    <row r="131" spans="1:3" ht="20.100000000000001" customHeight="1" x14ac:dyDescent="0.25">
      <c r="A131" s="24"/>
    </row>
    <row r="132" spans="1:3" ht="20.100000000000001" customHeight="1" thickBot="1" x14ac:dyDescent="0.3">
      <c r="A132" s="24" t="s">
        <v>18</v>
      </c>
      <c r="C132" s="27"/>
    </row>
    <row r="133" spans="1:3" ht="20.100000000000001" customHeight="1" x14ac:dyDescent="0.25">
      <c r="A133" s="24"/>
    </row>
    <row r="134" spans="1:3" ht="20.100000000000001" customHeight="1" x14ac:dyDescent="0.25">
      <c r="A134" s="24"/>
    </row>
    <row r="135" spans="1:3" ht="20.100000000000001" customHeight="1" thickBot="1" x14ac:dyDescent="0.3">
      <c r="A135" s="24" t="s">
        <v>19</v>
      </c>
      <c r="C135" s="27"/>
    </row>
  </sheetData>
  <mergeCells count="11">
    <mergeCell ref="A30:C30"/>
    <mergeCell ref="A37:C37"/>
    <mergeCell ref="A44:C44"/>
    <mergeCell ref="A52:C52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2023-03-09T03:08:52Z</cp:lastPrinted>
  <dcterms:created xsi:type="dcterms:W3CDTF">2023-01-26T13:28:36Z</dcterms:created>
  <dcterms:modified xsi:type="dcterms:W3CDTF">2023-03-09T03:08:54Z</dcterms:modified>
</cp:coreProperties>
</file>