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UESS\"/>
    </mc:Choice>
  </mc:AlternateContent>
  <xr:revisionPtr revIDLastSave="0" documentId="13_ncr:1_{95D69B14-B352-4707-A743-56CEA8E129E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Hoja1!$A$2:$G$298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0" i="1" l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99" i="1"/>
  <c r="G100" i="1"/>
  <c r="G101" i="1"/>
  <c r="G102" i="1"/>
  <c r="G103" i="1"/>
  <c r="G104" i="1"/>
  <c r="G105" i="1"/>
  <c r="G106" i="1"/>
  <c r="G107" i="1"/>
  <c r="G108" i="1"/>
  <c r="G95" i="1"/>
  <c r="G96" i="1"/>
  <c r="G97" i="1"/>
  <c r="G83" i="1"/>
  <c r="G85" i="1"/>
  <c r="G86" i="1"/>
  <c r="G87" i="1"/>
  <c r="G88" i="1"/>
  <c r="G89" i="1"/>
  <c r="G90" i="1"/>
  <c r="G91" i="1"/>
  <c r="G92" i="1"/>
  <c r="G93" i="1"/>
  <c r="G94" i="1"/>
  <c r="G74" i="1"/>
  <c r="G75" i="1"/>
  <c r="G76" i="1"/>
  <c r="G77" i="1"/>
  <c r="G79" i="1"/>
  <c r="G80" i="1"/>
  <c r="G81" i="1"/>
  <c r="G82" i="1"/>
  <c r="D187" i="1"/>
  <c r="D177" i="1"/>
  <c r="D151" i="1"/>
  <c r="G188" i="1" l="1"/>
  <c r="G186" i="1"/>
  <c r="G185" i="1"/>
  <c r="G184" i="1"/>
  <c r="G183" i="1"/>
  <c r="G182" i="1"/>
  <c r="G181" i="1"/>
  <c r="G180" i="1"/>
  <c r="G179" i="1"/>
  <c r="G178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D125" i="1" l="1"/>
  <c r="D109" i="1"/>
  <c r="D98" i="1"/>
  <c r="D83" i="1"/>
  <c r="D78" i="1"/>
  <c r="D73" i="1"/>
  <c r="D68" i="1"/>
  <c r="D63" i="1"/>
  <c r="D58" i="1"/>
  <c r="D53" i="1"/>
  <c r="D46" i="1"/>
  <c r="D39" i="1"/>
  <c r="D31" i="1"/>
  <c r="B218" i="1" l="1"/>
  <c r="B270" i="1" l="1"/>
  <c r="B258" i="1"/>
  <c r="B238" i="1"/>
  <c r="G25" i="1" l="1"/>
  <c r="G26" i="1"/>
  <c r="G27" i="1"/>
  <c r="G28" i="1"/>
  <c r="G29" i="1"/>
  <c r="G30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7" i="1"/>
  <c r="G48" i="1"/>
  <c r="G49" i="1"/>
  <c r="G50" i="1"/>
  <c r="G51" i="1"/>
  <c r="G52" i="1"/>
  <c r="G54" i="1"/>
  <c r="G55" i="1"/>
  <c r="G56" i="1"/>
  <c r="G57" i="1"/>
  <c r="G59" i="1"/>
  <c r="G60" i="1"/>
  <c r="G61" i="1"/>
  <c r="G62" i="1"/>
  <c r="G64" i="1"/>
  <c r="G65" i="1"/>
  <c r="G66" i="1"/>
  <c r="G67" i="1"/>
  <c r="G69" i="1"/>
  <c r="G70" i="1"/>
  <c r="G71" i="1"/>
  <c r="G72" i="1"/>
  <c r="G24" i="1" l="1"/>
  <c r="G189" i="1" l="1"/>
  <c r="G190" i="1" s="1"/>
  <c r="G191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<sst xmlns="http://schemas.openxmlformats.org/spreadsheetml/2006/main" count="566" uniqueCount="537">
  <si>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</si>
  <si>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</si>
  <si>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</si>
  <si>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</si>
  <si>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</si>
  <si>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</si>
  <si>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</si>
  <si>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</si>
  <si>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</si>
  <si>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</si>
  <si>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</si>
  <si>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</si>
  <si>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</si>
  <si>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</si>
  <si>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</si>
  <si>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</si>
  <si>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</si>
  <si>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</si>
  <si>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</si>
  <si>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</si>
  <si>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</si>
  <si>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</si>
  <si>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</si>
  <si>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</si>
  <si>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</si>
  <si>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</si>
  <si>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</si>
  <si>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</si>
  <si>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</si>
  <si>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</si>
  <si>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</si>
  <si>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</si>
  <si>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ADAPTADORES ANCLAJE RAPIDO</t>
  </si>
  <si>
    <t>LLAVE JACOBS</t>
  </si>
  <si>
    <t>INTERCAMBIADOR DE BATERIA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</si>
  <si>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</si>
  <si>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</si>
  <si>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</si>
  <si>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</si>
  <si>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</si>
  <si>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</si>
  <si>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</si>
  <si>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25L-SO-008-TA</t>
  </si>
  <si>
    <t>J210204-L052</t>
  </si>
  <si>
    <t>LOCKING CORTICAL STARIX BLUE 2.5*8mm</t>
  </si>
  <si>
    <t>25L-SO-010-TA</t>
  </si>
  <si>
    <t>LOCKING CORTICAL STARIX BLUE 2.5*10mm</t>
  </si>
  <si>
    <t>25L-SO-012-TA</t>
  </si>
  <si>
    <t>J220714-L005</t>
  </si>
  <si>
    <t>LOCKING CORTICAL STARIX BLUE 2.5*12mm</t>
  </si>
  <si>
    <t>25L-SO-014-TA</t>
  </si>
  <si>
    <t>LOCKING CORTICAL STARIX BLUE 2.5*14mm</t>
  </si>
  <si>
    <t>J210929-L073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</si>
  <si>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</si>
  <si>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</si>
  <si>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</si>
  <si>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</si>
  <si>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</si>
  <si>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</si>
  <si>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25L-SO-020-TA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</si>
  <si>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</si>
  <si>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</si>
  <si>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</si>
  <si>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</si>
  <si>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</si>
  <si>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</si>
  <si>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</si>
  <si>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</si>
  <si>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LOCKING CORTICAL STARIX BLUE 2.5*26mm</t>
  </si>
  <si>
    <t>J210907-L067</t>
  </si>
  <si>
    <t>CODIGO</t>
  </si>
  <si>
    <t>DESCRIPCIÓN</t>
  </si>
  <si>
    <t>111-096</t>
  </si>
  <si>
    <t>111-157</t>
  </si>
  <si>
    <t>112-25-701</t>
  </si>
  <si>
    <t>111-080</t>
  </si>
  <si>
    <t>111-092</t>
  </si>
  <si>
    <t>113-HF-613</t>
  </si>
  <si>
    <t>GUIAS DE BLOQUEO 1.5</t>
  </si>
  <si>
    <t>PINES</t>
  </si>
  <si>
    <t>MALETA DE TRANSPORTE</t>
  </si>
  <si>
    <t>35-SMCL-006-L</t>
  </si>
  <si>
    <t>J200727-L047</t>
  </si>
  <si>
    <t>CLAVICLE SUPERIOR MIDSHAFT PLATE,L,6H</t>
  </si>
  <si>
    <t>35-SMCL-007-L</t>
  </si>
  <si>
    <t>J191125-L080</t>
  </si>
  <si>
    <t>CLAVICLE SUPERIOR MIDSHAFT PLATE,L,7H</t>
  </si>
  <si>
    <t>35-SMCL-008-L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</si>
  <si>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</si>
  <si>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</si>
  <si>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</si>
  <si>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</si>
  <si>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</si>
  <si>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</si>
  <si>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</si>
  <si>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</si>
  <si>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</si>
  <si>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CLAVICLE SUPERIOR MIDSHAFT PLATE INCREASED, L, 8H</t>
  </si>
  <si>
    <t>35-SMCL-010-LI</t>
  </si>
  <si>
    <t>J200729-L011</t>
  </si>
  <si>
    <t>CLAVICLE SUPERIOR MIDSHAFT PLATE INCREASED, L, 10H</t>
  </si>
  <si>
    <t>35-SMCL-006-R</t>
  </si>
  <si>
    <t>CLAVICLE SUPERIOR MIDSHAFT PLATE, R,6H</t>
  </si>
  <si>
    <t>35-SMCL-007-R</t>
  </si>
  <si>
    <t>J191125-L081</t>
  </si>
  <si>
    <t>CLAVICLE SUPERIOR MIDSHAFT PLATE, R,7H</t>
  </si>
  <si>
    <t>35-SMCL-008-R</t>
  </si>
  <si>
    <t>J191125-L083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</si>
  <si>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</si>
  <si>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</si>
  <si>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</si>
  <si>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</si>
  <si>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</si>
  <si>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</si>
  <si>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</si>
  <si>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</si>
  <si>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</si>
  <si>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</si>
  <si>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</si>
  <si>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</si>
  <si>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CLAVICLE SUPERIOR MIDSHAFT PLATE INCREASED, R, 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</si>
  <si>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</si>
  <si>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</si>
  <si>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</si>
  <si>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</si>
  <si>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</si>
  <si>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</si>
  <si>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</si>
  <si>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J191104-L095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</si>
  <si>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</si>
  <si>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</si>
  <si>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</si>
  <si>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</si>
  <si>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</si>
  <si>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</si>
  <si>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</si>
  <si>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</si>
  <si>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</si>
  <si>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</si>
  <si>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</si>
  <si>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</si>
  <si>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</si>
  <si>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</si>
  <si>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</si>
  <si>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</si>
  <si>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</si>
  <si>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</si>
  <si>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</si>
  <si>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</si>
  <si>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</si>
  <si>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</si>
  <si>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</si>
  <si>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</si>
  <si>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</si>
  <si>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</si>
  <si>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</si>
  <si>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</si>
  <si>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</si>
  <si>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J191017-L138</t>
  </si>
  <si>
    <t>CLAVICLE HOOK PLATE,L,DEPTH 18mm,5H</t>
  </si>
  <si>
    <t>35-HPCL-006-L8</t>
  </si>
  <si>
    <t>J191017-L139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</si>
  <si>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</si>
  <si>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</si>
  <si>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</si>
  <si>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</si>
  <si>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</si>
  <si>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</si>
  <si>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J200729-L016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</si>
  <si>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</si>
  <si>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</si>
  <si>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</si>
  <si>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</si>
  <si>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</si>
  <si>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</si>
  <si>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</si>
  <si>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</si>
  <si>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</si>
  <si>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</si>
  <si>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</si>
  <si>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</si>
  <si>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</si>
  <si>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</si>
  <si>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</si>
  <si>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</si>
  <si>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</si>
  <si>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</si>
  <si>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</si>
  <si>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</si>
  <si>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</si>
  <si>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</si>
  <si>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</si>
  <si>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</si>
  <si>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</si>
  <si>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</si>
  <si>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</si>
  <si>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</si>
  <si>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</si>
  <si>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</si>
  <si>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</si>
  <si>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</si>
  <si>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</si>
  <si>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</si>
  <si>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</si>
  <si>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</si>
  <si>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</si>
  <si>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</si>
  <si>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</si>
  <si>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</si>
  <si>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</si>
  <si>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</si>
  <si>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</si>
  <si>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</si>
  <si>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</si>
  <si>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</si>
  <si>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</si>
  <si>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</si>
  <si>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</si>
  <si>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</si>
  <si>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</si>
  <si>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</si>
  <si>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</si>
  <si>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</si>
  <si>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</si>
  <si>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</si>
  <si>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</si>
  <si>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</si>
  <si>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</si>
  <si>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</si>
  <si>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35L-SO-L16-TA</t>
  </si>
  <si>
    <t>J211223-L021</t>
  </si>
  <si>
    <t>LOCKING CORTICAL STARIX GREEN 3.5*16mm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</si>
  <si>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</si>
  <si>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</si>
  <si>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</si>
  <si>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</si>
  <si>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</si>
  <si>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</si>
  <si>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</si>
  <si>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</si>
  <si>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</si>
  <si>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</si>
  <si>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</si>
  <si>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</si>
  <si>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</si>
  <si>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</si>
  <si>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</si>
  <si>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</si>
  <si>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</si>
  <si>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</si>
  <si>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</si>
  <si>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</si>
  <si>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</si>
  <si>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</si>
  <si>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</si>
  <si>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</si>
  <si>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</si>
  <si>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</si>
  <si>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J220809-L047</t>
  </si>
  <si>
    <t>J210929-L076</t>
  </si>
  <si>
    <t>35-SO-L10-T</t>
  </si>
  <si>
    <t>NON LOCKING CORTICAL SILVER  STARIX 3.5*10mm</t>
  </si>
  <si>
    <t>35-SO-L12-T</t>
  </si>
  <si>
    <t>NON LOCKING CORTICAL SILVER  STARIX 3.5*12mm</t>
  </si>
  <si>
    <t>35-SO-L14-T</t>
  </si>
  <si>
    <t>J230130-L009</t>
  </si>
  <si>
    <t>NON LOCKING CORTICAL SILVER  STARIX 3.5*14mm</t>
  </si>
  <si>
    <t>35-SO-L16-T</t>
  </si>
  <si>
    <t>J221215-L028</t>
  </si>
  <si>
    <t>NON LOCKING CORTICAL SILVER  STARIX 3.5*16mm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</si>
  <si>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</si>
  <si>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</si>
  <si>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</si>
  <si>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</si>
  <si>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</si>
  <si>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</si>
  <si>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</si>
  <si>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</si>
  <si>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</si>
  <si>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</si>
  <si>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</si>
  <si>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</si>
  <si>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</si>
  <si>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</si>
  <si>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NON LOCKING CORTICAL SILVER  STARIX 3.5*28mm</t>
  </si>
  <si>
    <t>35-SO-L30-T</t>
  </si>
  <si>
    <t>NON LOCKING CORTICAL SILVER  STARIX 3.5*30mm</t>
  </si>
  <si>
    <t>35-SO-L32-T</t>
  </si>
  <si>
    <t>NON LOCKING CORTICAL SILVER  STARIX 3.5*32mm</t>
  </si>
  <si>
    <t>J221215-L030</t>
  </si>
  <si>
    <t>35-SO-L34-T</t>
  </si>
  <si>
    <t>NON LOCKING CORTICAL SILVER  STARIX 3.5*34mm</t>
  </si>
  <si>
    <t>J221215-L031</t>
  </si>
  <si>
    <t xml:space="preserve">MANGO DE ATORNILLADOR </t>
  </si>
  <si>
    <t>DOBLADORAS DE PLACA 4.0T/4.5T</t>
  </si>
  <si>
    <t>111-180</t>
  </si>
  <si>
    <t>PINZA DE REDUCCION FINA</t>
  </si>
  <si>
    <t>111-134</t>
  </si>
  <si>
    <t>113-HF-619</t>
  </si>
  <si>
    <t>BROCA DE  2.0(AO)</t>
  </si>
  <si>
    <t>BROCA DE  2.7(AO)</t>
  </si>
  <si>
    <t>112-35-703</t>
  </si>
  <si>
    <t>111-260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</si>
  <si>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</si>
  <si>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</si>
  <si>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</si>
  <si>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</si>
  <si>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</si>
  <si>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111-086</t>
  </si>
  <si>
    <t>DISPENSADOR DE  PIN</t>
  </si>
  <si>
    <t>PINZA DE REDUCCION DE PUNTAS (Large)</t>
  </si>
  <si>
    <t>111-154</t>
  </si>
  <si>
    <t>111-101</t>
  </si>
  <si>
    <t>111-170</t>
  </si>
  <si>
    <t>GUIA ANGULO VARIABLE 3.5MM</t>
  </si>
  <si>
    <t>111-171</t>
  </si>
  <si>
    <t>BLOQUE GUIA DE BROCA IZQ</t>
  </si>
  <si>
    <t>111-196-L</t>
  </si>
  <si>
    <t>BLOQUE GUIA DE BROCA DER</t>
  </si>
  <si>
    <t>111-196-R</t>
  </si>
  <si>
    <t>Ti-102.212</t>
  </si>
  <si>
    <t>Ti-102.214</t>
  </si>
  <si>
    <t>Ti-102.216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</si>
  <si>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</si>
  <si>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</si>
  <si>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</si>
  <si>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</si>
  <si>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</si>
  <si>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</si>
  <si>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</si>
  <si>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</si>
  <si>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</si>
  <si>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</si>
  <si>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</si>
  <si>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</si>
  <si>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</si>
  <si>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</si>
  <si>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</si>
  <si>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</si>
  <si>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>2200079727</t>
  </si>
  <si>
    <t>Ti-102.250</t>
  </si>
  <si>
    <t>2200061633</t>
  </si>
  <si>
    <t>Ti-102.255</t>
  </si>
  <si>
    <t>2100027758</t>
  </si>
  <si>
    <t>Ti-102.260</t>
  </si>
  <si>
    <t>210002759</t>
  </si>
  <si>
    <t>55903565YN</t>
  </si>
  <si>
    <t>1900047462</t>
  </si>
  <si>
    <t>55903570YN</t>
  </si>
  <si>
    <t>1900047727</t>
  </si>
  <si>
    <t>T500935012</t>
  </si>
  <si>
    <t>T500935014</t>
  </si>
  <si>
    <t>T500935016</t>
  </si>
  <si>
    <t>T500935018</t>
  </si>
  <si>
    <t>2100017484</t>
  </si>
  <si>
    <t>T500935020</t>
  </si>
  <si>
    <t>T500935022</t>
  </si>
  <si>
    <t>D180400701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</si>
  <si>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</si>
  <si>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</si>
  <si>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</si>
  <si>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</si>
  <si>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</si>
  <si>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</si>
  <si>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</si>
  <si>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</si>
  <si>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</si>
  <si>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</si>
  <si>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</si>
  <si>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</si>
  <si>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</si>
  <si>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</si>
  <si>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</si>
  <si>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</si>
  <si>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</si>
  <si>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</si>
  <si>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</si>
  <si>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</si>
  <si>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</si>
  <si>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</si>
  <si>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</si>
  <si>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</si>
  <si>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</si>
  <si>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</si>
  <si>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</si>
  <si>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</si>
  <si>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</si>
  <si>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</si>
  <si>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</si>
  <si>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</si>
  <si>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</si>
  <si>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</si>
  <si>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</si>
  <si>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</si>
  <si>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</si>
  <si>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</si>
  <si>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</si>
  <si>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</si>
  <si>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</si>
  <si>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</si>
  <si>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</si>
  <si>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</si>
  <si>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</si>
  <si>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</si>
  <si>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</si>
  <si>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</si>
  <si>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</si>
  <si>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</si>
  <si>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</si>
  <si>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</si>
  <si>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</si>
  <si>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</si>
  <si>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</si>
  <si>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</si>
  <si>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</si>
  <si>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</si>
  <si>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</si>
  <si>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</si>
  <si>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</si>
  <si>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</si>
  <si>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</si>
  <si>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</si>
  <si>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</si>
  <si>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</si>
  <si>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</si>
  <si>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</si>
  <si>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</si>
  <si>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</si>
  <si>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</si>
  <si>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</si>
  <si>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</si>
  <si>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</si>
  <si>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</si>
  <si>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</si>
  <si>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</si>
  <si>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</si>
  <si>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</si>
  <si>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</si>
  <si>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</si>
  <si>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</si>
  <si>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>BROCA 2.7</t>
  </si>
  <si>
    <t>MANCHUELO EN T (TARRAJA)</t>
  </si>
  <si>
    <t>PINZA REDUCTORA  DE PUNTA CREMALLERA</t>
  </si>
  <si>
    <t>GUIAS DE BLOQUEO 2.8</t>
  </si>
  <si>
    <t>LLAVES EN L GRANDE 4.5</t>
  </si>
  <si>
    <t>LLAVES EN L PEQUEÑA 2.5</t>
  </si>
  <si>
    <t>SEPARADORES DE SENMILER</t>
  </si>
  <si>
    <t>BANDEJA MEDIA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</si>
  <si>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</si>
  <si>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</si>
  <si>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</si>
  <si>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</si>
  <si>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</si>
  <si>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</si>
  <si>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</si>
  <si>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</si>
  <si>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</si>
  <si>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</si>
  <si>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</si>
  <si>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</si>
  <si>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</si>
  <si>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</si>
  <si>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</si>
  <si>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</si>
  <si>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</si>
  <si>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</si>
  <si>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</si>
  <si>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</si>
  <si>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</si>
  <si>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</si>
  <si>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</si>
  <si>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</si>
  <si>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GUIA ANGULO VARIABLE 2.5MM</t>
  </si>
  <si>
    <t>INQ</t>
  </si>
  <si>
    <t xml:space="preserve">DR. UQUILLAS </t>
  </si>
  <si>
    <t xml:space="preserve">1:00PM </t>
  </si>
  <si>
    <t>CHIPRE  VARGAS ELIO WASHINGTON</t>
  </si>
  <si>
    <t>MOTOR ACULAN # 1</t>
  </si>
  <si>
    <t>INSTRUMENTAL 3.5 IRENE # 2</t>
  </si>
  <si>
    <t xml:space="preserve">BROCAS DE ANCLAJE RAPIDO 2.7MM CON TOPE </t>
  </si>
  <si>
    <t>MANGO EN T ANCLAJE RAPIDO</t>
  </si>
  <si>
    <t xml:space="preserve">SEPARADORES  MINIHOMAN ANCHOS </t>
  </si>
  <si>
    <t>GUIA CENTRICA Y EXCENTRICA 2.5 MM</t>
  </si>
  <si>
    <t xml:space="preserve">PINES </t>
  </si>
  <si>
    <t xml:space="preserve">ATORNILLADOR MANGO AZUL 3.5 CON CAMISA </t>
  </si>
  <si>
    <t>2300007525</t>
  </si>
  <si>
    <t>INSTRUMENTAL ARIX Clavicle System 2.5/ 3.5 Clavicle Plate # 1</t>
  </si>
  <si>
    <t xml:space="preserve"> ATORNILLADOR ANCLAJE RAPIDO DE 2.0mm </t>
  </si>
  <si>
    <t xml:space="preserve">ATORNILLADOR ANCLAJE RAPIDO DE 3.5mm </t>
  </si>
  <si>
    <t>GUIA DOBLE ANGULO VARIABLE 2.0</t>
  </si>
  <si>
    <t>GUIA DOBLE  ANGULO VARIABLE 2.7</t>
  </si>
  <si>
    <t>GUIA DE BLOQUEO (Distal) 2.5MM</t>
  </si>
  <si>
    <t>GUIA DE BLOQUEO LARGA 3.5</t>
  </si>
  <si>
    <t>111-173</t>
  </si>
  <si>
    <t>GUIA DE BLOQUEO CORTA 3.5</t>
  </si>
  <si>
    <t>DRILL DE GUIA ANGULO VARIABLE 2.5</t>
  </si>
  <si>
    <t>111-103</t>
  </si>
  <si>
    <t>DRILL DE GUIA ANGULO VARIABLE 3.5</t>
  </si>
  <si>
    <t>J220831-L073</t>
  </si>
  <si>
    <t>J191125-L079</t>
  </si>
  <si>
    <t>CLAVICLE HOOK PLATE,R,DEPTH 12mm,8H</t>
  </si>
  <si>
    <t>J221101-L070</t>
  </si>
  <si>
    <t>J211125-L068</t>
  </si>
  <si>
    <t>J211125-L069</t>
  </si>
  <si>
    <t>J211125-L070</t>
  </si>
  <si>
    <t>TORNILLO CORTICAL 3.5*12mm TITANIO</t>
  </si>
  <si>
    <t>TORNILLO CORTICAL 3.5*14mm TITANIO</t>
  </si>
  <si>
    <t>TORNILLO CORTICAL 3.5*16mm TITANIO</t>
  </si>
  <si>
    <t>TORNILLO CORTICAL 3.5*18mm TITANIO</t>
  </si>
  <si>
    <t xml:space="preserve">TORNILLO CORTICAL 3.5*20mm TITANIO </t>
  </si>
  <si>
    <t xml:space="preserve">TORNILLO CORTICAL 3.5*22mm TITANIO </t>
  </si>
  <si>
    <t xml:space="preserve">TORNILLO CORTICAL 3.5*24mm TITANIO </t>
  </si>
  <si>
    <t xml:space="preserve">TORNILLO CORTICAL 3.5*26mm TITANIO </t>
  </si>
  <si>
    <t xml:space="preserve">TORNILLO CORTICAL 3.5*28mm TITANIO </t>
  </si>
  <si>
    <t xml:space="preserve">TORNILLO CORTICAL 3.5*30mm TITANIO </t>
  </si>
  <si>
    <t xml:space="preserve">TORNILLO CORTICAL 3.5*32mm TITANIO </t>
  </si>
  <si>
    <t>TORNILLO CORTICAL 3.5*34mm TITANIO</t>
  </si>
  <si>
    <t>TORNILLO CORTICAL 3.5*36mm TITANIO</t>
  </si>
  <si>
    <t>TORNILLO CORTICAL 3.5*38mm TITANIO</t>
  </si>
  <si>
    <t>TORNILLO CORTICAL 3.5*40mm TITANIO</t>
  </si>
  <si>
    <t>TORNILLO CORTICAL 3.5*42mm TITANIO</t>
  </si>
  <si>
    <t>TORNILLO CORTICAL 3.5*44mm TITANIO</t>
  </si>
  <si>
    <t>TORNILLO CORTICAL 3.5*46mm TITANIO</t>
  </si>
  <si>
    <t>TORNILLO CORTICAL 3.5*48mm TITANIO</t>
  </si>
  <si>
    <t>TORNILLO CORTICAL 3.5*50mm TITANIO</t>
  </si>
  <si>
    <t>TORNILLO CORTICAL 3.5*55mm TITANIO</t>
  </si>
  <si>
    <t>TORNILLO CORTICAL 3.5*60mm TITANIO</t>
  </si>
  <si>
    <t>TORNILLO CORTICAL 3.5*65mm TITANIO</t>
  </si>
  <si>
    <t>TORNILLO CORTICAL 3.5*70mm TITANIO</t>
  </si>
  <si>
    <t xml:space="preserve">TORNILLO DE BLOQUEO 3.5*12mm TITANIO </t>
  </si>
  <si>
    <t xml:space="preserve">TORNILLO DE BLOQUEO 3.5*14mm TITANIO </t>
  </si>
  <si>
    <t xml:space="preserve">TORNILLO DE BLOQUEO 3.5*16mm TITANIO </t>
  </si>
  <si>
    <t>TORNILLO DE BLOQUEO 3.5*18mm TITANIO</t>
  </si>
  <si>
    <t>TORNILLO DE BLOQUEO 3.5*20mm TITANIO</t>
  </si>
  <si>
    <t>TORNILLO DE BLOQUEO 3.5*22mm TITANIO</t>
  </si>
  <si>
    <t>IESS</t>
  </si>
  <si>
    <t>BATERIAS GRIS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</si>
</sst>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-[$$-240A]\ * #,##0.00_-;\-[$$-240A]\ * #,##0.00_-;_-[$$-240A]\ * &quot;-&quot;??_-;_-@_-"/>
    <numFmt numFmtId="169" formatCode="_ &quot;$&quot;* #,##0_ ;_ &quot;$&quot;* \-#,##0_ ;_ &quot;$&quot;* &quot;-&quot;_ ;_ @_ "/>
    <numFmt numFmtId="170" formatCode="_-&quot;$&quot;\ * #,##0.00_-;\-&quot;$&quot;\ * #,##0.00_-;_-&quot;$&quot;\ * &quot;-&quot;??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0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9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8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7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7" fillId="5" borderId="1" xfId="0" applyFont="1" applyFill="1" applyBorder="1"/>
    <xf numFmtId="49" fontId="12" fillId="0" borderId="1" xfId="0" applyNumberFormat="1" applyFont="1" applyBorder="1" applyAlignment="1">
      <alignment horizontal="center"/>
    </xf>
    <xf numFmtId="0" fontId="7" fillId="2" borderId="1" xfId="0" applyFont="1" applyFill="1" applyBorder="1"/>
    <xf numFmtId="0" fontId="15" fillId="0" borderId="1" xfId="0" applyFont="1" applyBorder="1"/>
    <xf numFmtId="0" fontId="6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7" fillId="0" borderId="1" xfId="0" applyFont="1" applyBorder="1"/>
    <xf numFmtId="0" fontId="6" fillId="0" borderId="1" xfId="0" applyFont="1" applyBorder="1" applyAlignment="1">
      <alignment horizontal="center" wrapText="1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11" fillId="0" borderId="16" xfId="0" applyFont="1" applyBorder="1" applyAlignment="1">
      <alignment horizontal="left"/>
    </xf>
    <xf numFmtId="0" fontId="26" fillId="7" borderId="1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</cellXfs>
  <cellStyles count="13">
    <cellStyle name="Moneda" xfId="7" builtinId="4"/>
    <cellStyle name="Moneda [0] 2" xfId="8" xr:uid="{6691846F-6F90-4578-ACDF-63F2E5C85FF6}"/>
    <cellStyle name="Moneda 2" xfId="3" xr:uid="{246C37B4-006C-46DD-9128-BAA498AC7092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3" xfId="10" xr:uid="{43490EE0-902B-4175-8EC3-E2E9D71E1CCA}"/>
    <cellStyle name="Moneda 6" xfId="11" xr:uid="{F5453CD0-96FC-4CE4-AC69-657B5E2C7342}"/>
    <cellStyle name="Moneda 7" xfId="12" xr:uid="{75C67204-3961-46CE-99F0-CC1C114C3893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2"/>
  <sheetViews>
    <sheetView showGridLines="0" tabSelected="1" view="pageBreakPreview" topLeftCell="A255" zoomScaleNormal="100" zoomScaleSheetLayoutView="100" workbookViewId="0">
      <selection activeCell="D272" sqref="D272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6.7109375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90" t="s">
        <v>25</v>
      </c>
      <c r="D2" s="86" t="s">
        <v>24</v>
      </c>
      <c r="E2" s="87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91"/>
      <c r="D3" s="40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88" t="s">
        <v>26</v>
      </c>
      <c r="D4" s="92" t="s">
        <v>28</v>
      </c>
      <c r="E4" s="93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89"/>
      <c r="D5" s="94" t="s">
        <v>29</v>
      </c>
      <c r="E5" s="95"/>
      <c r="F5" s="4"/>
      <c r="G5" s="4"/>
      <c r="H5" s="4"/>
      <c r="I5" s="4"/>
      <c r="J5" s="4"/>
      <c r="K5" s="4"/>
      <c r="L5" s="85"/>
      <c r="M5" s="85"/>
      <c r="N5" s="6"/>
    </row>
    <row r="6" spans="1:14" ht="20.100000000000001" customHeight="1" x14ac:dyDescent="0.25">
      <c r="A6" s="7"/>
      <c r="B6" s="7"/>
      <c r="C6" s="7"/>
      <c r="D6" s="7"/>
      <c r="E6" s="7"/>
      <c r="L6" s="85"/>
      <c r="M6" s="85"/>
    </row>
    <row r="7" spans="1:14" ht="20.100000000000001" customHeight="1" x14ac:dyDescent="0.2">
      <c r="A7" s="8" t="s">
        <v>0</v>
      </c>
      <c r="B7" s="8"/>
      <c r="C7" s="39">
        <f ca="1">NOW()</f>
        <v>45133.70819513889</v>
      </c>
      <c r="D7" s="8" t="s">
        <v>1</v>
      </c>
      <c r="E7" s="34">
        <v>20230701043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55" t="s">
        <v>40</v>
      </c>
      <c r="D9" s="12" t="s">
        <v>3</v>
      </c>
      <c r="E9" s="57">
        <v>990050368001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83" t="s">
        <v>22</v>
      </c>
      <c r="B11" s="84"/>
      <c r="C11" s="55" t="s">
        <v>40</v>
      </c>
      <c r="D11" s="12" t="s">
        <v>23</v>
      </c>
      <c r="E11" s="33" t="s">
        <v>473</v>
      </c>
      <c r="L11" s="5"/>
      <c r="M11" s="5"/>
    </row>
    <row r="12" spans="1:14" ht="20.100000000000001" customHeight="1" thickBot="1" x14ac:dyDescent="0.3">
      <c r="A12" s="10"/>
      <c r="B12" s="10"/>
      <c r="C12" s="10"/>
      <c r="D12" s="10"/>
      <c r="E12" s="10"/>
      <c r="L12" s="5"/>
      <c r="M12" s="5"/>
    </row>
    <row r="13" spans="1:14" ht="20.100000000000001" customHeight="1" thickBot="1" x14ac:dyDescent="0.3">
      <c r="A13" s="8" t="s">
        <v>4</v>
      </c>
      <c r="B13" s="8"/>
      <c r="C13" s="56" t="s">
        <v>41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45134</v>
      </c>
      <c r="D15" s="12" t="s">
        <v>7</v>
      </c>
      <c r="E15" s="13" t="s">
        <v>475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474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476</v>
      </c>
      <c r="D19" s="12" t="s">
        <v>20</v>
      </c>
      <c r="E19" s="13" t="s">
        <v>535</v>
      </c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20.100000000000001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51" t="s">
        <v>35</v>
      </c>
      <c r="G23" s="51" t="s">
        <v>36</v>
      </c>
      <c r="L23" s="16"/>
      <c r="M23" s="16"/>
    </row>
    <row r="24" spans="1:13" ht="20.100000000000001" customHeight="1" x14ac:dyDescent="0.25">
      <c r="A24" s="64" t="s">
        <v>81</v>
      </c>
      <c r="B24" s="64" t="s">
        <v>82</v>
      </c>
      <c r="C24" s="45" t="s">
        <v>83</v>
      </c>
      <c r="D24" s="41">
        <v>1</v>
      </c>
      <c r="E24" s="76"/>
      <c r="F24" s="52">
        <v>840</v>
      </c>
      <c r="G24" s="52">
        <f t="shared" ref="G24:G87" si="0">D24*F24</f>
        <v>840</v>
      </c>
      <c r="L24" s="16"/>
      <c r="M24" s="16"/>
    </row>
    <row r="25" spans="1:13" ht="20.100000000000001" customHeight="1" x14ac:dyDescent="0.2">
      <c r="A25" s="64" t="s">
        <v>84</v>
      </c>
      <c r="B25" s="64" t="s">
        <v>85</v>
      </c>
      <c r="C25" s="45" t="s">
        <v>86</v>
      </c>
      <c r="D25" s="41">
        <v>1</v>
      </c>
      <c r="E25" s="38"/>
      <c r="F25" s="52">
        <v>840</v>
      </c>
      <c r="G25" s="52">
        <f t="shared" si="0"/>
        <v>840</v>
      </c>
      <c r="L25" s="16"/>
      <c r="M25" s="16"/>
    </row>
    <row r="26" spans="1:13" ht="20.100000000000001" customHeight="1" x14ac:dyDescent="0.2">
      <c r="A26" s="64" t="s">
        <v>87</v>
      </c>
      <c r="B26" s="64" t="s">
        <v>498</v>
      </c>
      <c r="C26" s="45" t="s">
        <v>88</v>
      </c>
      <c r="D26" s="41">
        <v>1</v>
      </c>
      <c r="E26" s="38"/>
      <c r="F26" s="52">
        <v>840</v>
      </c>
      <c r="G26" s="52">
        <f t="shared" si="0"/>
        <v>840</v>
      </c>
      <c r="L26" s="16"/>
      <c r="M26" s="16"/>
    </row>
    <row r="27" spans="1:13" ht="20.100000000000001" customHeight="1" x14ac:dyDescent="0.2">
      <c r="A27" s="64" t="s">
        <v>89</v>
      </c>
      <c r="B27" s="64" t="s">
        <v>90</v>
      </c>
      <c r="C27" s="45" t="s">
        <v>91</v>
      </c>
      <c r="D27" s="41">
        <v>1</v>
      </c>
      <c r="E27" s="38"/>
      <c r="F27" s="52">
        <v>840</v>
      </c>
      <c r="G27" s="52">
        <f t="shared" si="0"/>
        <v>840</v>
      </c>
      <c r="L27" s="16"/>
      <c r="M27" s="16"/>
    </row>
    <row r="28" spans="1:13" ht="20.100000000000001" customHeight="1" x14ac:dyDescent="0.2">
      <c r="A28" s="64" t="s">
        <v>92</v>
      </c>
      <c r="B28" s="64" t="s">
        <v>93</v>
      </c>
      <c r="C28" s="45" t="s">
        <v>94</v>
      </c>
      <c r="D28" s="41">
        <v>1</v>
      </c>
      <c r="E28" s="38"/>
      <c r="F28" s="52">
        <v>840</v>
      </c>
      <c r="G28" s="52">
        <f t="shared" si="0"/>
        <v>840</v>
      </c>
      <c r="L28" s="16"/>
      <c r="M28" s="16"/>
    </row>
    <row r="29" spans="1:13" ht="20.100000000000001" customHeight="1" x14ac:dyDescent="0.2">
      <c r="A29" s="64" t="s">
        <v>95</v>
      </c>
      <c r="B29" s="64" t="s">
        <v>96</v>
      </c>
      <c r="C29" s="45" t="s">
        <v>97</v>
      </c>
      <c r="D29" s="41">
        <v>1</v>
      </c>
      <c r="E29" s="38"/>
      <c r="F29" s="52">
        <v>840</v>
      </c>
      <c r="G29" s="52">
        <f t="shared" si="0"/>
        <v>840</v>
      </c>
      <c r="L29" s="16"/>
      <c r="M29" s="16"/>
    </row>
    <row r="30" spans="1:13" ht="20.100000000000001" customHeight="1" x14ac:dyDescent="0.2">
      <c r="A30" s="64" t="s">
        <v>98</v>
      </c>
      <c r="B30" s="64" t="s">
        <v>99</v>
      </c>
      <c r="C30" s="45" t="s">
        <v>100</v>
      </c>
      <c r="D30" s="41">
        <v>1</v>
      </c>
      <c r="E30" s="38"/>
      <c r="F30" s="52">
        <v>840</v>
      </c>
      <c r="G30" s="52">
        <f t="shared" si="0"/>
        <v>840</v>
      </c>
      <c r="L30" s="16"/>
      <c r="M30" s="16"/>
    </row>
    <row r="31" spans="1:13" ht="20.100000000000001" customHeight="1" x14ac:dyDescent="0.25">
      <c r="A31" s="64"/>
      <c r="B31" s="64"/>
      <c r="C31" s="45"/>
      <c r="D31" s="42">
        <f>SUM(D24:D30)</f>
        <v>7</v>
      </c>
      <c r="E31" s="38"/>
      <c r="F31" s="52"/>
      <c r="G31" s="52"/>
      <c r="L31" s="16"/>
      <c r="M31" s="16"/>
    </row>
    <row r="32" spans="1:13" ht="20.100000000000001" customHeight="1" x14ac:dyDescent="0.2">
      <c r="A32" s="64" t="s">
        <v>101</v>
      </c>
      <c r="B32" s="64" t="s">
        <v>499</v>
      </c>
      <c r="C32" s="45" t="s">
        <v>102</v>
      </c>
      <c r="D32" s="41">
        <v>1</v>
      </c>
      <c r="E32" s="38"/>
      <c r="F32" s="52">
        <v>840</v>
      </c>
      <c r="G32" s="52">
        <f t="shared" si="0"/>
        <v>840</v>
      </c>
      <c r="L32" s="16"/>
      <c r="M32" s="16"/>
    </row>
    <row r="33" spans="1:13" ht="20.100000000000001" customHeight="1" x14ac:dyDescent="0.2">
      <c r="A33" s="64" t="s">
        <v>103</v>
      </c>
      <c r="B33" s="64" t="s">
        <v>104</v>
      </c>
      <c r="C33" s="45" t="s">
        <v>105</v>
      </c>
      <c r="D33" s="41">
        <v>2</v>
      </c>
      <c r="E33" s="38"/>
      <c r="F33" s="52">
        <v>840</v>
      </c>
      <c r="G33" s="52">
        <f t="shared" si="0"/>
        <v>1680</v>
      </c>
      <c r="L33" s="16"/>
      <c r="M33" s="16"/>
    </row>
    <row r="34" spans="1:13" ht="20.100000000000001" customHeight="1" x14ac:dyDescent="0.2">
      <c r="A34" s="64" t="s">
        <v>106</v>
      </c>
      <c r="B34" s="64" t="s">
        <v>107</v>
      </c>
      <c r="C34" s="45" t="s">
        <v>108</v>
      </c>
      <c r="D34" s="41">
        <v>1</v>
      </c>
      <c r="E34" s="38"/>
      <c r="F34" s="52">
        <v>840</v>
      </c>
      <c r="G34" s="52">
        <f t="shared" si="0"/>
        <v>840</v>
      </c>
      <c r="L34" s="16"/>
      <c r="M34" s="16"/>
    </row>
    <row r="35" spans="1:13" ht="20.100000000000001" customHeight="1" x14ac:dyDescent="0.2">
      <c r="A35" s="64" t="s">
        <v>109</v>
      </c>
      <c r="B35" s="64" t="s">
        <v>110</v>
      </c>
      <c r="C35" s="45" t="s">
        <v>111</v>
      </c>
      <c r="D35" s="41">
        <v>1</v>
      </c>
      <c r="E35" s="38"/>
      <c r="F35" s="52">
        <v>840</v>
      </c>
      <c r="G35" s="52">
        <f t="shared" si="0"/>
        <v>840</v>
      </c>
      <c r="L35" s="16"/>
      <c r="M35" s="16"/>
    </row>
    <row r="36" spans="1:13" ht="20.100000000000001" customHeight="1" x14ac:dyDescent="0.2">
      <c r="A36" s="64" t="s">
        <v>112</v>
      </c>
      <c r="B36" s="64" t="s">
        <v>113</v>
      </c>
      <c r="C36" s="45" t="s">
        <v>114</v>
      </c>
      <c r="D36" s="41">
        <v>1</v>
      </c>
      <c r="E36" s="38"/>
      <c r="F36" s="52">
        <v>840</v>
      </c>
      <c r="G36" s="52">
        <f t="shared" si="0"/>
        <v>840</v>
      </c>
      <c r="L36" s="16"/>
      <c r="M36" s="16"/>
    </row>
    <row r="37" spans="1:13" ht="20.100000000000001" customHeight="1" x14ac:dyDescent="0.2">
      <c r="A37" s="64" t="s">
        <v>115</v>
      </c>
      <c r="B37" s="64" t="s">
        <v>116</v>
      </c>
      <c r="C37" s="45" t="s">
        <v>117</v>
      </c>
      <c r="D37" s="41">
        <v>1</v>
      </c>
      <c r="E37" s="38"/>
      <c r="F37" s="52">
        <v>840</v>
      </c>
      <c r="G37" s="52">
        <f t="shared" si="0"/>
        <v>840</v>
      </c>
      <c r="L37" s="16"/>
      <c r="M37" s="16"/>
    </row>
    <row r="38" spans="1:13" ht="20.100000000000001" customHeight="1" x14ac:dyDescent="0.2">
      <c r="A38" s="64" t="s">
        <v>118</v>
      </c>
      <c r="B38" s="64" t="s">
        <v>119</v>
      </c>
      <c r="C38" s="45" t="s">
        <v>120</v>
      </c>
      <c r="D38" s="41">
        <v>1</v>
      </c>
      <c r="E38" s="38"/>
      <c r="F38" s="52">
        <v>840</v>
      </c>
      <c r="G38" s="52">
        <f t="shared" si="0"/>
        <v>840</v>
      </c>
      <c r="L38" s="16"/>
      <c r="M38" s="16"/>
    </row>
    <row r="39" spans="1:13" ht="20.100000000000001" customHeight="1" x14ac:dyDescent="0.25">
      <c r="A39" s="64"/>
      <c r="B39" s="64"/>
      <c r="C39" s="45"/>
      <c r="D39" s="42">
        <f>SUM(D32:D38)</f>
        <v>8</v>
      </c>
      <c r="E39" s="38"/>
      <c r="F39" s="52"/>
      <c r="G39" s="52"/>
      <c r="L39" s="16"/>
      <c r="M39" s="16"/>
    </row>
    <row r="40" spans="1:13" ht="20.100000000000001" customHeight="1" x14ac:dyDescent="0.2">
      <c r="A40" s="64" t="s">
        <v>121</v>
      </c>
      <c r="B40" s="64" t="s">
        <v>122</v>
      </c>
      <c r="C40" s="45" t="s">
        <v>123</v>
      </c>
      <c r="D40" s="41">
        <v>1</v>
      </c>
      <c r="E40" s="38"/>
      <c r="F40" s="52">
        <v>840</v>
      </c>
      <c r="G40" s="52">
        <f t="shared" si="0"/>
        <v>840</v>
      </c>
      <c r="L40" s="16"/>
      <c r="M40" s="16"/>
    </row>
    <row r="41" spans="1:13" ht="20.100000000000001" customHeight="1" x14ac:dyDescent="0.2">
      <c r="A41" s="64" t="s">
        <v>124</v>
      </c>
      <c r="B41" s="64" t="s">
        <v>125</v>
      </c>
      <c r="C41" s="45" t="s">
        <v>126</v>
      </c>
      <c r="D41" s="41">
        <v>1</v>
      </c>
      <c r="E41" s="38"/>
      <c r="F41" s="52">
        <v>840</v>
      </c>
      <c r="G41" s="52">
        <f t="shared" si="0"/>
        <v>840</v>
      </c>
      <c r="L41" s="16"/>
      <c r="M41" s="16"/>
    </row>
    <row r="42" spans="1:13" ht="20.100000000000001" customHeight="1" x14ac:dyDescent="0.2">
      <c r="A42" s="64" t="s">
        <v>127</v>
      </c>
      <c r="B42" s="64" t="s">
        <v>128</v>
      </c>
      <c r="C42" s="45" t="s">
        <v>129</v>
      </c>
      <c r="D42" s="41">
        <v>1</v>
      </c>
      <c r="E42" s="38"/>
      <c r="F42" s="52">
        <v>840</v>
      </c>
      <c r="G42" s="52">
        <f t="shared" si="0"/>
        <v>840</v>
      </c>
      <c r="L42" s="16"/>
      <c r="M42" s="16"/>
    </row>
    <row r="43" spans="1:13" ht="20.100000000000001" customHeight="1" x14ac:dyDescent="0.2">
      <c r="A43" s="64" t="s">
        <v>130</v>
      </c>
      <c r="B43" s="64" t="s">
        <v>131</v>
      </c>
      <c r="C43" s="45" t="s">
        <v>132</v>
      </c>
      <c r="D43" s="41">
        <v>1</v>
      </c>
      <c r="E43" s="38"/>
      <c r="F43" s="52">
        <v>840</v>
      </c>
      <c r="G43" s="52">
        <f t="shared" si="0"/>
        <v>840</v>
      </c>
      <c r="L43" s="16"/>
      <c r="M43" s="16"/>
    </row>
    <row r="44" spans="1:13" ht="20.100000000000001" customHeight="1" x14ac:dyDescent="0.2">
      <c r="A44" s="64" t="s">
        <v>133</v>
      </c>
      <c r="B44" s="64" t="s">
        <v>134</v>
      </c>
      <c r="C44" s="45" t="s">
        <v>135</v>
      </c>
      <c r="D44" s="41">
        <v>1</v>
      </c>
      <c r="E44" s="38"/>
      <c r="F44" s="52">
        <v>840</v>
      </c>
      <c r="G44" s="52">
        <f t="shared" si="0"/>
        <v>840</v>
      </c>
      <c r="L44" s="16"/>
      <c r="M44" s="16"/>
    </row>
    <row r="45" spans="1:13" ht="20.100000000000001" customHeight="1" x14ac:dyDescent="0.2">
      <c r="A45" s="64" t="s">
        <v>136</v>
      </c>
      <c r="B45" s="64" t="s">
        <v>137</v>
      </c>
      <c r="C45" s="45" t="s">
        <v>138</v>
      </c>
      <c r="D45" s="41">
        <v>1</v>
      </c>
      <c r="E45" s="38"/>
      <c r="F45" s="52">
        <v>840</v>
      </c>
      <c r="G45" s="52">
        <f t="shared" si="0"/>
        <v>840</v>
      </c>
      <c r="L45" s="16"/>
      <c r="M45" s="16"/>
    </row>
    <row r="46" spans="1:13" ht="20.100000000000001" customHeight="1" x14ac:dyDescent="0.25">
      <c r="A46" s="64"/>
      <c r="B46" s="64"/>
      <c r="C46" s="45"/>
      <c r="D46" s="42">
        <f>SUM(D40:D45)</f>
        <v>6</v>
      </c>
      <c r="E46" s="38"/>
      <c r="F46" s="52"/>
      <c r="G46" s="52"/>
      <c r="L46" s="16"/>
      <c r="M46" s="16"/>
    </row>
    <row r="47" spans="1:13" ht="20.100000000000001" customHeight="1" x14ac:dyDescent="0.2">
      <c r="A47" s="64" t="s">
        <v>139</v>
      </c>
      <c r="B47" s="64" t="s">
        <v>140</v>
      </c>
      <c r="C47" s="45" t="s">
        <v>141</v>
      </c>
      <c r="D47" s="41">
        <v>1</v>
      </c>
      <c r="E47" s="38"/>
      <c r="F47" s="52">
        <v>840</v>
      </c>
      <c r="G47" s="52">
        <f t="shared" si="0"/>
        <v>840</v>
      </c>
      <c r="L47" s="16"/>
      <c r="M47" s="16"/>
    </row>
    <row r="48" spans="1:13" ht="20.100000000000001" customHeight="1" x14ac:dyDescent="0.2">
      <c r="A48" s="64" t="s">
        <v>142</v>
      </c>
      <c r="B48" s="64" t="s">
        <v>143</v>
      </c>
      <c r="C48" s="45" t="s">
        <v>144</v>
      </c>
      <c r="D48" s="41">
        <v>1</v>
      </c>
      <c r="E48" s="38"/>
      <c r="F48" s="52">
        <v>840</v>
      </c>
      <c r="G48" s="52">
        <f t="shared" si="0"/>
        <v>840</v>
      </c>
      <c r="L48" s="16"/>
      <c r="M48" s="16"/>
    </row>
    <row r="49" spans="1:13" ht="20.100000000000001" customHeight="1" x14ac:dyDescent="0.2">
      <c r="A49" s="64" t="s">
        <v>145</v>
      </c>
      <c r="B49" s="64" t="s">
        <v>146</v>
      </c>
      <c r="C49" s="45" t="s">
        <v>147</v>
      </c>
      <c r="D49" s="41">
        <v>1</v>
      </c>
      <c r="E49" s="38"/>
      <c r="F49" s="52">
        <v>840</v>
      </c>
      <c r="G49" s="52">
        <f t="shared" si="0"/>
        <v>840</v>
      </c>
      <c r="L49" s="16"/>
      <c r="M49" s="16"/>
    </row>
    <row r="50" spans="1:13" ht="20.100000000000001" customHeight="1" x14ac:dyDescent="0.2">
      <c r="A50" s="64" t="s">
        <v>148</v>
      </c>
      <c r="B50" s="64" t="s">
        <v>149</v>
      </c>
      <c r="C50" s="45" t="s">
        <v>150</v>
      </c>
      <c r="D50" s="41">
        <v>1</v>
      </c>
      <c r="E50" s="38"/>
      <c r="F50" s="52">
        <v>840</v>
      </c>
      <c r="G50" s="52">
        <f t="shared" si="0"/>
        <v>840</v>
      </c>
      <c r="L50" s="16"/>
      <c r="M50" s="16"/>
    </row>
    <row r="51" spans="1:13" ht="20.100000000000001" customHeight="1" x14ac:dyDescent="0.2">
      <c r="A51" s="64" t="s">
        <v>151</v>
      </c>
      <c r="B51" s="64" t="s">
        <v>152</v>
      </c>
      <c r="C51" s="45" t="s">
        <v>153</v>
      </c>
      <c r="D51" s="41">
        <v>1</v>
      </c>
      <c r="E51" s="38"/>
      <c r="F51" s="52">
        <v>840</v>
      </c>
      <c r="G51" s="52">
        <f t="shared" si="0"/>
        <v>840</v>
      </c>
      <c r="L51" s="16"/>
      <c r="M51" s="16"/>
    </row>
    <row r="52" spans="1:13" ht="20.100000000000001" customHeight="1" x14ac:dyDescent="0.2">
      <c r="A52" s="64" t="s">
        <v>154</v>
      </c>
      <c r="B52" s="64" t="s">
        <v>155</v>
      </c>
      <c r="C52" s="45" t="s">
        <v>156</v>
      </c>
      <c r="D52" s="41">
        <v>1</v>
      </c>
      <c r="E52" s="38"/>
      <c r="F52" s="52">
        <v>840</v>
      </c>
      <c r="G52" s="52">
        <f t="shared" si="0"/>
        <v>840</v>
      </c>
      <c r="L52" s="16"/>
      <c r="M52" s="16"/>
    </row>
    <row r="53" spans="1:13" ht="20.100000000000001" customHeight="1" x14ac:dyDescent="0.25">
      <c r="A53" s="64"/>
      <c r="B53" s="64"/>
      <c r="C53" s="45"/>
      <c r="D53" s="42">
        <f>SUM(D47:D52)</f>
        <v>6</v>
      </c>
      <c r="E53" s="38"/>
      <c r="F53" s="52"/>
      <c r="G53" s="52"/>
      <c r="L53" s="16"/>
      <c r="M53" s="16"/>
    </row>
    <row r="54" spans="1:13" ht="20.100000000000001" customHeight="1" x14ac:dyDescent="0.2">
      <c r="A54" s="64" t="s">
        <v>157</v>
      </c>
      <c r="B54" s="64" t="s">
        <v>158</v>
      </c>
      <c r="C54" s="45" t="s">
        <v>159</v>
      </c>
      <c r="D54" s="41">
        <v>1</v>
      </c>
      <c r="E54" s="38"/>
      <c r="F54" s="52">
        <v>840</v>
      </c>
      <c r="G54" s="52">
        <f t="shared" si="0"/>
        <v>840</v>
      </c>
      <c r="L54" s="16"/>
      <c r="M54" s="16"/>
    </row>
    <row r="55" spans="1:13" ht="20.100000000000001" customHeight="1" x14ac:dyDescent="0.2">
      <c r="A55" s="64" t="s">
        <v>160</v>
      </c>
      <c r="B55" s="64" t="s">
        <v>161</v>
      </c>
      <c r="C55" s="45" t="s">
        <v>162</v>
      </c>
      <c r="D55" s="41">
        <v>1</v>
      </c>
      <c r="E55" s="38"/>
      <c r="F55" s="52">
        <v>840</v>
      </c>
      <c r="G55" s="52">
        <f t="shared" si="0"/>
        <v>840</v>
      </c>
      <c r="L55" s="16"/>
      <c r="M55" s="16"/>
    </row>
    <row r="56" spans="1:13" ht="20.100000000000001" customHeight="1" x14ac:dyDescent="0.2">
      <c r="A56" s="64" t="s">
        <v>163</v>
      </c>
      <c r="B56" s="64" t="s">
        <v>158</v>
      </c>
      <c r="C56" s="45" t="s">
        <v>164</v>
      </c>
      <c r="D56" s="41">
        <v>0</v>
      </c>
      <c r="E56" s="38"/>
      <c r="F56" s="52">
        <v>840</v>
      </c>
      <c r="G56" s="52">
        <f t="shared" si="0"/>
        <v>0</v>
      </c>
      <c r="L56" s="16"/>
      <c r="M56" s="16"/>
    </row>
    <row r="57" spans="1:13" ht="20.100000000000001" customHeight="1" x14ac:dyDescent="0.2">
      <c r="A57" s="64" t="s">
        <v>165</v>
      </c>
      <c r="B57" s="64" t="s">
        <v>158</v>
      </c>
      <c r="C57" s="45" t="s">
        <v>166</v>
      </c>
      <c r="D57" s="41">
        <v>0</v>
      </c>
      <c r="E57" s="38"/>
      <c r="F57" s="52">
        <v>840</v>
      </c>
      <c r="G57" s="52">
        <f t="shared" si="0"/>
        <v>0</v>
      </c>
      <c r="L57" s="16"/>
      <c r="M57" s="16"/>
    </row>
    <row r="58" spans="1:13" ht="20.100000000000001" customHeight="1" x14ac:dyDescent="0.25">
      <c r="A58" s="64"/>
      <c r="B58" s="64"/>
      <c r="C58" s="45"/>
      <c r="D58" s="42">
        <f>SUM(D54:D57)</f>
        <v>2</v>
      </c>
      <c r="E58" s="38"/>
      <c r="F58" s="52"/>
      <c r="G58" s="52"/>
      <c r="L58" s="16"/>
      <c r="M58" s="16"/>
    </row>
    <row r="59" spans="1:13" ht="20.100000000000001" customHeight="1" x14ac:dyDescent="0.2">
      <c r="A59" s="64" t="s">
        <v>167</v>
      </c>
      <c r="B59" s="64" t="s">
        <v>168</v>
      </c>
      <c r="C59" s="45" t="s">
        <v>169</v>
      </c>
      <c r="D59" s="41">
        <v>1</v>
      </c>
      <c r="E59" s="38"/>
      <c r="F59" s="52">
        <v>840</v>
      </c>
      <c r="G59" s="52">
        <f t="shared" si="0"/>
        <v>840</v>
      </c>
      <c r="L59" s="16"/>
      <c r="M59" s="16"/>
    </row>
    <row r="60" spans="1:13" ht="20.100000000000001" customHeight="1" x14ac:dyDescent="0.2">
      <c r="A60" s="64" t="s">
        <v>170</v>
      </c>
      <c r="B60" s="64" t="s">
        <v>171</v>
      </c>
      <c r="C60" s="45" t="s">
        <v>172</v>
      </c>
      <c r="D60" s="41">
        <v>1</v>
      </c>
      <c r="E60" s="38"/>
      <c r="F60" s="52">
        <v>840</v>
      </c>
      <c r="G60" s="52">
        <f t="shared" si="0"/>
        <v>840</v>
      </c>
      <c r="L60" s="16"/>
      <c r="M60" s="16"/>
    </row>
    <row r="61" spans="1:13" ht="20.100000000000001" customHeight="1" x14ac:dyDescent="0.2">
      <c r="A61" s="64" t="s">
        <v>173</v>
      </c>
      <c r="B61" s="64" t="s">
        <v>174</v>
      </c>
      <c r="C61" s="45" t="s">
        <v>175</v>
      </c>
      <c r="D61" s="41">
        <v>0</v>
      </c>
      <c r="E61" s="38"/>
      <c r="F61" s="52">
        <v>840</v>
      </c>
      <c r="G61" s="52">
        <f t="shared" si="0"/>
        <v>0</v>
      </c>
      <c r="L61" s="16"/>
      <c r="M61" s="16"/>
    </row>
    <row r="62" spans="1:13" ht="20.100000000000001" customHeight="1" x14ac:dyDescent="0.2">
      <c r="A62" s="64" t="s">
        <v>176</v>
      </c>
      <c r="B62" s="64" t="s">
        <v>171</v>
      </c>
      <c r="C62" s="45" t="s">
        <v>177</v>
      </c>
      <c r="D62" s="41">
        <v>0</v>
      </c>
      <c r="E62" s="38"/>
      <c r="F62" s="52">
        <v>840</v>
      </c>
      <c r="G62" s="52">
        <f t="shared" si="0"/>
        <v>0</v>
      </c>
      <c r="L62" s="16"/>
      <c r="M62" s="16"/>
    </row>
    <row r="63" spans="1:13" ht="20.100000000000001" customHeight="1" x14ac:dyDescent="0.25">
      <c r="A63" s="64"/>
      <c r="B63" s="64"/>
      <c r="C63" s="45"/>
      <c r="D63" s="42">
        <f>SUM(D59:D62)</f>
        <v>2</v>
      </c>
      <c r="E63" s="38"/>
      <c r="F63" s="52"/>
      <c r="G63" s="52"/>
      <c r="L63" s="16"/>
      <c r="M63" s="16"/>
    </row>
    <row r="64" spans="1:13" ht="20.100000000000001" customHeight="1" x14ac:dyDescent="0.2">
      <c r="A64" s="64" t="s">
        <v>178</v>
      </c>
      <c r="B64" s="64" t="s">
        <v>171</v>
      </c>
      <c r="C64" s="45" t="s">
        <v>179</v>
      </c>
      <c r="D64" s="41">
        <v>1</v>
      </c>
      <c r="E64" s="38"/>
      <c r="F64" s="52">
        <v>840</v>
      </c>
      <c r="G64" s="52">
        <f t="shared" si="0"/>
        <v>840</v>
      </c>
      <c r="L64" s="16"/>
      <c r="M64" s="16"/>
    </row>
    <row r="65" spans="1:13" ht="20.100000000000001" customHeight="1" x14ac:dyDescent="0.2">
      <c r="A65" s="64" t="s">
        <v>180</v>
      </c>
      <c r="B65" s="64" t="s">
        <v>171</v>
      </c>
      <c r="C65" s="45" t="s">
        <v>181</v>
      </c>
      <c r="D65" s="41">
        <v>1</v>
      </c>
      <c r="E65" s="38"/>
      <c r="F65" s="52">
        <v>840</v>
      </c>
      <c r="G65" s="52">
        <f t="shared" si="0"/>
        <v>840</v>
      </c>
      <c r="L65" s="16"/>
      <c r="M65" s="16"/>
    </row>
    <row r="66" spans="1:13" ht="20.100000000000001" customHeight="1" x14ac:dyDescent="0.2">
      <c r="A66" s="64" t="s">
        <v>182</v>
      </c>
      <c r="B66" s="64" t="s">
        <v>171</v>
      </c>
      <c r="C66" s="45" t="s">
        <v>183</v>
      </c>
      <c r="D66" s="41">
        <v>0</v>
      </c>
      <c r="E66" s="38"/>
      <c r="F66" s="52">
        <v>840</v>
      </c>
      <c r="G66" s="52">
        <f t="shared" si="0"/>
        <v>0</v>
      </c>
      <c r="L66" s="16"/>
      <c r="M66" s="16"/>
    </row>
    <row r="67" spans="1:13" ht="20.100000000000001" customHeight="1" x14ac:dyDescent="0.2">
      <c r="A67" s="64" t="s">
        <v>184</v>
      </c>
      <c r="B67" s="64" t="s">
        <v>171</v>
      </c>
      <c r="C67" s="45" t="s">
        <v>185</v>
      </c>
      <c r="D67" s="41">
        <v>0</v>
      </c>
      <c r="E67" s="38"/>
      <c r="F67" s="52">
        <v>840</v>
      </c>
      <c r="G67" s="52">
        <f t="shared" si="0"/>
        <v>0</v>
      </c>
      <c r="L67" s="16"/>
      <c r="M67" s="16"/>
    </row>
    <row r="68" spans="1:13" ht="20.100000000000001" customHeight="1" x14ac:dyDescent="0.25">
      <c r="A68" s="64"/>
      <c r="B68" s="64"/>
      <c r="C68" s="45"/>
      <c r="D68" s="42">
        <f>SUM(D64:D67)</f>
        <v>2</v>
      </c>
      <c r="E68" s="38"/>
      <c r="F68" s="52"/>
      <c r="G68" s="52"/>
      <c r="L68" s="16"/>
      <c r="M68" s="16"/>
    </row>
    <row r="69" spans="1:13" ht="20.100000000000001" customHeight="1" x14ac:dyDescent="0.2">
      <c r="A69" s="64" t="s">
        <v>186</v>
      </c>
      <c r="B69" s="64" t="s">
        <v>187</v>
      </c>
      <c r="C69" s="45" t="s">
        <v>188</v>
      </c>
      <c r="D69" s="41">
        <v>1</v>
      </c>
      <c r="E69" s="38"/>
      <c r="F69" s="52">
        <v>840</v>
      </c>
      <c r="G69" s="52">
        <f t="shared" si="0"/>
        <v>840</v>
      </c>
      <c r="L69" s="16"/>
      <c r="M69" s="16"/>
    </row>
    <row r="70" spans="1:13" ht="20.100000000000001" customHeight="1" x14ac:dyDescent="0.2">
      <c r="A70" s="64" t="s">
        <v>189</v>
      </c>
      <c r="B70" s="64" t="s">
        <v>190</v>
      </c>
      <c r="C70" s="45" t="s">
        <v>191</v>
      </c>
      <c r="D70" s="41">
        <v>0</v>
      </c>
      <c r="E70" s="38"/>
      <c r="F70" s="52">
        <v>840</v>
      </c>
      <c r="G70" s="52">
        <f t="shared" si="0"/>
        <v>0</v>
      </c>
      <c r="L70" s="16"/>
      <c r="M70" s="16"/>
    </row>
    <row r="71" spans="1:13" ht="20.100000000000001" customHeight="1" x14ac:dyDescent="0.2">
      <c r="A71" s="64" t="s">
        <v>192</v>
      </c>
      <c r="B71" s="64" t="s">
        <v>193</v>
      </c>
      <c r="C71" s="45" t="s">
        <v>194</v>
      </c>
      <c r="D71" s="41">
        <v>0</v>
      </c>
      <c r="E71" s="38"/>
      <c r="F71" s="52">
        <v>840</v>
      </c>
      <c r="G71" s="52">
        <f t="shared" si="0"/>
        <v>0</v>
      </c>
      <c r="L71" s="16"/>
      <c r="M71" s="16"/>
    </row>
    <row r="72" spans="1:13" ht="20.100000000000001" customHeight="1" x14ac:dyDescent="0.2">
      <c r="A72" s="64" t="s">
        <v>195</v>
      </c>
      <c r="B72" s="64" t="s">
        <v>196</v>
      </c>
      <c r="C72" s="45" t="s">
        <v>197</v>
      </c>
      <c r="D72" s="41">
        <v>1</v>
      </c>
      <c r="E72" s="38"/>
      <c r="F72" s="52">
        <v>840</v>
      </c>
      <c r="G72" s="52">
        <f t="shared" si="0"/>
        <v>840</v>
      </c>
      <c r="L72" s="16"/>
      <c r="M72" s="16"/>
    </row>
    <row r="73" spans="1:13" ht="20.100000000000001" customHeight="1" x14ac:dyDescent="0.25">
      <c r="A73" s="64"/>
      <c r="B73" s="64"/>
      <c r="C73" s="45"/>
      <c r="D73" s="42">
        <f>SUM(D69:D72)</f>
        <v>2</v>
      </c>
      <c r="E73" s="45"/>
      <c r="F73" s="52"/>
      <c r="G73" s="52"/>
      <c r="L73" s="16"/>
      <c r="M73" s="16"/>
    </row>
    <row r="74" spans="1:13" ht="20.100000000000001" customHeight="1" x14ac:dyDescent="0.2">
      <c r="A74" s="64" t="s">
        <v>198</v>
      </c>
      <c r="B74" s="64" t="s">
        <v>199</v>
      </c>
      <c r="C74" s="45" t="s">
        <v>200</v>
      </c>
      <c r="D74" s="41">
        <v>1</v>
      </c>
      <c r="E74" s="45"/>
      <c r="F74" s="52">
        <v>840</v>
      </c>
      <c r="G74" s="52">
        <f t="shared" si="0"/>
        <v>840</v>
      </c>
      <c r="L74" s="16"/>
      <c r="M74" s="16"/>
    </row>
    <row r="75" spans="1:13" ht="20.100000000000001" customHeight="1" x14ac:dyDescent="0.2">
      <c r="A75" s="64" t="s">
        <v>201</v>
      </c>
      <c r="B75" s="64" t="s">
        <v>202</v>
      </c>
      <c r="C75" s="45" t="s">
        <v>203</v>
      </c>
      <c r="D75" s="41">
        <v>1</v>
      </c>
      <c r="E75" s="45"/>
      <c r="F75" s="52">
        <v>840</v>
      </c>
      <c r="G75" s="52">
        <f t="shared" si="0"/>
        <v>840</v>
      </c>
      <c r="L75" s="16"/>
      <c r="M75" s="16"/>
    </row>
    <row r="76" spans="1:13" ht="20.100000000000001" customHeight="1" x14ac:dyDescent="0.2">
      <c r="A76" s="64" t="s">
        <v>204</v>
      </c>
      <c r="B76" s="64" t="s">
        <v>205</v>
      </c>
      <c r="C76" s="45" t="s">
        <v>206</v>
      </c>
      <c r="D76" s="41">
        <v>0</v>
      </c>
      <c r="E76" s="45"/>
      <c r="F76" s="52">
        <v>840</v>
      </c>
      <c r="G76" s="52">
        <f t="shared" si="0"/>
        <v>0</v>
      </c>
      <c r="L76" s="16"/>
      <c r="M76" s="16"/>
    </row>
    <row r="77" spans="1:13" ht="20.100000000000001" customHeight="1" x14ac:dyDescent="0.2">
      <c r="A77" s="64" t="s">
        <v>207</v>
      </c>
      <c r="B77" s="64" t="s">
        <v>208</v>
      </c>
      <c r="C77" s="45" t="s">
        <v>209</v>
      </c>
      <c r="D77" s="41">
        <v>0</v>
      </c>
      <c r="E77" s="45"/>
      <c r="F77" s="52">
        <v>840</v>
      </c>
      <c r="G77" s="52">
        <f t="shared" si="0"/>
        <v>0</v>
      </c>
      <c r="L77" s="16"/>
      <c r="M77" s="16"/>
    </row>
    <row r="78" spans="1:13" ht="20.100000000000001" customHeight="1" x14ac:dyDescent="0.25">
      <c r="A78" s="64"/>
      <c r="B78" s="64"/>
      <c r="C78" s="45"/>
      <c r="D78" s="42">
        <f>SUM(D74:D77)</f>
        <v>2</v>
      </c>
      <c r="E78" s="45"/>
      <c r="F78" s="52"/>
      <c r="G78" s="52"/>
      <c r="L78" s="16"/>
      <c r="M78" s="16"/>
    </row>
    <row r="79" spans="1:13" ht="20.100000000000001" customHeight="1" x14ac:dyDescent="0.2">
      <c r="A79" s="64" t="s">
        <v>210</v>
      </c>
      <c r="B79" s="64" t="s">
        <v>211</v>
      </c>
      <c r="C79" s="45" t="s">
        <v>212</v>
      </c>
      <c r="D79" s="41">
        <v>1</v>
      </c>
      <c r="E79" s="45"/>
      <c r="F79" s="52">
        <v>840</v>
      </c>
      <c r="G79" s="52">
        <f t="shared" si="0"/>
        <v>840</v>
      </c>
      <c r="L79" s="16"/>
      <c r="M79" s="16"/>
    </row>
    <row r="80" spans="1:13" ht="20.100000000000001" customHeight="1" x14ac:dyDescent="0.2">
      <c r="A80" s="64" t="s">
        <v>213</v>
      </c>
      <c r="B80" s="64" t="s">
        <v>214</v>
      </c>
      <c r="C80" s="45" t="s">
        <v>215</v>
      </c>
      <c r="D80" s="41">
        <v>1</v>
      </c>
      <c r="E80" s="45"/>
      <c r="F80" s="52">
        <v>840</v>
      </c>
      <c r="G80" s="52">
        <f t="shared" si="0"/>
        <v>840</v>
      </c>
      <c r="L80" s="16"/>
      <c r="M80" s="16"/>
    </row>
    <row r="81" spans="1:13" ht="20.100000000000001" customHeight="1" x14ac:dyDescent="0.2">
      <c r="A81" s="64" t="s">
        <v>216</v>
      </c>
      <c r="B81" s="64" t="s">
        <v>214</v>
      </c>
      <c r="C81" s="45" t="s">
        <v>217</v>
      </c>
      <c r="D81" s="41">
        <v>0</v>
      </c>
      <c r="E81" s="45"/>
      <c r="F81" s="52">
        <v>840</v>
      </c>
      <c r="G81" s="52">
        <f t="shared" si="0"/>
        <v>0</v>
      </c>
      <c r="L81" s="16"/>
      <c r="M81" s="16"/>
    </row>
    <row r="82" spans="1:13" ht="20.100000000000001" customHeight="1" x14ac:dyDescent="0.2">
      <c r="A82" s="64" t="s">
        <v>218</v>
      </c>
      <c r="B82" s="64" t="s">
        <v>219</v>
      </c>
      <c r="C82" s="45" t="s">
        <v>500</v>
      </c>
      <c r="D82" s="41">
        <v>1</v>
      </c>
      <c r="E82" s="45"/>
      <c r="F82" s="52">
        <v>840</v>
      </c>
      <c r="G82" s="52">
        <f t="shared" si="0"/>
        <v>840</v>
      </c>
      <c r="L82" s="16"/>
      <c r="M82" s="16"/>
    </row>
    <row r="83" spans="1:13" ht="20.100000000000001" customHeight="1" x14ac:dyDescent="0.25">
      <c r="A83" s="64"/>
      <c r="B83" s="64"/>
      <c r="C83" s="45"/>
      <c r="D83" s="42">
        <f>SUM(D79:D82)</f>
        <v>3</v>
      </c>
      <c r="E83" s="45"/>
      <c r="F83" s="52"/>
      <c r="G83" s="52">
        <f t="shared" si="0"/>
        <v>0</v>
      </c>
      <c r="L83" s="16"/>
      <c r="M83" s="16"/>
    </row>
    <row r="84" spans="1:13" ht="20.100000000000001" customHeight="1" x14ac:dyDescent="0.25">
      <c r="A84" s="64"/>
      <c r="B84" s="64"/>
      <c r="C84" s="45"/>
      <c r="D84" s="42"/>
      <c r="E84" s="45"/>
      <c r="F84" s="52"/>
      <c r="G84" s="52"/>
      <c r="L84" s="16"/>
      <c r="M84" s="16"/>
    </row>
    <row r="85" spans="1:13" ht="20.100000000000001" customHeight="1" x14ac:dyDescent="0.2">
      <c r="A85" s="64" t="s">
        <v>220</v>
      </c>
      <c r="B85" s="64" t="s">
        <v>221</v>
      </c>
      <c r="C85" s="45" t="s">
        <v>222</v>
      </c>
      <c r="D85" s="41">
        <v>6</v>
      </c>
      <c r="E85" s="45"/>
      <c r="F85" s="52">
        <v>66</v>
      </c>
      <c r="G85" s="52">
        <f t="shared" si="0"/>
        <v>396</v>
      </c>
      <c r="L85" s="16"/>
      <c r="M85" s="16"/>
    </row>
    <row r="86" spans="1:13" ht="20.100000000000001" customHeight="1" x14ac:dyDescent="0.2">
      <c r="A86" s="64" t="s">
        <v>223</v>
      </c>
      <c r="B86" s="64" t="s">
        <v>224</v>
      </c>
      <c r="C86" s="45" t="s">
        <v>225</v>
      </c>
      <c r="D86" s="41">
        <v>4</v>
      </c>
      <c r="E86" s="45"/>
      <c r="F86" s="52">
        <v>66</v>
      </c>
      <c r="G86" s="52">
        <f t="shared" si="0"/>
        <v>264</v>
      </c>
      <c r="L86" s="16"/>
      <c r="M86" s="16"/>
    </row>
    <row r="87" spans="1:13" ht="20.100000000000001" customHeight="1" x14ac:dyDescent="0.2">
      <c r="A87" s="64" t="s">
        <v>226</v>
      </c>
      <c r="B87" s="64" t="s">
        <v>227</v>
      </c>
      <c r="C87" s="45" t="s">
        <v>228</v>
      </c>
      <c r="D87" s="41">
        <v>6</v>
      </c>
      <c r="E87" s="45"/>
      <c r="F87" s="52">
        <v>66</v>
      </c>
      <c r="G87" s="52">
        <f t="shared" si="0"/>
        <v>396</v>
      </c>
      <c r="L87" s="16"/>
      <c r="M87" s="16"/>
    </row>
    <row r="88" spans="1:13" ht="20.100000000000001" customHeight="1" x14ac:dyDescent="0.2">
      <c r="A88" s="64" t="s">
        <v>229</v>
      </c>
      <c r="B88" s="64" t="s">
        <v>230</v>
      </c>
      <c r="C88" s="45" t="s">
        <v>231</v>
      </c>
      <c r="D88" s="41">
        <v>6</v>
      </c>
      <c r="E88" s="45"/>
      <c r="F88" s="52">
        <v>66</v>
      </c>
      <c r="G88" s="52">
        <f t="shared" ref="G88:G124" si="1">D88*F88</f>
        <v>396</v>
      </c>
      <c r="L88" s="16"/>
      <c r="M88" s="16"/>
    </row>
    <row r="89" spans="1:13" ht="20.100000000000001" customHeight="1" x14ac:dyDescent="0.2">
      <c r="A89" s="64" t="s">
        <v>232</v>
      </c>
      <c r="B89" s="64" t="s">
        <v>233</v>
      </c>
      <c r="C89" s="45" t="s">
        <v>234</v>
      </c>
      <c r="D89" s="41">
        <v>6</v>
      </c>
      <c r="E89" s="45"/>
      <c r="F89" s="52">
        <v>66</v>
      </c>
      <c r="G89" s="52">
        <f t="shared" si="1"/>
        <v>396</v>
      </c>
      <c r="L89" s="16"/>
      <c r="M89" s="16"/>
    </row>
    <row r="90" spans="1:13" ht="20.100000000000001" customHeight="1" x14ac:dyDescent="0.2">
      <c r="A90" s="64" t="s">
        <v>235</v>
      </c>
      <c r="B90" s="64" t="s">
        <v>236</v>
      </c>
      <c r="C90" s="45" t="s">
        <v>237</v>
      </c>
      <c r="D90" s="41">
        <v>6</v>
      </c>
      <c r="E90" s="45"/>
      <c r="F90" s="52">
        <v>66</v>
      </c>
      <c r="G90" s="52">
        <f t="shared" si="1"/>
        <v>396</v>
      </c>
      <c r="L90" s="16"/>
      <c r="M90" s="16"/>
    </row>
    <row r="91" spans="1:13" ht="20.100000000000001" customHeight="1" x14ac:dyDescent="0.2">
      <c r="A91" s="64" t="s">
        <v>238</v>
      </c>
      <c r="B91" s="64" t="s">
        <v>239</v>
      </c>
      <c r="C91" s="45" t="s">
        <v>240</v>
      </c>
      <c r="D91" s="41">
        <v>6</v>
      </c>
      <c r="E91" s="45"/>
      <c r="F91" s="52">
        <v>66</v>
      </c>
      <c r="G91" s="52">
        <f t="shared" si="1"/>
        <v>396</v>
      </c>
      <c r="L91" s="16"/>
      <c r="M91" s="16"/>
    </row>
    <row r="92" spans="1:13" ht="20.100000000000001" customHeight="1" x14ac:dyDescent="0.2">
      <c r="A92" s="64" t="s">
        <v>241</v>
      </c>
      <c r="B92" s="64" t="s">
        <v>242</v>
      </c>
      <c r="C92" s="45" t="s">
        <v>243</v>
      </c>
      <c r="D92" s="41">
        <v>6</v>
      </c>
      <c r="E92" s="45"/>
      <c r="F92" s="52">
        <v>66</v>
      </c>
      <c r="G92" s="52">
        <f t="shared" si="1"/>
        <v>396</v>
      </c>
      <c r="L92" s="16"/>
      <c r="M92" s="16"/>
    </row>
    <row r="93" spans="1:13" ht="20.100000000000001" customHeight="1" x14ac:dyDescent="0.2">
      <c r="A93" s="64" t="s">
        <v>244</v>
      </c>
      <c r="B93" s="64" t="s">
        <v>242</v>
      </c>
      <c r="C93" s="45" t="s">
        <v>245</v>
      </c>
      <c r="D93" s="41">
        <v>6</v>
      </c>
      <c r="E93" s="45"/>
      <c r="F93" s="52">
        <v>66</v>
      </c>
      <c r="G93" s="52">
        <f t="shared" si="1"/>
        <v>396</v>
      </c>
      <c r="L93" s="16"/>
      <c r="M93" s="16"/>
    </row>
    <row r="94" spans="1:13" ht="20.100000000000001" customHeight="1" x14ac:dyDescent="0.2">
      <c r="A94" s="64" t="s">
        <v>246</v>
      </c>
      <c r="B94" s="64" t="s">
        <v>247</v>
      </c>
      <c r="C94" s="45" t="s">
        <v>248</v>
      </c>
      <c r="D94" s="41">
        <v>6</v>
      </c>
      <c r="E94" s="45"/>
      <c r="F94" s="52">
        <v>66</v>
      </c>
      <c r="G94" s="52">
        <f t="shared" si="1"/>
        <v>396</v>
      </c>
      <c r="L94" s="16"/>
      <c r="M94" s="16"/>
    </row>
    <row r="95" spans="1:13" ht="20.100000000000001" customHeight="1" x14ac:dyDescent="0.2">
      <c r="A95" s="64" t="s">
        <v>249</v>
      </c>
      <c r="B95" s="64" t="s">
        <v>250</v>
      </c>
      <c r="C95" s="45" t="s">
        <v>251</v>
      </c>
      <c r="D95" s="41">
        <v>6</v>
      </c>
      <c r="E95" s="45"/>
      <c r="F95" s="52">
        <v>66</v>
      </c>
      <c r="G95" s="52">
        <f t="shared" si="1"/>
        <v>396</v>
      </c>
      <c r="L95" s="16"/>
      <c r="M95" s="16"/>
    </row>
    <row r="96" spans="1:13" ht="20.100000000000001" customHeight="1" x14ac:dyDescent="0.2">
      <c r="A96" s="64" t="s">
        <v>252</v>
      </c>
      <c r="B96" s="64" t="s">
        <v>253</v>
      </c>
      <c r="C96" s="45" t="s">
        <v>254</v>
      </c>
      <c r="D96" s="41">
        <v>6</v>
      </c>
      <c r="E96" s="45"/>
      <c r="F96" s="52">
        <v>66</v>
      </c>
      <c r="G96" s="52">
        <f t="shared" si="1"/>
        <v>396</v>
      </c>
      <c r="L96" s="16"/>
      <c r="M96" s="16"/>
    </row>
    <row r="97" spans="1:13" ht="20.100000000000001" customHeight="1" x14ac:dyDescent="0.2">
      <c r="A97" s="64" t="s">
        <v>255</v>
      </c>
      <c r="B97" s="64" t="s">
        <v>256</v>
      </c>
      <c r="C97" s="45" t="s">
        <v>257</v>
      </c>
      <c r="D97" s="41">
        <v>6</v>
      </c>
      <c r="E97" s="45"/>
      <c r="F97" s="52">
        <v>66</v>
      </c>
      <c r="G97" s="52">
        <f t="shared" si="1"/>
        <v>396</v>
      </c>
      <c r="L97" s="16"/>
      <c r="M97" s="16"/>
    </row>
    <row r="98" spans="1:13" ht="20.100000000000001" customHeight="1" x14ac:dyDescent="0.25">
      <c r="A98" s="64"/>
      <c r="B98" s="64"/>
      <c r="C98" s="45"/>
      <c r="D98" s="42">
        <f>SUM(D85:D97)</f>
        <v>76</v>
      </c>
      <c r="E98" s="45"/>
      <c r="F98" s="52"/>
      <c r="G98" s="52"/>
      <c r="L98" s="16"/>
      <c r="M98" s="16"/>
    </row>
    <row r="99" spans="1:13" ht="20.100000000000001" customHeight="1" x14ac:dyDescent="0.2">
      <c r="A99" s="64" t="s">
        <v>42</v>
      </c>
      <c r="B99" s="64" t="s">
        <v>258</v>
      </c>
      <c r="C99" s="45" t="s">
        <v>44</v>
      </c>
      <c r="D99" s="41">
        <v>5</v>
      </c>
      <c r="E99" s="45"/>
      <c r="F99" s="52">
        <v>66</v>
      </c>
      <c r="G99" s="52">
        <f t="shared" si="1"/>
        <v>330</v>
      </c>
      <c r="L99" s="16"/>
      <c r="M99" s="16"/>
    </row>
    <row r="100" spans="1:13" ht="20.100000000000001" customHeight="1" x14ac:dyDescent="0.2">
      <c r="A100" s="64" t="s">
        <v>45</v>
      </c>
      <c r="B100" s="64" t="s">
        <v>43</v>
      </c>
      <c r="C100" s="45" t="s">
        <v>46</v>
      </c>
      <c r="D100" s="41">
        <v>5</v>
      </c>
      <c r="E100" s="45"/>
      <c r="F100" s="52">
        <v>66</v>
      </c>
      <c r="G100" s="52">
        <f t="shared" si="1"/>
        <v>330</v>
      </c>
      <c r="L100" s="16"/>
      <c r="M100" s="16"/>
    </row>
    <row r="101" spans="1:13" ht="20.100000000000001" customHeight="1" x14ac:dyDescent="0.2">
      <c r="A101" s="64" t="s">
        <v>47</v>
      </c>
      <c r="B101" s="64" t="s">
        <v>48</v>
      </c>
      <c r="C101" s="45" t="s">
        <v>49</v>
      </c>
      <c r="D101" s="41">
        <v>1</v>
      </c>
      <c r="E101" s="45"/>
      <c r="F101" s="52">
        <v>66</v>
      </c>
      <c r="G101" s="52">
        <f t="shared" si="1"/>
        <v>66</v>
      </c>
      <c r="L101" s="16"/>
      <c r="M101" s="16"/>
    </row>
    <row r="102" spans="1:13" ht="20.100000000000001" customHeight="1" x14ac:dyDescent="0.2">
      <c r="A102" s="64" t="s">
        <v>50</v>
      </c>
      <c r="B102" s="64" t="s">
        <v>52</v>
      </c>
      <c r="C102" s="45" t="s">
        <v>51</v>
      </c>
      <c r="D102" s="41">
        <v>5</v>
      </c>
      <c r="E102" s="45"/>
      <c r="F102" s="52">
        <v>66</v>
      </c>
      <c r="G102" s="52">
        <f t="shared" si="1"/>
        <v>330</v>
      </c>
      <c r="L102" s="16"/>
      <c r="M102" s="16"/>
    </row>
    <row r="103" spans="1:13" ht="20.100000000000001" customHeight="1" x14ac:dyDescent="0.2">
      <c r="A103" s="64" t="s">
        <v>53</v>
      </c>
      <c r="B103" s="64" t="s">
        <v>54</v>
      </c>
      <c r="C103" s="45" t="s">
        <v>55</v>
      </c>
      <c r="D103" s="41">
        <v>5</v>
      </c>
      <c r="E103" s="45"/>
      <c r="F103" s="52">
        <v>66</v>
      </c>
      <c r="G103" s="52">
        <f t="shared" si="1"/>
        <v>330</v>
      </c>
      <c r="L103" s="16"/>
      <c r="M103" s="16"/>
    </row>
    <row r="104" spans="1:13" ht="20.100000000000001" customHeight="1" x14ac:dyDescent="0.2">
      <c r="A104" s="64" t="s">
        <v>56</v>
      </c>
      <c r="B104" s="64" t="s">
        <v>57</v>
      </c>
      <c r="C104" s="45" t="s">
        <v>58</v>
      </c>
      <c r="D104" s="41">
        <v>5</v>
      </c>
      <c r="E104" s="45"/>
      <c r="F104" s="52">
        <v>66</v>
      </c>
      <c r="G104" s="52">
        <f t="shared" si="1"/>
        <v>330</v>
      </c>
      <c r="L104" s="16"/>
      <c r="M104" s="16"/>
    </row>
    <row r="105" spans="1:13" ht="20.100000000000001" customHeight="1" x14ac:dyDescent="0.2">
      <c r="A105" s="64" t="s">
        <v>59</v>
      </c>
      <c r="B105" s="64" t="s">
        <v>259</v>
      </c>
      <c r="C105" s="45" t="s">
        <v>60</v>
      </c>
      <c r="D105" s="41">
        <v>5</v>
      </c>
      <c r="E105" s="45"/>
      <c r="F105" s="52">
        <v>66</v>
      </c>
      <c r="G105" s="52">
        <f t="shared" si="1"/>
        <v>330</v>
      </c>
      <c r="L105" s="16"/>
      <c r="M105" s="16"/>
    </row>
    <row r="106" spans="1:13" ht="20.100000000000001" customHeight="1" x14ac:dyDescent="0.2">
      <c r="A106" s="64" t="s">
        <v>61</v>
      </c>
      <c r="B106" s="64" t="s">
        <v>62</v>
      </c>
      <c r="C106" s="45" t="s">
        <v>63</v>
      </c>
      <c r="D106" s="41">
        <v>5</v>
      </c>
      <c r="E106" s="45"/>
      <c r="F106" s="52">
        <v>66</v>
      </c>
      <c r="G106" s="52">
        <f t="shared" si="1"/>
        <v>330</v>
      </c>
      <c r="L106" s="16"/>
      <c r="M106" s="16"/>
    </row>
    <row r="107" spans="1:13" ht="20.100000000000001" customHeight="1" x14ac:dyDescent="0.2">
      <c r="A107" s="64" t="s">
        <v>64</v>
      </c>
      <c r="B107" s="64" t="s">
        <v>65</v>
      </c>
      <c r="C107" s="45" t="s">
        <v>66</v>
      </c>
      <c r="D107" s="41">
        <v>5</v>
      </c>
      <c r="E107" s="45"/>
      <c r="F107" s="52">
        <v>66</v>
      </c>
      <c r="G107" s="52">
        <f t="shared" si="1"/>
        <v>330</v>
      </c>
      <c r="L107" s="16"/>
      <c r="M107" s="16"/>
    </row>
    <row r="108" spans="1:13" ht="20.100000000000001" customHeight="1" x14ac:dyDescent="0.2">
      <c r="A108" s="64" t="s">
        <v>67</v>
      </c>
      <c r="B108" s="64" t="s">
        <v>69</v>
      </c>
      <c r="C108" s="45" t="s">
        <v>68</v>
      </c>
      <c r="D108" s="41">
        <v>5</v>
      </c>
      <c r="E108" s="45"/>
      <c r="F108" s="52">
        <v>66</v>
      </c>
      <c r="G108" s="52">
        <f t="shared" si="1"/>
        <v>330</v>
      </c>
      <c r="L108" s="16"/>
      <c r="M108" s="16"/>
    </row>
    <row r="109" spans="1:13" ht="20.100000000000001" customHeight="1" x14ac:dyDescent="0.25">
      <c r="A109" s="64"/>
      <c r="B109" s="64"/>
      <c r="C109" s="45"/>
      <c r="D109" s="42">
        <f>SUM(D99:D108)</f>
        <v>46</v>
      </c>
      <c r="E109" s="45"/>
      <c r="F109" s="52"/>
      <c r="G109" s="52"/>
      <c r="L109" s="16"/>
      <c r="M109" s="16"/>
    </row>
    <row r="110" spans="1:13" ht="20.100000000000001" customHeight="1" x14ac:dyDescent="0.2">
      <c r="A110" s="64" t="s">
        <v>260</v>
      </c>
      <c r="B110" s="64" t="s">
        <v>221</v>
      </c>
      <c r="C110" s="45" t="s">
        <v>261</v>
      </c>
      <c r="D110" s="41">
        <v>5</v>
      </c>
      <c r="E110" s="45"/>
      <c r="F110" s="52">
        <v>54</v>
      </c>
      <c r="G110" s="52">
        <f t="shared" si="1"/>
        <v>270</v>
      </c>
      <c r="L110" s="16"/>
      <c r="M110" s="16"/>
    </row>
    <row r="111" spans="1:13" ht="20.100000000000001" customHeight="1" x14ac:dyDescent="0.2">
      <c r="A111" s="64" t="s">
        <v>262</v>
      </c>
      <c r="B111" s="96" t="s">
        <v>501</v>
      </c>
      <c r="C111" s="45" t="s">
        <v>263</v>
      </c>
      <c r="D111" s="41">
        <v>3</v>
      </c>
      <c r="E111" s="45"/>
      <c r="F111" s="52">
        <v>54</v>
      </c>
      <c r="G111" s="52">
        <f t="shared" si="1"/>
        <v>162</v>
      </c>
      <c r="L111" s="16"/>
      <c r="M111" s="16"/>
    </row>
    <row r="112" spans="1:13" ht="20.100000000000001" customHeight="1" x14ac:dyDescent="0.2">
      <c r="A112" s="64" t="s">
        <v>264</v>
      </c>
      <c r="B112" s="97" t="s">
        <v>265</v>
      </c>
      <c r="C112" s="45" t="s">
        <v>266</v>
      </c>
      <c r="D112" s="41">
        <v>4</v>
      </c>
      <c r="E112" s="45"/>
      <c r="F112" s="52">
        <v>54</v>
      </c>
      <c r="G112" s="52">
        <f t="shared" si="1"/>
        <v>216</v>
      </c>
      <c r="L112" s="16"/>
      <c r="M112" s="16"/>
    </row>
    <row r="113" spans="1:13" ht="20.100000000000001" customHeight="1" x14ac:dyDescent="0.2">
      <c r="A113" s="64" t="s">
        <v>267</v>
      </c>
      <c r="B113" s="96" t="s">
        <v>268</v>
      </c>
      <c r="C113" s="45" t="s">
        <v>269</v>
      </c>
      <c r="D113" s="41">
        <v>5</v>
      </c>
      <c r="E113" s="45"/>
      <c r="F113" s="52">
        <v>54</v>
      </c>
      <c r="G113" s="52">
        <f t="shared" si="1"/>
        <v>270</v>
      </c>
      <c r="L113" s="16"/>
      <c r="M113" s="16"/>
    </row>
    <row r="114" spans="1:13" ht="20.100000000000001" customHeight="1" x14ac:dyDescent="0.2">
      <c r="A114" s="64" t="s">
        <v>270</v>
      </c>
      <c r="B114" s="97" t="s">
        <v>271</v>
      </c>
      <c r="C114" s="45" t="s">
        <v>272</v>
      </c>
      <c r="D114" s="41">
        <v>5</v>
      </c>
      <c r="E114" s="45"/>
      <c r="F114" s="52">
        <v>54</v>
      </c>
      <c r="G114" s="52">
        <f t="shared" si="1"/>
        <v>270</v>
      </c>
      <c r="L114" s="16"/>
      <c r="M114" s="16"/>
    </row>
    <row r="115" spans="1:13" ht="20.100000000000001" customHeight="1" x14ac:dyDescent="0.2">
      <c r="A115" s="64" t="s">
        <v>273</v>
      </c>
      <c r="B115" s="64" t="s">
        <v>274</v>
      </c>
      <c r="C115" s="45" t="s">
        <v>275</v>
      </c>
      <c r="D115" s="41">
        <v>5</v>
      </c>
      <c r="E115" s="45"/>
      <c r="F115" s="52">
        <v>54</v>
      </c>
      <c r="G115" s="52">
        <f t="shared" si="1"/>
        <v>270</v>
      </c>
      <c r="L115" s="16"/>
      <c r="M115" s="16"/>
    </row>
    <row r="116" spans="1:13" ht="20.100000000000001" customHeight="1" x14ac:dyDescent="0.2">
      <c r="A116" s="64" t="s">
        <v>276</v>
      </c>
      <c r="B116" s="64" t="s">
        <v>277</v>
      </c>
      <c r="C116" s="45" t="s">
        <v>278</v>
      </c>
      <c r="D116" s="41">
        <v>5</v>
      </c>
      <c r="E116" s="45"/>
      <c r="F116" s="52">
        <v>54</v>
      </c>
      <c r="G116" s="52">
        <f t="shared" si="1"/>
        <v>270</v>
      </c>
      <c r="L116" s="16"/>
      <c r="M116" s="16"/>
    </row>
    <row r="117" spans="1:13" ht="20.100000000000001" customHeight="1" x14ac:dyDescent="0.2">
      <c r="A117" s="64" t="s">
        <v>279</v>
      </c>
      <c r="B117" s="64" t="s">
        <v>277</v>
      </c>
      <c r="C117" s="45" t="s">
        <v>280</v>
      </c>
      <c r="D117" s="41">
        <v>5</v>
      </c>
      <c r="E117" s="45"/>
      <c r="F117" s="52">
        <v>54</v>
      </c>
      <c r="G117" s="52">
        <f t="shared" si="1"/>
        <v>270</v>
      </c>
      <c r="L117" s="16"/>
      <c r="M117" s="16"/>
    </row>
    <row r="118" spans="1:13" ht="20.100000000000001" customHeight="1" x14ac:dyDescent="0.2">
      <c r="A118" s="64" t="s">
        <v>281</v>
      </c>
      <c r="B118" s="64" t="s">
        <v>277</v>
      </c>
      <c r="C118" s="45" t="s">
        <v>282</v>
      </c>
      <c r="D118" s="41">
        <v>5</v>
      </c>
      <c r="E118" s="45"/>
      <c r="F118" s="52">
        <v>54</v>
      </c>
      <c r="G118" s="52">
        <f t="shared" si="1"/>
        <v>270</v>
      </c>
      <c r="L118" s="16"/>
      <c r="M118" s="16"/>
    </row>
    <row r="119" spans="1:13" ht="20.100000000000001" customHeight="1" x14ac:dyDescent="0.2">
      <c r="A119" s="64" t="s">
        <v>283</v>
      </c>
      <c r="B119" s="64" t="s">
        <v>274</v>
      </c>
      <c r="C119" s="45" t="s">
        <v>284</v>
      </c>
      <c r="D119" s="41">
        <v>5</v>
      </c>
      <c r="E119" s="45"/>
      <c r="F119" s="52">
        <v>54</v>
      </c>
      <c r="G119" s="52">
        <f t="shared" si="1"/>
        <v>270</v>
      </c>
      <c r="L119" s="16"/>
      <c r="M119" s="16"/>
    </row>
    <row r="120" spans="1:13" ht="20.100000000000001" customHeight="1" x14ac:dyDescent="0.2">
      <c r="A120" s="64" t="s">
        <v>285</v>
      </c>
      <c r="B120" s="64" t="s">
        <v>502</v>
      </c>
      <c r="C120" s="45" t="s">
        <v>286</v>
      </c>
      <c r="D120" s="41">
        <v>5</v>
      </c>
      <c r="E120" s="45"/>
      <c r="F120" s="52">
        <v>54</v>
      </c>
      <c r="G120" s="52">
        <f t="shared" si="1"/>
        <v>270</v>
      </c>
      <c r="L120" s="16"/>
      <c r="M120" s="16"/>
    </row>
    <row r="121" spans="1:13" ht="20.100000000000001" customHeight="1" x14ac:dyDescent="0.2">
      <c r="A121" s="64" t="s">
        <v>287</v>
      </c>
      <c r="B121" s="64" t="s">
        <v>503</v>
      </c>
      <c r="C121" s="45" t="s">
        <v>288</v>
      </c>
      <c r="D121" s="41">
        <v>2</v>
      </c>
      <c r="E121" s="45"/>
      <c r="F121" s="52">
        <v>54</v>
      </c>
      <c r="G121" s="52">
        <f t="shared" si="1"/>
        <v>108</v>
      </c>
      <c r="L121" s="16"/>
      <c r="M121" s="16"/>
    </row>
    <row r="122" spans="1:13" ht="20.100000000000001" customHeight="1" x14ac:dyDescent="0.2">
      <c r="A122" s="64" t="s">
        <v>287</v>
      </c>
      <c r="B122" s="64" t="s">
        <v>289</v>
      </c>
      <c r="C122" s="45" t="s">
        <v>288</v>
      </c>
      <c r="D122" s="41">
        <v>3</v>
      </c>
      <c r="E122" s="45"/>
      <c r="F122" s="52">
        <v>54</v>
      </c>
      <c r="G122" s="52">
        <f t="shared" si="1"/>
        <v>162</v>
      </c>
      <c r="L122" s="16"/>
      <c r="M122" s="16"/>
    </row>
    <row r="123" spans="1:13" ht="20.100000000000001" customHeight="1" x14ac:dyDescent="0.2">
      <c r="A123" s="64" t="s">
        <v>290</v>
      </c>
      <c r="B123" s="64" t="s">
        <v>504</v>
      </c>
      <c r="C123" s="45" t="s">
        <v>291</v>
      </c>
      <c r="D123" s="41">
        <v>2</v>
      </c>
      <c r="E123" s="45"/>
      <c r="F123" s="52">
        <v>54</v>
      </c>
      <c r="G123" s="52">
        <f t="shared" si="1"/>
        <v>108</v>
      </c>
      <c r="L123" s="16"/>
      <c r="M123" s="16"/>
    </row>
    <row r="124" spans="1:13" ht="20.100000000000001" customHeight="1" x14ac:dyDescent="0.2">
      <c r="A124" s="64" t="s">
        <v>290</v>
      </c>
      <c r="B124" s="64" t="s">
        <v>292</v>
      </c>
      <c r="C124" s="45" t="s">
        <v>291</v>
      </c>
      <c r="D124" s="41">
        <v>3</v>
      </c>
      <c r="E124" s="45"/>
      <c r="F124" s="52">
        <v>54</v>
      </c>
      <c r="G124" s="52">
        <f t="shared" si="1"/>
        <v>162</v>
      </c>
      <c r="L124" s="16"/>
      <c r="M124" s="16"/>
    </row>
    <row r="125" spans="1:13" ht="20.100000000000001" customHeight="1" x14ac:dyDescent="0.25">
      <c r="A125" s="64"/>
      <c r="B125" s="64"/>
      <c r="C125" s="45"/>
      <c r="D125" s="42">
        <f>SUM(D110:D124)</f>
        <v>62</v>
      </c>
      <c r="E125" s="45"/>
      <c r="F125" s="41"/>
      <c r="G125" s="52"/>
      <c r="L125" s="16"/>
      <c r="M125" s="16"/>
    </row>
    <row r="126" spans="1:13" ht="20.100000000000001" customHeight="1" x14ac:dyDescent="0.2">
      <c r="A126" s="72" t="s">
        <v>320</v>
      </c>
      <c r="B126" s="41">
        <v>200112210</v>
      </c>
      <c r="C126" s="98" t="s">
        <v>505</v>
      </c>
      <c r="D126" s="77">
        <v>2</v>
      </c>
      <c r="E126" s="38"/>
      <c r="F126" s="52">
        <v>48</v>
      </c>
      <c r="G126" s="52">
        <f t="shared" ref="G126:G188" si="2">D126*F126</f>
        <v>96</v>
      </c>
      <c r="L126" s="16"/>
      <c r="M126" s="16"/>
    </row>
    <row r="127" spans="1:13" ht="20.100000000000001" customHeight="1" x14ac:dyDescent="0.2">
      <c r="A127" s="72" t="s">
        <v>321</v>
      </c>
      <c r="B127" s="41">
        <v>200112210</v>
      </c>
      <c r="C127" s="98" t="s">
        <v>506</v>
      </c>
      <c r="D127" s="77">
        <v>4</v>
      </c>
      <c r="E127" s="38"/>
      <c r="F127" s="52">
        <v>48</v>
      </c>
      <c r="G127" s="52">
        <f t="shared" si="2"/>
        <v>192</v>
      </c>
      <c r="L127" s="16"/>
      <c r="M127" s="16"/>
    </row>
    <row r="128" spans="1:13" ht="20.100000000000001" customHeight="1" x14ac:dyDescent="0.2">
      <c r="A128" s="72" t="s">
        <v>322</v>
      </c>
      <c r="B128" s="41">
        <v>2300020057</v>
      </c>
      <c r="C128" s="98" t="s">
        <v>507</v>
      </c>
      <c r="D128" s="77">
        <v>4</v>
      </c>
      <c r="E128" s="38"/>
      <c r="F128" s="52">
        <v>48</v>
      </c>
      <c r="G128" s="52">
        <f t="shared" si="2"/>
        <v>192</v>
      </c>
      <c r="L128" s="16"/>
      <c r="M128" s="16"/>
    </row>
    <row r="129" spans="1:13" ht="20.100000000000001" customHeight="1" x14ac:dyDescent="0.2">
      <c r="A129" s="72" t="s">
        <v>323</v>
      </c>
      <c r="B129" s="41">
        <v>200112212</v>
      </c>
      <c r="C129" s="98" t="s">
        <v>508</v>
      </c>
      <c r="D129" s="77">
        <v>4</v>
      </c>
      <c r="E129" s="38"/>
      <c r="F129" s="52">
        <v>48</v>
      </c>
      <c r="G129" s="52">
        <f t="shared" si="2"/>
        <v>192</v>
      </c>
      <c r="L129" s="16"/>
      <c r="M129" s="16"/>
    </row>
    <row r="130" spans="1:13" ht="20.100000000000001" customHeight="1" x14ac:dyDescent="0.2">
      <c r="A130" s="72" t="s">
        <v>324</v>
      </c>
      <c r="B130" s="41">
        <v>200112212</v>
      </c>
      <c r="C130" s="98" t="s">
        <v>509</v>
      </c>
      <c r="D130" s="77">
        <v>4</v>
      </c>
      <c r="E130" s="38"/>
      <c r="F130" s="52">
        <v>48</v>
      </c>
      <c r="G130" s="52">
        <f t="shared" si="2"/>
        <v>192</v>
      </c>
      <c r="L130" s="16"/>
      <c r="M130" s="16"/>
    </row>
    <row r="131" spans="1:13" ht="20.100000000000001" customHeight="1" x14ac:dyDescent="0.2">
      <c r="A131" s="72" t="s">
        <v>325</v>
      </c>
      <c r="B131" s="41">
        <v>200112213</v>
      </c>
      <c r="C131" s="98" t="s">
        <v>510</v>
      </c>
      <c r="D131" s="77">
        <v>4</v>
      </c>
      <c r="E131" s="38"/>
      <c r="F131" s="52">
        <v>48</v>
      </c>
      <c r="G131" s="52">
        <f t="shared" si="2"/>
        <v>192</v>
      </c>
      <c r="L131" s="16"/>
      <c r="M131" s="16"/>
    </row>
    <row r="132" spans="1:13" ht="20.100000000000001" customHeight="1" x14ac:dyDescent="0.2">
      <c r="A132" s="72" t="s">
        <v>326</v>
      </c>
      <c r="B132" s="41">
        <v>200112214</v>
      </c>
      <c r="C132" s="98" t="s">
        <v>511</v>
      </c>
      <c r="D132" s="77">
        <v>4</v>
      </c>
      <c r="E132" s="38"/>
      <c r="F132" s="52">
        <v>48</v>
      </c>
      <c r="G132" s="52">
        <f t="shared" si="2"/>
        <v>192</v>
      </c>
      <c r="L132" s="16"/>
      <c r="M132" s="16"/>
    </row>
    <row r="133" spans="1:13" ht="20.100000000000001" customHeight="1" x14ac:dyDescent="0.2">
      <c r="A133" s="72" t="s">
        <v>327</v>
      </c>
      <c r="B133" s="41">
        <v>191211231</v>
      </c>
      <c r="C133" s="98" t="s">
        <v>512</v>
      </c>
      <c r="D133" s="77">
        <v>2</v>
      </c>
      <c r="E133" s="38"/>
      <c r="F133" s="52">
        <v>48</v>
      </c>
      <c r="G133" s="52">
        <f t="shared" si="2"/>
        <v>96</v>
      </c>
      <c r="L133" s="16"/>
      <c r="M133" s="16"/>
    </row>
    <row r="134" spans="1:13" ht="20.100000000000001" customHeight="1" x14ac:dyDescent="0.2">
      <c r="A134" s="72" t="s">
        <v>328</v>
      </c>
      <c r="B134" s="41">
        <v>200112216</v>
      </c>
      <c r="C134" s="98" t="s">
        <v>513</v>
      </c>
      <c r="D134" s="77">
        <v>4</v>
      </c>
      <c r="E134" s="38"/>
      <c r="F134" s="52">
        <v>48</v>
      </c>
      <c r="G134" s="52">
        <f t="shared" si="2"/>
        <v>192</v>
      </c>
      <c r="L134" s="16"/>
      <c r="M134" s="16"/>
    </row>
    <row r="135" spans="1:13" ht="20.100000000000001" customHeight="1" x14ac:dyDescent="0.2">
      <c r="A135" s="72" t="s">
        <v>329</v>
      </c>
      <c r="B135" s="41">
        <v>200112216</v>
      </c>
      <c r="C135" s="98" t="s">
        <v>514</v>
      </c>
      <c r="D135" s="77">
        <v>1</v>
      </c>
      <c r="E135" s="38"/>
      <c r="F135" s="52">
        <v>48</v>
      </c>
      <c r="G135" s="52">
        <f t="shared" si="2"/>
        <v>48</v>
      </c>
      <c r="L135" s="16"/>
      <c r="M135" s="16"/>
    </row>
    <row r="136" spans="1:13" ht="20.100000000000001" customHeight="1" x14ac:dyDescent="0.2">
      <c r="A136" s="72" t="s">
        <v>329</v>
      </c>
      <c r="B136" s="41">
        <v>220243166</v>
      </c>
      <c r="C136" s="98" t="s">
        <v>514</v>
      </c>
      <c r="D136" s="77">
        <v>3</v>
      </c>
      <c r="E136" s="38"/>
      <c r="F136" s="52">
        <v>48</v>
      </c>
      <c r="G136" s="52">
        <f t="shared" si="2"/>
        <v>144</v>
      </c>
      <c r="L136" s="16"/>
      <c r="M136" s="16"/>
    </row>
    <row r="137" spans="1:13" ht="20.100000000000001" customHeight="1" x14ac:dyDescent="0.2">
      <c r="A137" s="72" t="s">
        <v>330</v>
      </c>
      <c r="B137" s="41">
        <v>200112217</v>
      </c>
      <c r="C137" s="98" t="s">
        <v>515</v>
      </c>
      <c r="D137" s="77">
        <v>4</v>
      </c>
      <c r="E137" s="38"/>
      <c r="F137" s="52">
        <v>48</v>
      </c>
      <c r="G137" s="52">
        <f t="shared" si="2"/>
        <v>192</v>
      </c>
      <c r="L137" s="16"/>
      <c r="M137" s="16"/>
    </row>
    <row r="138" spans="1:13" ht="20.100000000000001" customHeight="1" x14ac:dyDescent="0.2">
      <c r="A138" s="72" t="s">
        <v>331</v>
      </c>
      <c r="B138" s="41">
        <v>200112217</v>
      </c>
      <c r="C138" s="98" t="s">
        <v>516</v>
      </c>
      <c r="D138" s="77">
        <v>4</v>
      </c>
      <c r="E138" s="38"/>
      <c r="F138" s="52">
        <v>48</v>
      </c>
      <c r="G138" s="52">
        <f t="shared" si="2"/>
        <v>192</v>
      </c>
      <c r="L138" s="16"/>
      <c r="M138" s="16"/>
    </row>
    <row r="139" spans="1:13" ht="20.100000000000001" customHeight="1" x14ac:dyDescent="0.2">
      <c r="A139" s="72" t="s">
        <v>332</v>
      </c>
      <c r="B139" s="41">
        <v>200112217</v>
      </c>
      <c r="C139" s="98" t="s">
        <v>517</v>
      </c>
      <c r="D139" s="77">
        <v>4</v>
      </c>
      <c r="E139" s="38"/>
      <c r="F139" s="52">
        <v>48</v>
      </c>
      <c r="G139" s="52">
        <f t="shared" si="2"/>
        <v>192</v>
      </c>
      <c r="L139" s="16"/>
      <c r="M139" s="16"/>
    </row>
    <row r="140" spans="1:13" ht="20.100000000000001" customHeight="1" x14ac:dyDescent="0.2">
      <c r="A140" s="72" t="s">
        <v>333</v>
      </c>
      <c r="B140" s="41">
        <v>200112217</v>
      </c>
      <c r="C140" s="98" t="s">
        <v>518</v>
      </c>
      <c r="D140" s="77">
        <v>4</v>
      </c>
      <c r="E140" s="38"/>
      <c r="F140" s="52">
        <v>48</v>
      </c>
      <c r="G140" s="52">
        <f t="shared" si="2"/>
        <v>192</v>
      </c>
      <c r="L140" s="16"/>
      <c r="M140" s="16"/>
    </row>
    <row r="141" spans="1:13" ht="20.100000000000001" customHeight="1" x14ac:dyDescent="0.2">
      <c r="A141" s="72" t="s">
        <v>334</v>
      </c>
      <c r="B141" s="41">
        <v>200112217</v>
      </c>
      <c r="C141" s="98" t="s">
        <v>519</v>
      </c>
      <c r="D141" s="77">
        <v>4</v>
      </c>
      <c r="E141" s="38"/>
      <c r="F141" s="52">
        <v>48</v>
      </c>
      <c r="G141" s="52">
        <f t="shared" si="2"/>
        <v>192</v>
      </c>
      <c r="L141" s="16"/>
      <c r="M141" s="16"/>
    </row>
    <row r="142" spans="1:13" ht="20.100000000000001" customHeight="1" x14ac:dyDescent="0.2">
      <c r="A142" s="72" t="s">
        <v>335</v>
      </c>
      <c r="B142" s="41">
        <v>200112216</v>
      </c>
      <c r="C142" s="98" t="s">
        <v>520</v>
      </c>
      <c r="D142" s="77">
        <v>2</v>
      </c>
      <c r="E142" s="38"/>
      <c r="F142" s="52">
        <v>48</v>
      </c>
      <c r="G142" s="52">
        <f t="shared" si="2"/>
        <v>96</v>
      </c>
      <c r="L142" s="16"/>
      <c r="M142" s="16"/>
    </row>
    <row r="143" spans="1:13" ht="20.100000000000001" customHeight="1" x14ac:dyDescent="0.2">
      <c r="A143" s="72" t="s">
        <v>336</v>
      </c>
      <c r="B143" s="41">
        <v>200112216</v>
      </c>
      <c r="C143" s="98" t="s">
        <v>521</v>
      </c>
      <c r="D143" s="77">
        <v>2</v>
      </c>
      <c r="E143" s="38"/>
      <c r="F143" s="52">
        <v>48</v>
      </c>
      <c r="G143" s="52">
        <f t="shared" si="2"/>
        <v>96</v>
      </c>
      <c r="L143" s="16"/>
      <c r="M143" s="16"/>
    </row>
    <row r="144" spans="1:13" ht="20.100000000000001" customHeight="1" x14ac:dyDescent="0.2">
      <c r="A144" s="72" t="s">
        <v>337</v>
      </c>
      <c r="B144" s="41">
        <v>200112216</v>
      </c>
      <c r="C144" s="98" t="s">
        <v>522</v>
      </c>
      <c r="D144" s="77">
        <v>2</v>
      </c>
      <c r="E144" s="38"/>
      <c r="F144" s="52">
        <v>48</v>
      </c>
      <c r="G144" s="52">
        <f t="shared" si="2"/>
        <v>96</v>
      </c>
      <c r="L144" s="16"/>
      <c r="M144" s="16"/>
    </row>
    <row r="145" spans="1:13" ht="20.100000000000001" customHeight="1" x14ac:dyDescent="0.2">
      <c r="A145" s="72" t="s">
        <v>338</v>
      </c>
      <c r="B145" s="41" t="s">
        <v>339</v>
      </c>
      <c r="C145" s="98" t="s">
        <v>523</v>
      </c>
      <c r="D145" s="77">
        <v>2</v>
      </c>
      <c r="E145" s="38"/>
      <c r="F145" s="52">
        <v>48</v>
      </c>
      <c r="G145" s="52">
        <f t="shared" si="2"/>
        <v>96</v>
      </c>
      <c r="L145" s="16"/>
      <c r="M145" s="16"/>
    </row>
    <row r="146" spans="1:13" ht="20.100000000000001" customHeight="1" x14ac:dyDescent="0.2">
      <c r="A146" s="72" t="s">
        <v>340</v>
      </c>
      <c r="B146" s="41" t="s">
        <v>341</v>
      </c>
      <c r="C146" s="98" t="s">
        <v>524</v>
      </c>
      <c r="D146" s="77">
        <v>4</v>
      </c>
      <c r="E146" s="38"/>
      <c r="F146" s="52">
        <v>48</v>
      </c>
      <c r="G146" s="52">
        <f t="shared" si="2"/>
        <v>192</v>
      </c>
      <c r="L146" s="16"/>
      <c r="M146" s="16"/>
    </row>
    <row r="147" spans="1:13" ht="20.100000000000001" customHeight="1" x14ac:dyDescent="0.2">
      <c r="A147" s="72" t="s">
        <v>342</v>
      </c>
      <c r="B147" s="41" t="s">
        <v>343</v>
      </c>
      <c r="C147" s="98" t="s">
        <v>525</v>
      </c>
      <c r="D147" s="77">
        <v>2</v>
      </c>
      <c r="E147" s="38"/>
      <c r="F147" s="52">
        <v>48</v>
      </c>
      <c r="G147" s="52">
        <f t="shared" si="2"/>
        <v>96</v>
      </c>
      <c r="L147" s="16"/>
      <c r="M147" s="16"/>
    </row>
    <row r="148" spans="1:13" ht="20.100000000000001" customHeight="1" x14ac:dyDescent="0.2">
      <c r="A148" s="72" t="s">
        <v>344</v>
      </c>
      <c r="B148" s="41" t="s">
        <v>345</v>
      </c>
      <c r="C148" s="98" t="s">
        <v>526</v>
      </c>
      <c r="D148" s="77">
        <v>6</v>
      </c>
      <c r="E148" s="38"/>
      <c r="F148" s="52">
        <v>48</v>
      </c>
      <c r="G148" s="52">
        <f t="shared" si="2"/>
        <v>288</v>
      </c>
      <c r="L148" s="16"/>
      <c r="M148" s="16"/>
    </row>
    <row r="149" spans="1:13" ht="20.100000000000001" customHeight="1" x14ac:dyDescent="0.2">
      <c r="A149" s="72" t="s">
        <v>346</v>
      </c>
      <c r="B149" s="41" t="s">
        <v>347</v>
      </c>
      <c r="C149" s="98" t="s">
        <v>527</v>
      </c>
      <c r="D149" s="77">
        <v>6</v>
      </c>
      <c r="E149" s="38"/>
      <c r="F149" s="52">
        <v>48</v>
      </c>
      <c r="G149" s="52">
        <f t="shared" si="2"/>
        <v>288</v>
      </c>
      <c r="L149" s="16"/>
      <c r="M149" s="16"/>
    </row>
    <row r="150" spans="1:13" ht="20.100000000000001" customHeight="1" x14ac:dyDescent="0.2">
      <c r="A150" s="72" t="s">
        <v>348</v>
      </c>
      <c r="B150" s="41" t="s">
        <v>349</v>
      </c>
      <c r="C150" s="98" t="s">
        <v>528</v>
      </c>
      <c r="D150" s="77">
        <v>6</v>
      </c>
      <c r="E150" s="38"/>
      <c r="F150" s="52">
        <v>48</v>
      </c>
      <c r="G150" s="52">
        <f t="shared" si="2"/>
        <v>288</v>
      </c>
      <c r="L150" s="16"/>
      <c r="M150" s="16"/>
    </row>
    <row r="151" spans="1:13" ht="20.100000000000001" customHeight="1" x14ac:dyDescent="0.25">
      <c r="A151" s="72"/>
      <c r="B151" s="41"/>
      <c r="C151" s="98"/>
      <c r="D151" s="78">
        <f>SUM(D126:D150)</f>
        <v>88</v>
      </c>
      <c r="E151" s="38"/>
      <c r="F151" s="52"/>
      <c r="G151" s="52"/>
      <c r="L151" s="16"/>
      <c r="M151" s="16"/>
    </row>
    <row r="152" spans="1:13" ht="20.100000000000001" customHeight="1" x14ac:dyDescent="0.2">
      <c r="A152" s="73" t="s">
        <v>350</v>
      </c>
      <c r="B152" s="73">
        <v>2100004807</v>
      </c>
      <c r="C152" s="68" t="s">
        <v>529</v>
      </c>
      <c r="D152" s="77">
        <v>4</v>
      </c>
      <c r="E152" s="38"/>
      <c r="F152" s="52">
        <v>60</v>
      </c>
      <c r="G152" s="52">
        <f t="shared" si="2"/>
        <v>240</v>
      </c>
      <c r="L152" s="16"/>
      <c r="M152" s="16"/>
    </row>
    <row r="153" spans="1:13" ht="20.100000000000001" customHeight="1" x14ac:dyDescent="0.2">
      <c r="A153" s="74" t="s">
        <v>351</v>
      </c>
      <c r="B153" s="74">
        <v>2100010641</v>
      </c>
      <c r="C153" s="66" t="s">
        <v>530</v>
      </c>
      <c r="D153" s="77">
        <v>6</v>
      </c>
      <c r="E153" s="38"/>
      <c r="F153" s="52">
        <v>60</v>
      </c>
      <c r="G153" s="52">
        <f t="shared" si="2"/>
        <v>360</v>
      </c>
      <c r="L153" s="16"/>
      <c r="M153" s="16"/>
    </row>
    <row r="154" spans="1:13" ht="20.100000000000001" customHeight="1" x14ac:dyDescent="0.2">
      <c r="A154" s="73" t="s">
        <v>352</v>
      </c>
      <c r="B154" s="73">
        <v>2100017399</v>
      </c>
      <c r="C154" s="68" t="s">
        <v>531</v>
      </c>
      <c r="D154" s="77">
        <v>6</v>
      </c>
      <c r="E154" s="38"/>
      <c r="F154" s="52">
        <v>60</v>
      </c>
      <c r="G154" s="52">
        <f t="shared" si="2"/>
        <v>360</v>
      </c>
      <c r="L154" s="16"/>
      <c r="M154" s="16"/>
    </row>
    <row r="155" spans="1:13" ht="20.100000000000001" customHeight="1" x14ac:dyDescent="0.2">
      <c r="A155" s="74" t="s">
        <v>353</v>
      </c>
      <c r="B155" s="74" t="s">
        <v>354</v>
      </c>
      <c r="C155" s="66" t="s">
        <v>532</v>
      </c>
      <c r="D155" s="77">
        <v>6</v>
      </c>
      <c r="E155" s="38"/>
      <c r="F155" s="52">
        <v>60</v>
      </c>
      <c r="G155" s="52">
        <f t="shared" si="2"/>
        <v>360</v>
      </c>
      <c r="L155" s="16"/>
      <c r="M155" s="16"/>
    </row>
    <row r="156" spans="1:13" ht="20.100000000000001" customHeight="1" x14ac:dyDescent="0.2">
      <c r="A156" s="73" t="s">
        <v>355</v>
      </c>
      <c r="B156" s="73">
        <v>2100017484</v>
      </c>
      <c r="C156" s="68" t="s">
        <v>533</v>
      </c>
      <c r="D156" s="77">
        <v>6</v>
      </c>
      <c r="E156" s="38"/>
      <c r="F156" s="52">
        <v>60</v>
      </c>
      <c r="G156" s="52">
        <f t="shared" si="2"/>
        <v>360</v>
      </c>
      <c r="L156" s="16"/>
      <c r="M156" s="16"/>
    </row>
    <row r="157" spans="1:13" ht="20.100000000000001" customHeight="1" x14ac:dyDescent="0.2">
      <c r="A157" s="74" t="s">
        <v>356</v>
      </c>
      <c r="B157" s="74" t="s">
        <v>357</v>
      </c>
      <c r="C157" s="66" t="s">
        <v>534</v>
      </c>
      <c r="D157" s="77">
        <v>6</v>
      </c>
      <c r="E157" s="38"/>
      <c r="F157" s="52">
        <v>60</v>
      </c>
      <c r="G157" s="52">
        <f t="shared" si="2"/>
        <v>360</v>
      </c>
      <c r="L157" s="16"/>
      <c r="M157" s="16"/>
    </row>
    <row r="158" spans="1:13" ht="20.100000000000001" customHeight="1" x14ac:dyDescent="0.2">
      <c r="A158" s="73" t="s">
        <v>358</v>
      </c>
      <c r="B158" s="73" t="s">
        <v>357</v>
      </c>
      <c r="C158" s="68" t="s">
        <v>359</v>
      </c>
      <c r="D158" s="77">
        <v>6</v>
      </c>
      <c r="E158" s="38"/>
      <c r="F158" s="52">
        <v>60</v>
      </c>
      <c r="G158" s="52">
        <f t="shared" si="2"/>
        <v>360</v>
      </c>
      <c r="L158" s="16"/>
      <c r="M158" s="16"/>
    </row>
    <row r="159" spans="1:13" ht="20.100000000000001" customHeight="1" x14ac:dyDescent="0.2">
      <c r="A159" s="74" t="s">
        <v>360</v>
      </c>
      <c r="B159" s="74" t="s">
        <v>361</v>
      </c>
      <c r="C159" s="66" t="s">
        <v>362</v>
      </c>
      <c r="D159" s="77">
        <v>6</v>
      </c>
      <c r="E159" s="38"/>
      <c r="F159" s="52">
        <v>60</v>
      </c>
      <c r="G159" s="52">
        <f t="shared" si="2"/>
        <v>360</v>
      </c>
      <c r="L159" s="16"/>
      <c r="M159" s="16"/>
    </row>
    <row r="160" spans="1:13" ht="20.100000000000001" customHeight="1" x14ac:dyDescent="0.2">
      <c r="A160" s="73" t="s">
        <v>363</v>
      </c>
      <c r="B160" s="73" t="s">
        <v>364</v>
      </c>
      <c r="C160" s="68" t="s">
        <v>365</v>
      </c>
      <c r="D160" s="77">
        <v>6</v>
      </c>
      <c r="E160" s="38"/>
      <c r="F160" s="52">
        <v>60</v>
      </c>
      <c r="G160" s="52">
        <f t="shared" si="2"/>
        <v>360</v>
      </c>
      <c r="L160" s="16"/>
      <c r="M160" s="16"/>
    </row>
    <row r="161" spans="1:13" ht="20.100000000000001" customHeight="1" x14ac:dyDescent="0.2">
      <c r="A161" s="74" t="s">
        <v>366</v>
      </c>
      <c r="B161" s="74" t="s">
        <v>367</v>
      </c>
      <c r="C161" s="66" t="s">
        <v>368</v>
      </c>
      <c r="D161" s="77">
        <v>6</v>
      </c>
      <c r="E161" s="38"/>
      <c r="F161" s="52">
        <v>60</v>
      </c>
      <c r="G161" s="52">
        <f t="shared" si="2"/>
        <v>360</v>
      </c>
      <c r="L161" s="16"/>
      <c r="M161" s="16"/>
    </row>
    <row r="162" spans="1:13" ht="20.100000000000001" customHeight="1" x14ac:dyDescent="0.2">
      <c r="A162" s="73" t="s">
        <v>369</v>
      </c>
      <c r="B162" s="73" t="s">
        <v>370</v>
      </c>
      <c r="C162" s="68" t="s">
        <v>371</v>
      </c>
      <c r="D162" s="77">
        <v>6</v>
      </c>
      <c r="E162" s="38"/>
      <c r="F162" s="52">
        <v>60</v>
      </c>
      <c r="G162" s="52">
        <f t="shared" si="2"/>
        <v>360</v>
      </c>
      <c r="L162" s="16"/>
      <c r="M162" s="16"/>
    </row>
    <row r="163" spans="1:13" ht="20.100000000000001" customHeight="1" x14ac:dyDescent="0.2">
      <c r="A163" s="74" t="s">
        <v>372</v>
      </c>
      <c r="B163" s="74" t="s">
        <v>373</v>
      </c>
      <c r="C163" s="66" t="s">
        <v>374</v>
      </c>
      <c r="D163" s="77">
        <v>6</v>
      </c>
      <c r="E163" s="38"/>
      <c r="F163" s="52">
        <v>60</v>
      </c>
      <c r="G163" s="52">
        <f t="shared" si="2"/>
        <v>360</v>
      </c>
      <c r="L163" s="16"/>
      <c r="M163" s="16"/>
    </row>
    <row r="164" spans="1:13" ht="20.100000000000001" customHeight="1" x14ac:dyDescent="0.2">
      <c r="A164" s="73" t="s">
        <v>375</v>
      </c>
      <c r="B164" s="73" t="s">
        <v>376</v>
      </c>
      <c r="C164" s="68" t="s">
        <v>377</v>
      </c>
      <c r="D164" s="77">
        <v>5</v>
      </c>
      <c r="E164" s="38"/>
      <c r="F164" s="52">
        <v>60</v>
      </c>
      <c r="G164" s="52">
        <f t="shared" si="2"/>
        <v>300</v>
      </c>
      <c r="L164" s="16"/>
      <c r="M164" s="16"/>
    </row>
    <row r="165" spans="1:13" ht="20.100000000000001" customHeight="1" x14ac:dyDescent="0.2">
      <c r="A165" s="73" t="s">
        <v>375</v>
      </c>
      <c r="B165" s="73" t="s">
        <v>485</v>
      </c>
      <c r="C165" s="68" t="s">
        <v>377</v>
      </c>
      <c r="D165" s="77">
        <v>1</v>
      </c>
      <c r="E165" s="38"/>
      <c r="F165" s="52">
        <v>60</v>
      </c>
      <c r="G165" s="52">
        <f t="shared" si="2"/>
        <v>60</v>
      </c>
      <c r="L165" s="16"/>
      <c r="M165" s="16"/>
    </row>
    <row r="166" spans="1:13" ht="20.100000000000001" customHeight="1" x14ac:dyDescent="0.2">
      <c r="A166" s="74" t="s">
        <v>378</v>
      </c>
      <c r="B166" s="74" t="s">
        <v>379</v>
      </c>
      <c r="C166" s="66" t="s">
        <v>380</v>
      </c>
      <c r="D166" s="77">
        <v>6</v>
      </c>
      <c r="E166" s="38"/>
      <c r="F166" s="52">
        <v>60</v>
      </c>
      <c r="G166" s="52">
        <f t="shared" si="2"/>
        <v>360</v>
      </c>
      <c r="L166" s="16"/>
      <c r="M166" s="16"/>
    </row>
    <row r="167" spans="1:13" ht="20.100000000000001" customHeight="1" x14ac:dyDescent="0.2">
      <c r="A167" s="73" t="s">
        <v>381</v>
      </c>
      <c r="B167" s="73">
        <v>2100022697</v>
      </c>
      <c r="C167" s="68" t="s">
        <v>383</v>
      </c>
      <c r="D167" s="77">
        <v>2</v>
      </c>
      <c r="E167" s="38"/>
      <c r="F167" s="52">
        <v>60</v>
      </c>
      <c r="G167" s="52">
        <f t="shared" si="2"/>
        <v>120</v>
      </c>
      <c r="L167" s="16"/>
      <c r="M167" s="16"/>
    </row>
    <row r="168" spans="1:13" ht="20.100000000000001" customHeight="1" x14ac:dyDescent="0.2">
      <c r="A168" s="73" t="s">
        <v>381</v>
      </c>
      <c r="B168" s="73" t="s">
        <v>382</v>
      </c>
      <c r="C168" s="68" t="s">
        <v>383</v>
      </c>
      <c r="D168" s="77">
        <v>3</v>
      </c>
      <c r="E168" s="38"/>
      <c r="F168" s="52">
        <v>60</v>
      </c>
      <c r="G168" s="52">
        <f t="shared" si="2"/>
        <v>180</v>
      </c>
      <c r="L168" s="16"/>
      <c r="M168" s="16"/>
    </row>
    <row r="169" spans="1:13" ht="20.100000000000001" customHeight="1" x14ac:dyDescent="0.2">
      <c r="A169" s="74" t="s">
        <v>384</v>
      </c>
      <c r="B169" s="74" t="s">
        <v>385</v>
      </c>
      <c r="C169" s="66" t="s">
        <v>386</v>
      </c>
      <c r="D169" s="77">
        <v>2</v>
      </c>
      <c r="E169" s="38"/>
      <c r="F169" s="52">
        <v>60</v>
      </c>
      <c r="G169" s="52">
        <f t="shared" si="2"/>
        <v>120</v>
      </c>
      <c r="L169" s="16"/>
      <c r="M169" s="16"/>
    </row>
    <row r="170" spans="1:13" ht="20.100000000000001" customHeight="1" x14ac:dyDescent="0.2">
      <c r="A170" s="74" t="s">
        <v>387</v>
      </c>
      <c r="B170" s="74" t="s">
        <v>388</v>
      </c>
      <c r="C170" s="66" t="s">
        <v>389</v>
      </c>
      <c r="D170" s="77">
        <v>8</v>
      </c>
      <c r="E170" s="38"/>
      <c r="F170" s="52">
        <v>60</v>
      </c>
      <c r="G170" s="52">
        <f t="shared" si="2"/>
        <v>480</v>
      </c>
      <c r="L170" s="16"/>
      <c r="M170" s="16"/>
    </row>
    <row r="171" spans="1:13" ht="20.100000000000001" customHeight="1" x14ac:dyDescent="0.2">
      <c r="A171" s="73" t="s">
        <v>390</v>
      </c>
      <c r="B171" s="73" t="s">
        <v>391</v>
      </c>
      <c r="C171" s="68" t="s">
        <v>392</v>
      </c>
      <c r="D171" s="77">
        <v>2</v>
      </c>
      <c r="E171" s="38"/>
      <c r="F171" s="52">
        <v>60</v>
      </c>
      <c r="G171" s="52">
        <f t="shared" si="2"/>
        <v>120</v>
      </c>
      <c r="L171" s="16"/>
      <c r="M171" s="16"/>
    </row>
    <row r="172" spans="1:13" ht="20.100000000000001" customHeight="1" x14ac:dyDescent="0.2">
      <c r="A172" s="74" t="s">
        <v>393</v>
      </c>
      <c r="B172" s="74">
        <v>2100028611</v>
      </c>
      <c r="C172" s="66" t="s">
        <v>394</v>
      </c>
      <c r="D172" s="77">
        <v>6</v>
      </c>
      <c r="E172" s="38"/>
      <c r="F172" s="52">
        <v>60</v>
      </c>
      <c r="G172" s="52">
        <f t="shared" si="2"/>
        <v>360</v>
      </c>
      <c r="L172" s="16"/>
      <c r="M172" s="16"/>
    </row>
    <row r="173" spans="1:13" ht="20.100000000000001" customHeight="1" x14ac:dyDescent="0.2">
      <c r="A173" s="73" t="s">
        <v>395</v>
      </c>
      <c r="B173" s="73" t="s">
        <v>396</v>
      </c>
      <c r="C173" s="68" t="s">
        <v>397</v>
      </c>
      <c r="D173" s="77">
        <v>4</v>
      </c>
      <c r="E173" s="38"/>
      <c r="F173" s="52">
        <v>60</v>
      </c>
      <c r="G173" s="52">
        <f t="shared" si="2"/>
        <v>240</v>
      </c>
      <c r="L173" s="16"/>
      <c r="M173" s="16"/>
    </row>
    <row r="174" spans="1:13" ht="20.100000000000001" customHeight="1" x14ac:dyDescent="0.2">
      <c r="A174" s="73" t="s">
        <v>398</v>
      </c>
      <c r="B174" s="73">
        <v>2100007516</v>
      </c>
      <c r="C174" s="68" t="s">
        <v>399</v>
      </c>
      <c r="D174" s="77">
        <v>4</v>
      </c>
      <c r="E174" s="38"/>
      <c r="F174" s="52">
        <v>60</v>
      </c>
      <c r="G174" s="52">
        <f t="shared" si="2"/>
        <v>240</v>
      </c>
      <c r="L174" s="16"/>
      <c r="M174" s="16"/>
    </row>
    <row r="175" spans="1:13" ht="20.100000000000001" customHeight="1" x14ac:dyDescent="0.2">
      <c r="A175" s="74" t="s">
        <v>400</v>
      </c>
      <c r="B175" s="74">
        <v>2100023365</v>
      </c>
      <c r="C175" s="66" t="s">
        <v>401</v>
      </c>
      <c r="D175" s="77">
        <v>4</v>
      </c>
      <c r="E175" s="38"/>
      <c r="F175" s="52">
        <v>60</v>
      </c>
      <c r="G175" s="52">
        <f t="shared" si="2"/>
        <v>240</v>
      </c>
      <c r="L175" s="16"/>
      <c r="M175" s="16"/>
    </row>
    <row r="176" spans="1:13" ht="20.100000000000001" customHeight="1" x14ac:dyDescent="0.2">
      <c r="A176" s="67" t="s">
        <v>402</v>
      </c>
      <c r="B176" s="67">
        <v>2100007744</v>
      </c>
      <c r="C176" s="75" t="s">
        <v>403</v>
      </c>
      <c r="D176" s="77">
        <v>6</v>
      </c>
      <c r="E176" s="38"/>
      <c r="F176" s="52">
        <v>60</v>
      </c>
      <c r="G176" s="52">
        <f t="shared" si="2"/>
        <v>360</v>
      </c>
      <c r="L176" s="16"/>
      <c r="M176" s="16"/>
    </row>
    <row r="177" spans="1:13" ht="20.100000000000001" customHeight="1" x14ac:dyDescent="0.25">
      <c r="A177" s="67"/>
      <c r="B177" s="67"/>
      <c r="C177" s="75"/>
      <c r="D177" s="78">
        <f>SUM(D152:D176)</f>
        <v>123</v>
      </c>
      <c r="E177" s="38"/>
      <c r="F177" s="52"/>
      <c r="G177" s="52"/>
      <c r="L177" s="16"/>
      <c r="M177" s="16"/>
    </row>
    <row r="178" spans="1:13" ht="20.100000000000001" customHeight="1" x14ac:dyDescent="0.2">
      <c r="A178" s="79" t="s">
        <v>404</v>
      </c>
      <c r="B178" s="41" t="s">
        <v>405</v>
      </c>
      <c r="C178" s="63" t="s">
        <v>406</v>
      </c>
      <c r="D178" s="77">
        <v>2</v>
      </c>
      <c r="E178" s="38"/>
      <c r="F178" s="52">
        <v>48</v>
      </c>
      <c r="G178" s="52">
        <f t="shared" si="2"/>
        <v>96</v>
      </c>
      <c r="L178" s="16"/>
      <c r="M178" s="16"/>
    </row>
    <row r="179" spans="1:13" ht="20.100000000000001" customHeight="1" x14ac:dyDescent="0.2">
      <c r="A179" s="79" t="s">
        <v>407</v>
      </c>
      <c r="B179" s="41" t="s">
        <v>408</v>
      </c>
      <c r="C179" s="63" t="s">
        <v>409</v>
      </c>
      <c r="D179" s="77">
        <v>2</v>
      </c>
      <c r="E179" s="38"/>
      <c r="F179" s="52">
        <v>48</v>
      </c>
      <c r="G179" s="52">
        <f t="shared" si="2"/>
        <v>96</v>
      </c>
      <c r="L179" s="16"/>
      <c r="M179" s="16"/>
    </row>
    <row r="180" spans="1:13" ht="20.100000000000001" customHeight="1" x14ac:dyDescent="0.2">
      <c r="A180" s="79" t="s">
        <v>410</v>
      </c>
      <c r="B180" s="41" t="s">
        <v>411</v>
      </c>
      <c r="C180" s="63" t="s">
        <v>412</v>
      </c>
      <c r="D180" s="77">
        <v>2</v>
      </c>
      <c r="E180" s="38"/>
      <c r="F180" s="52">
        <v>48</v>
      </c>
      <c r="G180" s="52">
        <f t="shared" si="2"/>
        <v>96</v>
      </c>
      <c r="L180" s="16"/>
      <c r="M180" s="16"/>
    </row>
    <row r="181" spans="1:13" ht="20.100000000000001" customHeight="1" x14ac:dyDescent="0.2">
      <c r="A181" s="79" t="s">
        <v>413</v>
      </c>
      <c r="B181" s="41" t="s">
        <v>414</v>
      </c>
      <c r="C181" s="63" t="s">
        <v>415</v>
      </c>
      <c r="D181" s="77">
        <v>2</v>
      </c>
      <c r="E181" s="38"/>
      <c r="F181" s="52">
        <v>48</v>
      </c>
      <c r="G181" s="52">
        <f t="shared" si="2"/>
        <v>96</v>
      </c>
      <c r="L181" s="16"/>
      <c r="M181" s="16"/>
    </row>
    <row r="182" spans="1:13" ht="20.100000000000001" customHeight="1" x14ac:dyDescent="0.2">
      <c r="A182" s="79" t="s">
        <v>416</v>
      </c>
      <c r="B182" s="41" t="s">
        <v>417</v>
      </c>
      <c r="C182" s="63" t="s">
        <v>418</v>
      </c>
      <c r="D182" s="77">
        <v>2</v>
      </c>
      <c r="E182" s="38"/>
      <c r="F182" s="52">
        <v>48</v>
      </c>
      <c r="G182" s="52">
        <f t="shared" si="2"/>
        <v>96</v>
      </c>
      <c r="L182" s="16"/>
      <c r="M182" s="16"/>
    </row>
    <row r="183" spans="1:13" ht="20.100000000000001" customHeight="1" x14ac:dyDescent="0.2">
      <c r="A183" s="79" t="s">
        <v>419</v>
      </c>
      <c r="B183" s="41" t="s">
        <v>420</v>
      </c>
      <c r="C183" s="63" t="s">
        <v>421</v>
      </c>
      <c r="D183" s="77">
        <v>2</v>
      </c>
      <c r="E183" s="38"/>
      <c r="F183" s="52">
        <v>48</v>
      </c>
      <c r="G183" s="52">
        <f t="shared" si="2"/>
        <v>96</v>
      </c>
      <c r="L183" s="16"/>
      <c r="M183" s="16"/>
    </row>
    <row r="184" spans="1:13" ht="20.100000000000001" customHeight="1" x14ac:dyDescent="0.2">
      <c r="A184" s="79" t="s">
        <v>422</v>
      </c>
      <c r="B184" s="41" t="s">
        <v>423</v>
      </c>
      <c r="C184" s="63" t="s">
        <v>424</v>
      </c>
      <c r="D184" s="77">
        <v>2</v>
      </c>
      <c r="E184" s="38"/>
      <c r="F184" s="52">
        <v>48</v>
      </c>
      <c r="G184" s="52">
        <f t="shared" si="2"/>
        <v>96</v>
      </c>
      <c r="L184" s="16"/>
      <c r="M184" s="16"/>
    </row>
    <row r="185" spans="1:13" ht="20.100000000000001" customHeight="1" x14ac:dyDescent="0.2">
      <c r="A185" s="79" t="s">
        <v>425</v>
      </c>
      <c r="B185" s="41" t="s">
        <v>426</v>
      </c>
      <c r="C185" s="63" t="s">
        <v>427</v>
      </c>
      <c r="D185" s="77">
        <v>2</v>
      </c>
      <c r="E185" s="38"/>
      <c r="F185" s="52">
        <v>48</v>
      </c>
      <c r="G185" s="52">
        <f t="shared" si="2"/>
        <v>96</v>
      </c>
      <c r="L185" s="16"/>
      <c r="M185" s="16"/>
    </row>
    <row r="186" spans="1:13" ht="20.100000000000001" customHeight="1" x14ac:dyDescent="0.2">
      <c r="A186" s="79" t="s">
        <v>428</v>
      </c>
      <c r="B186" s="41" t="s">
        <v>429</v>
      </c>
      <c r="C186" s="63" t="s">
        <v>430</v>
      </c>
      <c r="D186" s="77">
        <v>2</v>
      </c>
      <c r="E186" s="38"/>
      <c r="F186" s="52">
        <v>48</v>
      </c>
      <c r="G186" s="52">
        <f t="shared" si="2"/>
        <v>96</v>
      </c>
      <c r="L186" s="16"/>
      <c r="M186" s="16"/>
    </row>
    <row r="187" spans="1:13" ht="20.100000000000001" customHeight="1" x14ac:dyDescent="0.25">
      <c r="A187" s="79"/>
      <c r="B187" s="41"/>
      <c r="C187" s="63"/>
      <c r="D187" s="78">
        <f>SUM(D178:D186)</f>
        <v>18</v>
      </c>
      <c r="E187" s="38"/>
      <c r="F187" s="52"/>
      <c r="G187" s="52"/>
      <c r="L187" s="16"/>
      <c r="M187" s="16"/>
    </row>
    <row r="188" spans="1:13" ht="20.100000000000001" customHeight="1" x14ac:dyDescent="0.2">
      <c r="A188" s="72" t="s">
        <v>431</v>
      </c>
      <c r="B188" s="41">
        <v>210228152</v>
      </c>
      <c r="C188" s="63" t="s">
        <v>432</v>
      </c>
      <c r="D188" s="77">
        <v>6</v>
      </c>
      <c r="E188" s="38"/>
      <c r="F188" s="52">
        <v>48</v>
      </c>
      <c r="G188" s="52">
        <f t="shared" si="2"/>
        <v>288</v>
      </c>
      <c r="L188" s="16"/>
      <c r="M188" s="16"/>
    </row>
    <row r="189" spans="1:13" ht="20.100000000000001" customHeight="1" x14ac:dyDescent="0.25">
      <c r="B189" s="58"/>
      <c r="C189" s="59"/>
      <c r="D189" s="60"/>
      <c r="F189" s="53" t="s">
        <v>37</v>
      </c>
      <c r="G189" s="54">
        <f>SUM(G24:G188)</f>
        <v>57756</v>
      </c>
      <c r="L189" s="16"/>
      <c r="M189" s="16"/>
    </row>
    <row r="190" spans="1:13" ht="20.100000000000001" customHeight="1" x14ac:dyDescent="0.25">
      <c r="B190" s="58"/>
      <c r="C190" s="59"/>
      <c r="D190" s="61"/>
      <c r="F190" s="53" t="s">
        <v>38</v>
      </c>
      <c r="G190" s="54">
        <f>G189*0.12</f>
        <v>6930.7199999999993</v>
      </c>
      <c r="L190" s="16"/>
      <c r="M190" s="16"/>
    </row>
    <row r="191" spans="1:13" ht="20.100000000000001" customHeight="1" x14ac:dyDescent="0.25">
      <c r="B191" s="58"/>
      <c r="C191" s="59"/>
      <c r="D191" s="60"/>
      <c r="F191" s="53" t="s">
        <v>39</v>
      </c>
      <c r="G191" s="54">
        <f>SUM(G189:G190)</f>
        <v>64686.720000000001</v>
      </c>
      <c r="L191" s="16"/>
      <c r="M191" s="16"/>
    </row>
    <row r="192" spans="1:13" ht="20.100000000000001" customHeight="1" x14ac:dyDescent="0.25">
      <c r="B192" s="82"/>
      <c r="C192" s="82" t="s">
        <v>486</v>
      </c>
      <c r="D192" s="82"/>
      <c r="L192" s="16"/>
      <c r="M192" s="16"/>
    </row>
    <row r="193" spans="2:4" ht="20.100000000000001" customHeight="1" x14ac:dyDescent="0.25">
      <c r="B193" s="42" t="s">
        <v>31</v>
      </c>
      <c r="C193" s="42" t="s">
        <v>71</v>
      </c>
      <c r="D193" s="42" t="s">
        <v>70</v>
      </c>
    </row>
    <row r="194" spans="2:4" ht="20.100000000000001" customHeight="1" x14ac:dyDescent="0.2">
      <c r="B194" s="41">
        <v>2</v>
      </c>
      <c r="C194" s="64" t="s">
        <v>293</v>
      </c>
      <c r="D194" s="64" t="s">
        <v>76</v>
      </c>
    </row>
    <row r="195" spans="2:4" ht="20.100000000000001" customHeight="1" x14ac:dyDescent="0.2">
      <c r="B195" s="41">
        <v>2</v>
      </c>
      <c r="C195" s="64" t="s">
        <v>294</v>
      </c>
      <c r="D195" s="64" t="s">
        <v>295</v>
      </c>
    </row>
    <row r="196" spans="2:4" ht="20.100000000000001" customHeight="1" x14ac:dyDescent="0.2">
      <c r="B196" s="41">
        <v>2</v>
      </c>
      <c r="C196" s="64" t="s">
        <v>296</v>
      </c>
      <c r="D196" s="64" t="s">
        <v>297</v>
      </c>
    </row>
    <row r="197" spans="2:4" ht="20.100000000000001" customHeight="1" x14ac:dyDescent="0.2">
      <c r="B197" s="41">
        <v>1</v>
      </c>
      <c r="C197" s="64" t="s">
        <v>487</v>
      </c>
      <c r="D197" s="64" t="s">
        <v>77</v>
      </c>
    </row>
    <row r="198" spans="2:4" ht="20.100000000000001" customHeight="1" x14ac:dyDescent="0.2">
      <c r="B198" s="41">
        <v>2</v>
      </c>
      <c r="C198" s="64" t="s">
        <v>488</v>
      </c>
      <c r="D198" s="64" t="s">
        <v>298</v>
      </c>
    </row>
    <row r="199" spans="2:4" ht="20.100000000000001" customHeight="1" x14ac:dyDescent="0.2">
      <c r="B199" s="41">
        <v>2</v>
      </c>
      <c r="C199" s="64" t="s">
        <v>299</v>
      </c>
      <c r="D199" s="64" t="s">
        <v>74</v>
      </c>
    </row>
    <row r="200" spans="2:4" ht="20.100000000000001" customHeight="1" x14ac:dyDescent="0.2">
      <c r="B200" s="41">
        <v>1</v>
      </c>
      <c r="C200" s="64" t="s">
        <v>300</v>
      </c>
      <c r="D200" s="64" t="s">
        <v>301</v>
      </c>
    </row>
    <row r="201" spans="2:4" ht="20.100000000000001" customHeight="1" x14ac:dyDescent="0.2">
      <c r="B201" s="41">
        <v>1</v>
      </c>
      <c r="C201" s="62" t="s">
        <v>489</v>
      </c>
      <c r="D201" s="64" t="s">
        <v>75</v>
      </c>
    </row>
    <row r="202" spans="2:4" ht="20.100000000000001" customHeight="1" x14ac:dyDescent="0.2">
      <c r="B202" s="41">
        <v>1</v>
      </c>
      <c r="C202" s="62" t="s">
        <v>490</v>
      </c>
      <c r="D202" s="64" t="s">
        <v>302</v>
      </c>
    </row>
    <row r="203" spans="2:4" ht="20.100000000000001" customHeight="1" x14ac:dyDescent="0.2">
      <c r="B203" s="41">
        <v>1</v>
      </c>
      <c r="C203" s="64" t="s">
        <v>303</v>
      </c>
      <c r="D203" s="64" t="s">
        <v>304</v>
      </c>
    </row>
    <row r="204" spans="2:4" ht="20.100000000000001" customHeight="1" x14ac:dyDescent="0.2">
      <c r="B204" s="41">
        <v>1</v>
      </c>
      <c r="C204" s="64" t="s">
        <v>305</v>
      </c>
      <c r="D204" s="64" t="s">
        <v>306</v>
      </c>
    </row>
    <row r="205" spans="2:4" ht="20.100000000000001" customHeight="1" x14ac:dyDescent="0.2">
      <c r="B205" s="41">
        <v>1</v>
      </c>
      <c r="C205" s="64" t="s">
        <v>307</v>
      </c>
      <c r="D205" s="64" t="s">
        <v>308</v>
      </c>
    </row>
    <row r="206" spans="2:4" ht="20.100000000000001" customHeight="1" x14ac:dyDescent="0.2">
      <c r="B206" s="41">
        <v>1</v>
      </c>
      <c r="C206" s="64" t="s">
        <v>309</v>
      </c>
      <c r="D206" s="64" t="s">
        <v>72</v>
      </c>
    </row>
    <row r="207" spans="2:4" ht="20.100000000000001" customHeight="1" x14ac:dyDescent="0.2">
      <c r="B207" s="41"/>
      <c r="C207" s="64" t="s">
        <v>79</v>
      </c>
      <c r="D207" s="64"/>
    </row>
    <row r="208" spans="2:4" ht="20.100000000000001" customHeight="1" x14ac:dyDescent="0.2">
      <c r="B208" s="41">
        <v>1</v>
      </c>
      <c r="C208" s="64" t="s">
        <v>310</v>
      </c>
      <c r="D208" s="64" t="s">
        <v>311</v>
      </c>
    </row>
    <row r="209" spans="2:4" ht="20.100000000000001" customHeight="1" x14ac:dyDescent="0.2">
      <c r="B209" s="41">
        <v>1</v>
      </c>
      <c r="C209" s="64" t="s">
        <v>491</v>
      </c>
      <c r="D209" s="64" t="s">
        <v>312</v>
      </c>
    </row>
    <row r="210" spans="2:4" ht="20.100000000000001" customHeight="1" x14ac:dyDescent="0.2">
      <c r="B210" s="41">
        <v>1</v>
      </c>
      <c r="C210" s="64" t="s">
        <v>492</v>
      </c>
      <c r="D210" s="64" t="s">
        <v>493</v>
      </c>
    </row>
    <row r="211" spans="2:4" ht="20.100000000000001" customHeight="1" x14ac:dyDescent="0.2">
      <c r="B211" s="41">
        <v>1</v>
      </c>
      <c r="C211" s="64" t="s">
        <v>494</v>
      </c>
      <c r="D211" s="64" t="s">
        <v>313</v>
      </c>
    </row>
    <row r="212" spans="2:4" ht="20.100000000000001" customHeight="1" x14ac:dyDescent="0.2">
      <c r="B212" s="41">
        <v>1</v>
      </c>
      <c r="C212" s="64" t="s">
        <v>495</v>
      </c>
      <c r="D212" s="64" t="s">
        <v>73</v>
      </c>
    </row>
    <row r="213" spans="2:4" ht="20.100000000000001" customHeight="1" x14ac:dyDescent="0.2">
      <c r="B213" s="41">
        <v>1</v>
      </c>
      <c r="C213" s="64" t="s">
        <v>472</v>
      </c>
      <c r="D213" s="64" t="s">
        <v>496</v>
      </c>
    </row>
    <row r="214" spans="2:4" ht="20.100000000000001" customHeight="1" x14ac:dyDescent="0.2">
      <c r="B214" s="41">
        <v>1</v>
      </c>
      <c r="C214" s="64" t="s">
        <v>497</v>
      </c>
      <c r="D214" s="64" t="s">
        <v>73</v>
      </c>
    </row>
    <row r="215" spans="2:4" ht="20.100000000000001" customHeight="1" x14ac:dyDescent="0.2">
      <c r="B215" s="41">
        <v>1</v>
      </c>
      <c r="C215" s="64" t="s">
        <v>314</v>
      </c>
      <c r="D215" s="64" t="s">
        <v>315</v>
      </c>
    </row>
    <row r="216" spans="2:4" ht="20.100000000000001" customHeight="1" x14ac:dyDescent="0.2">
      <c r="B216" s="41">
        <v>1</v>
      </c>
      <c r="C216" s="64" t="s">
        <v>316</v>
      </c>
      <c r="D216" s="64" t="s">
        <v>317</v>
      </c>
    </row>
    <row r="217" spans="2:4" ht="20.100000000000001" customHeight="1" x14ac:dyDescent="0.2">
      <c r="B217" s="41">
        <v>1</v>
      </c>
      <c r="C217" s="64" t="s">
        <v>318</v>
      </c>
      <c r="D217" s="64" t="s">
        <v>319</v>
      </c>
    </row>
    <row r="218" spans="2:4" ht="20.100000000000001" customHeight="1" x14ac:dyDescent="0.25">
      <c r="B218" s="42">
        <f>SUM(B194:B217)</f>
        <v>28</v>
      </c>
      <c r="C218" s="64"/>
      <c r="D218" s="64"/>
    </row>
    <row r="219" spans="2:4" ht="20.100000000000001" customHeight="1" x14ac:dyDescent="0.25">
      <c r="B219" s="69"/>
      <c r="C219" s="65" t="s">
        <v>478</v>
      </c>
      <c r="D219" s="71"/>
    </row>
    <row r="220" spans="2:4" ht="20.100000000000001" customHeight="1" x14ac:dyDescent="0.25">
      <c r="B220" s="65" t="s">
        <v>31</v>
      </c>
      <c r="C220" s="65" t="s">
        <v>433</v>
      </c>
      <c r="D220" s="71"/>
    </row>
    <row r="221" spans="2:4" ht="20.100000000000001" customHeight="1" x14ac:dyDescent="0.25">
      <c r="B221" s="80"/>
      <c r="C221" s="42" t="s">
        <v>434</v>
      </c>
      <c r="D221" s="71"/>
    </row>
    <row r="222" spans="2:4" ht="20.100000000000001" customHeight="1" x14ac:dyDescent="0.25">
      <c r="B222" s="64">
        <v>1</v>
      </c>
      <c r="C222" s="63" t="s">
        <v>435</v>
      </c>
      <c r="D222" s="71"/>
    </row>
    <row r="223" spans="2:4" ht="20.100000000000001" customHeight="1" x14ac:dyDescent="0.25">
      <c r="B223" s="64">
        <v>2</v>
      </c>
      <c r="C223" s="63" t="s">
        <v>436</v>
      </c>
      <c r="D223" s="71"/>
    </row>
    <row r="224" spans="2:4" ht="20.100000000000001" customHeight="1" x14ac:dyDescent="0.25">
      <c r="B224" s="64">
        <v>3</v>
      </c>
      <c r="C224" s="63" t="s">
        <v>437</v>
      </c>
      <c r="D224" s="71"/>
    </row>
    <row r="225" spans="2:4" ht="20.100000000000001" customHeight="1" x14ac:dyDescent="0.25">
      <c r="B225" s="64">
        <v>1</v>
      </c>
      <c r="C225" s="63" t="s">
        <v>438</v>
      </c>
      <c r="D225" s="71"/>
    </row>
    <row r="226" spans="2:4" ht="20.100000000000001" customHeight="1" x14ac:dyDescent="0.25">
      <c r="B226" s="64">
        <v>1</v>
      </c>
      <c r="C226" s="63" t="s">
        <v>439</v>
      </c>
      <c r="D226" s="71"/>
    </row>
    <row r="227" spans="2:4" ht="20.100000000000001" customHeight="1" x14ac:dyDescent="0.25">
      <c r="B227" s="64">
        <v>2</v>
      </c>
      <c r="C227" s="63" t="s">
        <v>479</v>
      </c>
      <c r="D227" s="71"/>
    </row>
    <row r="228" spans="2:4" ht="20.100000000000001" customHeight="1" x14ac:dyDescent="0.25">
      <c r="B228" s="64">
        <v>2</v>
      </c>
      <c r="C228" s="63" t="s">
        <v>440</v>
      </c>
      <c r="D228" s="71"/>
    </row>
    <row r="229" spans="2:4" ht="20.100000000000001" customHeight="1" x14ac:dyDescent="0.25">
      <c r="B229" s="64">
        <v>1</v>
      </c>
      <c r="C229" s="63" t="s">
        <v>441</v>
      </c>
      <c r="D229" s="71"/>
    </row>
    <row r="230" spans="2:4" ht="20.100000000000001" customHeight="1" x14ac:dyDescent="0.25">
      <c r="B230" s="64">
        <v>1</v>
      </c>
      <c r="C230" s="63" t="s">
        <v>442</v>
      </c>
      <c r="D230" s="71"/>
    </row>
    <row r="231" spans="2:4" ht="20.100000000000001" customHeight="1" x14ac:dyDescent="0.25">
      <c r="B231" s="64">
        <v>1</v>
      </c>
      <c r="C231" s="63" t="s">
        <v>480</v>
      </c>
      <c r="D231" s="71"/>
    </row>
    <row r="232" spans="2:4" ht="20.100000000000001" customHeight="1" x14ac:dyDescent="0.25">
      <c r="B232" s="64">
        <v>2</v>
      </c>
      <c r="C232" s="63" t="s">
        <v>443</v>
      </c>
      <c r="D232" s="71"/>
    </row>
    <row r="233" spans="2:4" ht="20.100000000000001" customHeight="1" x14ac:dyDescent="0.25">
      <c r="B233" s="64">
        <v>2</v>
      </c>
      <c r="C233" s="63" t="s">
        <v>78</v>
      </c>
      <c r="D233" s="71"/>
    </row>
    <row r="234" spans="2:4" ht="20.100000000000001" customHeight="1" x14ac:dyDescent="0.25">
      <c r="B234" s="64">
        <v>1</v>
      </c>
      <c r="C234" s="63" t="s">
        <v>444</v>
      </c>
      <c r="D234" s="71"/>
    </row>
    <row r="235" spans="2:4" ht="20.100000000000001" customHeight="1" x14ac:dyDescent="0.25">
      <c r="B235" s="64">
        <v>1</v>
      </c>
      <c r="C235" s="63" t="s">
        <v>445</v>
      </c>
      <c r="D235" s="71"/>
    </row>
    <row r="236" spans="2:4" ht="20.100000000000001" customHeight="1" x14ac:dyDescent="0.25">
      <c r="B236" s="64">
        <v>2</v>
      </c>
      <c r="C236" s="63" t="s">
        <v>446</v>
      </c>
      <c r="D236" s="71"/>
    </row>
    <row r="237" spans="2:4" ht="20.100000000000001" customHeight="1" x14ac:dyDescent="0.25">
      <c r="B237" s="64">
        <v>2</v>
      </c>
      <c r="C237" s="63" t="s">
        <v>79</v>
      </c>
      <c r="D237" s="71"/>
    </row>
    <row r="238" spans="2:4" ht="20.100000000000001" customHeight="1" x14ac:dyDescent="0.25">
      <c r="B238" s="70">
        <f>SUM(B222:B237)</f>
        <v>25</v>
      </c>
      <c r="C238" s="63"/>
      <c r="D238" s="71"/>
    </row>
    <row r="239" spans="2:4" ht="20.100000000000001" customHeight="1" x14ac:dyDescent="0.25">
      <c r="B239" s="70"/>
      <c r="C239" s="70" t="s">
        <v>447</v>
      </c>
      <c r="D239" s="71"/>
    </row>
    <row r="240" spans="2:4" ht="20.100000000000001" customHeight="1" x14ac:dyDescent="0.25">
      <c r="B240" s="64">
        <v>2</v>
      </c>
      <c r="C240" s="63" t="s">
        <v>481</v>
      </c>
      <c r="D240" s="71"/>
    </row>
    <row r="241" spans="2:4" ht="20.100000000000001" customHeight="1" x14ac:dyDescent="0.25">
      <c r="B241" s="64">
        <v>2</v>
      </c>
      <c r="C241" s="63" t="s">
        <v>448</v>
      </c>
      <c r="D241" s="71"/>
    </row>
    <row r="242" spans="2:4" ht="20.100000000000001" customHeight="1" x14ac:dyDescent="0.25">
      <c r="B242" s="64">
        <v>1</v>
      </c>
      <c r="C242" s="63" t="s">
        <v>449</v>
      </c>
      <c r="D242" s="71"/>
    </row>
    <row r="243" spans="2:4" ht="20.100000000000001" customHeight="1" x14ac:dyDescent="0.25">
      <c r="B243" s="64">
        <v>2</v>
      </c>
      <c r="C243" s="63" t="s">
        <v>450</v>
      </c>
      <c r="D243" s="71"/>
    </row>
    <row r="244" spans="2:4" ht="20.100000000000001" customHeight="1" x14ac:dyDescent="0.25">
      <c r="B244" s="64">
        <v>1</v>
      </c>
      <c r="C244" s="63" t="s">
        <v>451</v>
      </c>
      <c r="D244" s="71"/>
    </row>
    <row r="245" spans="2:4" ht="20.100000000000001" customHeight="1" x14ac:dyDescent="0.25">
      <c r="B245" s="64">
        <v>1</v>
      </c>
      <c r="C245" s="63" t="s">
        <v>452</v>
      </c>
      <c r="D245" s="71"/>
    </row>
    <row r="246" spans="2:4" ht="20.100000000000001" customHeight="1" x14ac:dyDescent="0.25">
      <c r="B246" s="64">
        <v>1</v>
      </c>
      <c r="C246" s="63" t="s">
        <v>482</v>
      </c>
      <c r="D246" s="71"/>
    </row>
    <row r="247" spans="2:4" ht="20.100000000000001" customHeight="1" x14ac:dyDescent="0.25">
      <c r="B247" s="64">
        <v>1</v>
      </c>
      <c r="C247" s="63" t="s">
        <v>441</v>
      </c>
      <c r="D247" s="71"/>
    </row>
    <row r="248" spans="2:4" ht="20.100000000000001" customHeight="1" x14ac:dyDescent="0.25">
      <c r="B248" s="64">
        <v>1</v>
      </c>
      <c r="C248" s="63" t="s">
        <v>453</v>
      </c>
      <c r="D248" s="71"/>
    </row>
    <row r="249" spans="2:4" ht="20.100000000000001" customHeight="1" x14ac:dyDescent="0.25">
      <c r="B249" s="64">
        <v>1</v>
      </c>
      <c r="C249" s="63" t="s">
        <v>454</v>
      </c>
      <c r="D249" s="71"/>
    </row>
    <row r="250" spans="2:4" ht="20.100000000000001" customHeight="1" x14ac:dyDescent="0.25">
      <c r="B250" s="64">
        <v>2</v>
      </c>
      <c r="C250" s="63" t="s">
        <v>455</v>
      </c>
      <c r="D250" s="71"/>
    </row>
    <row r="251" spans="2:4" ht="20.100000000000001" customHeight="1" x14ac:dyDescent="0.25">
      <c r="B251" s="64">
        <v>4</v>
      </c>
      <c r="C251" s="63" t="s">
        <v>456</v>
      </c>
      <c r="D251" s="71"/>
    </row>
    <row r="252" spans="2:4" ht="20.100000000000001" customHeight="1" x14ac:dyDescent="0.25">
      <c r="B252" s="64">
        <v>1</v>
      </c>
      <c r="C252" s="63" t="s">
        <v>457</v>
      </c>
      <c r="D252" s="71"/>
    </row>
    <row r="253" spans="2:4" ht="20.100000000000001" customHeight="1" x14ac:dyDescent="0.25">
      <c r="B253" s="64">
        <v>2</v>
      </c>
      <c r="C253" s="63" t="s">
        <v>458</v>
      </c>
      <c r="D253" s="71"/>
    </row>
    <row r="254" spans="2:4" ht="20.100000000000001" customHeight="1" x14ac:dyDescent="0.25">
      <c r="B254" s="64">
        <v>1</v>
      </c>
      <c r="C254" s="63" t="s">
        <v>459</v>
      </c>
      <c r="D254" s="71"/>
    </row>
    <row r="255" spans="2:4" ht="20.100000000000001" customHeight="1" x14ac:dyDescent="0.25">
      <c r="B255" s="64">
        <v>1</v>
      </c>
      <c r="C255" s="63" t="s">
        <v>460</v>
      </c>
      <c r="D255" s="71"/>
    </row>
    <row r="256" spans="2:4" ht="20.100000000000001" customHeight="1" x14ac:dyDescent="0.25">
      <c r="B256" s="64">
        <v>4</v>
      </c>
      <c r="C256" s="63" t="s">
        <v>483</v>
      </c>
      <c r="D256" s="71"/>
    </row>
    <row r="257" spans="2:4" ht="20.100000000000001" customHeight="1" x14ac:dyDescent="0.25">
      <c r="B257" s="64">
        <v>1</v>
      </c>
      <c r="C257" s="63" t="s">
        <v>461</v>
      </c>
      <c r="D257" s="71"/>
    </row>
    <row r="258" spans="2:4" ht="20.100000000000001" customHeight="1" x14ac:dyDescent="0.25">
      <c r="B258" s="70">
        <f>SUM(B240:B257)</f>
        <v>29</v>
      </c>
      <c r="C258" s="63"/>
      <c r="D258" s="71"/>
    </row>
    <row r="259" spans="2:4" ht="20.100000000000001" customHeight="1" x14ac:dyDescent="0.25">
      <c r="B259" s="70"/>
      <c r="C259" s="70" t="s">
        <v>462</v>
      </c>
      <c r="D259" s="71"/>
    </row>
    <row r="260" spans="2:4" ht="20.100000000000001" customHeight="1" x14ac:dyDescent="0.25">
      <c r="B260" s="64">
        <v>2</v>
      </c>
      <c r="C260" s="63" t="s">
        <v>463</v>
      </c>
      <c r="D260" s="71"/>
    </row>
    <row r="261" spans="2:4" ht="20.100000000000001" customHeight="1" x14ac:dyDescent="0.25">
      <c r="B261" s="64">
        <v>1</v>
      </c>
      <c r="C261" s="63" t="s">
        <v>464</v>
      </c>
      <c r="D261" s="71"/>
    </row>
    <row r="262" spans="2:4" ht="20.100000000000001" customHeight="1" x14ac:dyDescent="0.25">
      <c r="B262" s="64">
        <v>1</v>
      </c>
      <c r="C262" s="63" t="s">
        <v>484</v>
      </c>
      <c r="D262" s="71"/>
    </row>
    <row r="263" spans="2:4" ht="20.100000000000001" customHeight="1" x14ac:dyDescent="0.25">
      <c r="B263" s="64">
        <v>1</v>
      </c>
      <c r="C263" s="63" t="s">
        <v>465</v>
      </c>
      <c r="D263" s="71"/>
    </row>
    <row r="264" spans="2:4" ht="20.100000000000001" customHeight="1" x14ac:dyDescent="0.25">
      <c r="B264" s="64">
        <v>2</v>
      </c>
      <c r="C264" s="63" t="s">
        <v>466</v>
      </c>
      <c r="D264" s="71"/>
    </row>
    <row r="265" spans="2:4" ht="20.100000000000001" customHeight="1" x14ac:dyDescent="0.25">
      <c r="B265" s="64">
        <v>2</v>
      </c>
      <c r="C265" s="81" t="s">
        <v>467</v>
      </c>
      <c r="D265" s="71"/>
    </row>
    <row r="266" spans="2:4" ht="20.100000000000001" customHeight="1" x14ac:dyDescent="0.25">
      <c r="B266" s="64">
        <v>2</v>
      </c>
      <c r="C266" s="63" t="s">
        <v>468</v>
      </c>
      <c r="D266" s="71"/>
    </row>
    <row r="267" spans="2:4" ht="20.100000000000001" customHeight="1" x14ac:dyDescent="0.25">
      <c r="B267" s="64">
        <v>1</v>
      </c>
      <c r="C267" s="81" t="s">
        <v>469</v>
      </c>
      <c r="D267" s="71"/>
    </row>
    <row r="268" spans="2:4" ht="20.100000000000001" customHeight="1" x14ac:dyDescent="0.25">
      <c r="B268" s="64">
        <v>1</v>
      </c>
      <c r="C268" s="63" t="s">
        <v>470</v>
      </c>
      <c r="D268" s="71"/>
    </row>
    <row r="269" spans="2:4" ht="20.100000000000001" customHeight="1" x14ac:dyDescent="0.25">
      <c r="B269" s="64">
        <v>1</v>
      </c>
      <c r="C269" s="63" t="s">
        <v>471</v>
      </c>
      <c r="D269" s="71"/>
    </row>
    <row r="270" spans="2:4" ht="20.100000000000001" customHeight="1" x14ac:dyDescent="0.25">
      <c r="B270" s="70">
        <f>SUM(B260:B269)</f>
        <v>14</v>
      </c>
      <c r="C270" s="63"/>
    </row>
    <row r="271" spans="2:4" ht="20.100000000000001" customHeight="1" x14ac:dyDescent="0.2">
      <c r="B271" s="41">
        <v>1</v>
      </c>
      <c r="C271" s="45" t="s">
        <v>477</v>
      </c>
    </row>
    <row r="272" spans="2:4" ht="20.100000000000001" customHeight="1" x14ac:dyDescent="0.2">
      <c r="B272" s="41">
        <v>3</v>
      </c>
      <c r="C272" s="45" t="s">
        <v>32</v>
      </c>
    </row>
    <row r="273" spans="1:3" ht="20.100000000000001" customHeight="1" x14ac:dyDescent="0.2">
      <c r="B273" s="41">
        <v>1</v>
      </c>
      <c r="C273" s="45" t="s">
        <v>33</v>
      </c>
    </row>
    <row r="274" spans="1:3" ht="20.100000000000001" customHeight="1" x14ac:dyDescent="0.2">
      <c r="B274" s="41">
        <v>1</v>
      </c>
      <c r="C274" s="45" t="s">
        <v>34</v>
      </c>
    </row>
    <row r="275" spans="1:3" ht="20.100000000000001" customHeight="1" x14ac:dyDescent="0.2">
      <c r="B275" s="41">
        <v>2</v>
      </c>
      <c r="C275" s="45" t="s">
        <v>536</v>
      </c>
    </row>
    <row r="276" spans="1:3" ht="20.100000000000001" customHeight="1" x14ac:dyDescent="0.2">
      <c r="B276" s="46">
        <v>1</v>
      </c>
      <c r="C276" s="44" t="s">
        <v>80</v>
      </c>
    </row>
    <row r="277" spans="1:3" ht="20.100000000000001" customHeight="1" x14ac:dyDescent="0.25">
      <c r="A277" s="24"/>
      <c r="B277" s="47">
        <v>13</v>
      </c>
      <c r="C277" s="43"/>
    </row>
    <row r="278" spans="1:3" ht="20.100000000000001" customHeight="1" x14ac:dyDescent="0.25">
      <c r="A278" s="24"/>
      <c r="B278" s="48"/>
      <c r="C278" s="49"/>
    </row>
    <row r="279" spans="1:3" ht="20.100000000000001" customHeight="1" x14ac:dyDescent="0.25">
      <c r="A279" s="24"/>
      <c r="B279" s="48"/>
      <c r="C279" s="49"/>
    </row>
    <row r="280" spans="1:3" ht="20.100000000000001" customHeight="1" thickBot="1" x14ac:dyDescent="0.3">
      <c r="A280" s="24" t="s">
        <v>15</v>
      </c>
      <c r="B280" s="48"/>
      <c r="C280" s="50"/>
    </row>
    <row r="281" spans="1:3" ht="20.100000000000001" customHeight="1" x14ac:dyDescent="0.25">
      <c r="A281" s="24"/>
      <c r="B281" s="48"/>
      <c r="C281" s="49"/>
    </row>
    <row r="282" spans="1:3" ht="20.100000000000001" customHeight="1" x14ac:dyDescent="0.25">
      <c r="A282" s="24"/>
      <c r="B282" s="23"/>
      <c r="C282" s="23"/>
    </row>
    <row r="283" spans="1:3" ht="20.100000000000001" customHeight="1" thickBot="1" x14ac:dyDescent="0.3">
      <c r="A283" s="24" t="s">
        <v>16</v>
      </c>
      <c r="B283" s="23"/>
      <c r="C283" s="25"/>
    </row>
    <row r="284" spans="1:3" ht="20.100000000000001" customHeight="1" x14ac:dyDescent="0.25">
      <c r="A284" s="24"/>
      <c r="B284" s="23"/>
      <c r="C284" s="23"/>
    </row>
    <row r="285" spans="1:3" ht="20.100000000000001" customHeight="1" x14ac:dyDescent="0.25">
      <c r="A285" s="24"/>
    </row>
    <row r="286" spans="1:3" ht="20.100000000000001" customHeight="1" thickBot="1" x14ac:dyDescent="0.3">
      <c r="A286" s="24" t="s">
        <v>17</v>
      </c>
      <c r="C286" s="27"/>
    </row>
    <row r="287" spans="1:3" ht="20.100000000000001" customHeight="1" x14ac:dyDescent="0.25">
      <c r="A287" s="24"/>
    </row>
    <row r="288" spans="1:3" ht="20.100000000000001" customHeight="1" x14ac:dyDescent="0.25">
      <c r="A288" s="24"/>
    </row>
    <row r="289" spans="1:3" ht="20.100000000000001" customHeight="1" thickBot="1" x14ac:dyDescent="0.3">
      <c r="A289" s="24" t="s">
        <v>18</v>
      </c>
      <c r="C289" s="27"/>
    </row>
    <row r="290" spans="1:3" ht="20.100000000000001" customHeight="1" x14ac:dyDescent="0.25">
      <c r="A290" s="24"/>
    </row>
    <row r="291" spans="1:3" ht="20.100000000000001" customHeight="1" x14ac:dyDescent="0.25">
      <c r="A291" s="24"/>
    </row>
    <row r="292" spans="1:3" ht="20.100000000000001" customHeight="1" thickBot="1" x14ac:dyDescent="0.3">
      <c r="A292" s="24" t="s">
        <v>19</v>
      </c>
      <c r="C292" s="27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honeticPr fontId="28" type="noConversion"/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2023-07-26T19:41:14Z</cp:lastPrinted>
  <dcterms:created xsi:type="dcterms:W3CDTF">2023-01-26T13:28:36Z</dcterms:created>
  <dcterms:modified xsi:type="dcterms:W3CDTF">2023-07-26T22:03:23Z</dcterms:modified>
</cp:coreProperties>
</file>