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E6EF5BCE-FA12-4191-B878-9F25C2C3EB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B141" i="1"/>
  <c r="G80" i="1" l="1"/>
  <c r="G79" i="1"/>
  <c r="G78" i="1"/>
  <c r="G77" i="1"/>
  <c r="G76" i="1"/>
  <c r="G75" i="1"/>
  <c r="G24" i="1"/>
  <c r="G82" i="1" l="1"/>
  <c r="G83" i="1" s="1"/>
  <c r="G84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<sst xmlns="http://schemas.openxmlformats.org/spreadsheetml/2006/main" count="252" uniqueCount="227">
  <si>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</si>
  <si>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</si>
  <si>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</si>
  <si>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</si>
  <si>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</si>
  <si>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</si>
  <si>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</si>
  <si>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</si>
  <si>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</si>
  <si>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</si>
  <si>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</si>
  <si>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</si>
  <si>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</si>
  <si>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</si>
  <si>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</si>
  <si>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</si>
  <si>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</si>
  <si>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</si>
  <si>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</si>
  <si>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</si>
  <si>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</si>
  <si>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</si>
  <si>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</si>
  <si>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</si>
  <si>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</si>
  <si>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</si>
  <si>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</si>
  <si>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</si>
  <si>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</si>
  <si>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</si>
  <si>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</si>
  <si>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</si>
  <si>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</si>
  <si>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</si>
  <si>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</si>
  <si>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</si>
  <si>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</si>
  <si>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</si>
  <si>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</si>
  <si>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</si>
  <si>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</si>
  <si>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</si>
  <si>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SEPARADOR AUTOESTATICO</t>
  </si>
  <si>
    <t>GUBIA PEQUEÑA</t>
  </si>
  <si>
    <t>MOTOR ACULAN # 1</t>
  </si>
  <si>
    <t>MALETA DE TRANSPORTE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</si>
  <si>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</si>
  <si>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</si>
  <si>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</si>
  <si>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</si>
  <si>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</si>
  <si>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</si>
  <si>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</si>
  <si>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</si>
  <si>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</si>
  <si>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</si>
  <si>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</si>
  <si>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</si>
  <si>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</si>
  <si>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</si>
  <si>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</si>
  <si>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INQ</t>
  </si>
  <si>
    <t>DESPERIO FINO CURVO</t>
  </si>
  <si>
    <t>DR. VARGAS</t>
  </si>
  <si>
    <t>7:30AM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</si>
  <si>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</si>
  <si>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</si>
  <si>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</si>
  <si>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</si>
  <si>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</si>
  <si>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</si>
  <si>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</si>
  <si>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</si>
  <si>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</si>
  <si>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</si>
  <si>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</si>
  <si>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</si>
  <si>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</si>
  <si>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</si>
  <si>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</si>
  <si>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</si>
  <si>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</si>
  <si>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</si>
  <si>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</si>
  <si>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</si>
  <si>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</si>
  <si>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</si>
  <si>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</si>
  <si>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</si>
  <si>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</si>
  <si>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</si>
  <si>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</si>
  <si>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</si>
  <si>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</si>
  <si>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</si>
  <si>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</si>
  <si>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</si>
  <si>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</si>
  <si>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</si>
  <si>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</si>
  <si>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</si>
  <si>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</si>
  <si>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</si>
  <si>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</si>
  <si>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</si>
  <si>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</si>
  <si>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</si>
  <si>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</si>
  <si>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</si>
  <si>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</si>
  <si>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</si>
  <si>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</si>
  <si>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</si>
  <si>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</si>
  <si>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</si>
  <si>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</si>
  <si>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</si>
  <si>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</si>
  <si>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</si>
  <si>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</si>
  <si>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</si>
  <si>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</si>
  <si>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</si>
  <si>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</si>
  <si>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</si>
  <si>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</si>
  <si>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</si>
  <si>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</si>
  <si>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</si>
  <si>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</si>
  <si>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</si>
  <si>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</si>
  <si>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</si>
  <si>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</si>
  <si>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</si>
  <si>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</si>
  <si>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</si>
  <si>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</si>
  <si>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</si>
  <si>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</si>
  <si>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</si>
  <si>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</si>
  <si>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</si>
  <si>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2200049225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</si>
  <si>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</si>
  <si>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</si>
  <si>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</si>
  <si>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</si>
  <si>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</si>
  <si>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</si>
  <si>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</si>
  <si>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</si>
  <si>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2300015619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</si>
  <si>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</si>
  <si>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</si>
  <si>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</si>
  <si>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</si>
  <si>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</si>
  <si>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</si>
  <si>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</si>
  <si>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</si>
  <si>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</si>
  <si>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</si>
  <si>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</si>
  <si>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</si>
  <si>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</si>
  <si>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</si>
  <si>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</si>
  <si>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</si>
  <si>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</si>
  <si>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</si>
  <si>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</si>
  <si>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</si>
  <si>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</si>
  <si>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</si>
  <si>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</si>
  <si>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</si>
  <si>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</si>
  <si>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</si>
  <si>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</si>
  <si>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</si>
  <si>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</si>
  <si>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</si>
  <si>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</si>
  <si>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</si>
  <si>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</si>
  <si>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</si>
  <si>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</si>
  <si>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</si>
  <si>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</si>
  <si>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2300022557</t>
  </si>
  <si>
    <t>T52074050</t>
  </si>
  <si>
    <t>2200116720</t>
  </si>
  <si>
    <t xml:space="preserve">TORNILLO DE COMPRESION ACUTEC™ 4.0*50mm TITANIO </t>
  </si>
  <si>
    <t>INSTRUMENTAL ACUTEC 2.5/3.5/4.0 # 2</t>
  </si>
  <si>
    <t>DESCRIPCION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</si>
  <si>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</si>
  <si>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</si>
  <si>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</si>
  <si>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</si>
  <si>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</si>
  <si>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</si>
  <si>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</si>
  <si>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</si>
  <si>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</si>
  <si>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</si>
  <si>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</si>
  <si>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</si>
  <si>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</si>
  <si>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</si>
  <si>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MINIBASICO MANO ARIX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</si>
  <si>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</si>
  <si>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</si>
  <si>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</si>
  <si>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</si>
  <si>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</si>
  <si>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</si>
  <si>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 xml:space="preserve">OSTEOTOMO FINO </t>
  </si>
  <si>
    <t>PINZA SUJETA TORNILLOS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</si>
  <si>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</si>
  <si>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</si>
  <si>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</si>
  <si>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</si>
  <si>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</si>
  <si>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CORTADOR PEQUEÑO</t>
  </si>
  <si>
    <t xml:space="preserve">PINZA DE SUJECCION TIPO ALLYX </t>
  </si>
  <si>
    <t>BATERIAS GRIS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</si>
</sst>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0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1" xfId="0" applyFont="1" applyBorder="1"/>
    <xf numFmtId="0" fontId="13" fillId="0" borderId="0" xfId="0" applyFont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8" xfId="0" applyNumberFormat="1" applyFont="1" applyBorder="1" applyAlignment="1">
      <alignment horizontal="center"/>
    </xf>
    <xf numFmtId="3" fontId="7" fillId="0" borderId="19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6" fillId="8" borderId="16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6" fillId="0" borderId="18" xfId="0" applyFont="1" applyBorder="1" applyAlignment="1">
      <alignment horizontal="center"/>
    </xf>
    <xf numFmtId="0" fontId="27" fillId="0" borderId="1" xfId="0" applyFont="1" applyBorder="1" applyAlignment="1">
      <alignment horizontal="center" vertical="top"/>
    </xf>
    <xf numFmtId="0" fontId="7" fillId="0" borderId="18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</cellXfs>
  <cellStyles count="16">
    <cellStyle name="Millares 2" xfId="14" xr:uid="{D0B582F2-69D9-4A43-B9FE-9717F4CA6B2D}"/>
    <cellStyle name="Moneda" xfId="7" builtinId="4"/>
    <cellStyle name="Moneda [0] 2" xfId="8" xr:uid="{6691846F-6F90-4578-ACDF-63F2E5C85FF6}"/>
    <cellStyle name="Moneda [0] 3" xfId="13" xr:uid="{CF653C02-7B74-44EE-BC84-60395803F01A}"/>
    <cellStyle name="Moneda 2" xfId="3" xr:uid="{246C37B4-006C-46DD-9128-BAA498AC7092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4"/>
  <sheetViews>
    <sheetView showGridLines="0" tabSelected="1" view="pageBreakPreview" zoomScaleNormal="100" zoomScaleSheetLayoutView="100" workbookViewId="0">
      <selection activeCell="C21" sqref="C2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7109375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73" t="s">
        <v>25</v>
      </c>
      <c r="D2" s="69" t="s">
        <v>24</v>
      </c>
      <c r="E2" s="7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7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71" t="s">
        <v>26</v>
      </c>
      <c r="D4" s="75" t="s">
        <v>28</v>
      </c>
      <c r="E4" s="7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72"/>
      <c r="D5" s="77" t="s">
        <v>29</v>
      </c>
      <c r="E5" s="78"/>
      <c r="F5" s="4"/>
      <c r="G5" s="4"/>
      <c r="H5" s="4"/>
      <c r="I5" s="4"/>
      <c r="J5" s="4"/>
      <c r="K5" s="4"/>
      <c r="L5" s="68"/>
      <c r="M5" s="68"/>
      <c r="N5" s="6"/>
    </row>
    <row r="6" spans="1:14" ht="20.100000000000001" customHeight="1" x14ac:dyDescent="0.25">
      <c r="A6" s="7"/>
      <c r="B6" s="7"/>
      <c r="C6" s="7"/>
      <c r="D6" s="7"/>
      <c r="E6" s="7"/>
      <c r="L6" s="68"/>
      <c r="M6" s="68"/>
    </row>
    <row r="7" spans="1:14" ht="20.100000000000001" customHeight="1" x14ac:dyDescent="0.2">
      <c r="A7" s="8" t="s">
        <v>0</v>
      </c>
      <c r="B7" s="8"/>
      <c r="C7" s="9">
        <f ca="1">NOW()</f>
        <v>45158.687615625</v>
      </c>
      <c r="D7" s="8" t="s">
        <v>1</v>
      </c>
      <c r="E7" s="34">
        <v>20230801174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54" t="s">
        <v>40</v>
      </c>
      <c r="D9" s="12" t="s">
        <v>3</v>
      </c>
      <c r="E9" s="56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79" t="s">
        <v>22</v>
      </c>
      <c r="B11" s="80"/>
      <c r="C11" s="54" t="s">
        <v>40</v>
      </c>
      <c r="D11" s="12" t="s">
        <v>23</v>
      </c>
      <c r="E11" s="33" t="s">
        <v>61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55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45159</v>
      </c>
      <c r="D15" s="12" t="s">
        <v>7</v>
      </c>
      <c r="E15" s="13" t="s">
        <v>64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63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0" t="s">
        <v>35</v>
      </c>
      <c r="G23" s="50" t="s">
        <v>36</v>
      </c>
      <c r="L23" s="16"/>
      <c r="M23" s="16"/>
    </row>
    <row r="24" spans="1:13" ht="20.100000000000001" customHeight="1" x14ac:dyDescent="0.2">
      <c r="A24" s="83" t="s">
        <v>65</v>
      </c>
      <c r="B24" s="83" t="s">
        <v>66</v>
      </c>
      <c r="C24" s="84" t="s">
        <v>67</v>
      </c>
      <c r="D24" s="87">
        <v>3</v>
      </c>
      <c r="E24" s="38"/>
      <c r="F24" s="51">
        <v>264</v>
      </c>
      <c r="G24" s="51">
        <f t="shared" ref="G24:G80" si="0">D24*F24</f>
        <v>792</v>
      </c>
      <c r="L24" s="16"/>
      <c r="M24" s="16"/>
    </row>
    <row r="25" spans="1:13" ht="20.100000000000001" customHeight="1" x14ac:dyDescent="0.2">
      <c r="A25" s="85" t="s">
        <v>68</v>
      </c>
      <c r="B25" s="85" t="s">
        <v>69</v>
      </c>
      <c r="C25" s="86" t="s">
        <v>70</v>
      </c>
      <c r="D25" s="87">
        <v>3</v>
      </c>
      <c r="E25" s="38"/>
      <c r="F25" s="51">
        <v>264</v>
      </c>
      <c r="G25" s="51">
        <f t="shared" si="0"/>
        <v>792</v>
      </c>
      <c r="L25" s="16"/>
      <c r="M25" s="16"/>
    </row>
    <row r="26" spans="1:13" ht="20.100000000000001" customHeight="1" x14ac:dyDescent="0.2">
      <c r="A26" s="83" t="s">
        <v>71</v>
      </c>
      <c r="B26" s="83" t="s">
        <v>72</v>
      </c>
      <c r="C26" s="84" t="s">
        <v>73</v>
      </c>
      <c r="D26" s="87">
        <v>3</v>
      </c>
      <c r="E26" s="38"/>
      <c r="F26" s="51">
        <v>264</v>
      </c>
      <c r="G26" s="51">
        <f t="shared" si="0"/>
        <v>792</v>
      </c>
      <c r="L26" s="16"/>
      <c r="M26" s="16"/>
    </row>
    <row r="27" spans="1:13" ht="20.100000000000001" customHeight="1" x14ac:dyDescent="0.2">
      <c r="A27" s="85" t="s">
        <v>74</v>
      </c>
      <c r="B27" s="85" t="s">
        <v>75</v>
      </c>
      <c r="C27" s="86" t="s">
        <v>76</v>
      </c>
      <c r="D27" s="87">
        <v>3</v>
      </c>
      <c r="E27" s="38"/>
      <c r="F27" s="51">
        <v>264</v>
      </c>
      <c r="G27" s="51">
        <f t="shared" si="0"/>
        <v>792</v>
      </c>
      <c r="L27" s="16"/>
      <c r="M27" s="16"/>
    </row>
    <row r="28" spans="1:13" ht="20.100000000000001" customHeight="1" x14ac:dyDescent="0.2">
      <c r="A28" s="83" t="s">
        <v>77</v>
      </c>
      <c r="B28" s="83" t="s">
        <v>78</v>
      </c>
      <c r="C28" s="84" t="s">
        <v>79</v>
      </c>
      <c r="D28" s="87">
        <v>3</v>
      </c>
      <c r="E28" s="38"/>
      <c r="F28" s="51">
        <v>264</v>
      </c>
      <c r="G28" s="51">
        <f t="shared" si="0"/>
        <v>792</v>
      </c>
      <c r="L28" s="16"/>
      <c r="M28" s="16"/>
    </row>
    <row r="29" spans="1:13" ht="20.100000000000001" customHeight="1" x14ac:dyDescent="0.2">
      <c r="A29" s="85" t="s">
        <v>80</v>
      </c>
      <c r="B29" s="83" t="s">
        <v>81</v>
      </c>
      <c r="C29" s="86" t="s">
        <v>82</v>
      </c>
      <c r="D29" s="87">
        <v>1</v>
      </c>
      <c r="E29" s="38"/>
      <c r="F29" s="51">
        <v>264</v>
      </c>
      <c r="G29" s="51">
        <f t="shared" si="0"/>
        <v>264</v>
      </c>
      <c r="L29" s="16"/>
      <c r="M29" s="16"/>
    </row>
    <row r="30" spans="1:13" ht="20.100000000000001" customHeight="1" x14ac:dyDescent="0.2">
      <c r="A30" s="83" t="s">
        <v>83</v>
      </c>
      <c r="B30" s="83" t="s">
        <v>84</v>
      </c>
      <c r="C30" s="84" t="s">
        <v>85</v>
      </c>
      <c r="D30" s="87">
        <v>3</v>
      </c>
      <c r="E30" s="38"/>
      <c r="F30" s="51">
        <v>264</v>
      </c>
      <c r="G30" s="51">
        <f t="shared" si="0"/>
        <v>792</v>
      </c>
      <c r="L30" s="16"/>
      <c r="M30" s="16"/>
    </row>
    <row r="31" spans="1:13" ht="20.100000000000001" customHeight="1" x14ac:dyDescent="0.2">
      <c r="A31" s="85" t="s">
        <v>86</v>
      </c>
      <c r="B31" s="85" t="s">
        <v>87</v>
      </c>
      <c r="C31" s="86" t="s">
        <v>88</v>
      </c>
      <c r="D31" s="87">
        <v>3</v>
      </c>
      <c r="E31" s="38"/>
      <c r="F31" s="51">
        <v>264</v>
      </c>
      <c r="G31" s="51">
        <f t="shared" si="0"/>
        <v>792</v>
      </c>
      <c r="L31" s="16"/>
      <c r="M31" s="16"/>
    </row>
    <row r="32" spans="1:13" ht="20.100000000000001" customHeight="1" x14ac:dyDescent="0.2">
      <c r="A32" s="83" t="s">
        <v>89</v>
      </c>
      <c r="B32" s="83" t="s">
        <v>90</v>
      </c>
      <c r="C32" s="84" t="s">
        <v>91</v>
      </c>
      <c r="D32" s="87">
        <v>3</v>
      </c>
      <c r="E32" s="38"/>
      <c r="F32" s="51">
        <v>264</v>
      </c>
      <c r="G32" s="51">
        <f t="shared" si="0"/>
        <v>792</v>
      </c>
      <c r="L32" s="16"/>
      <c r="M32" s="16"/>
    </row>
    <row r="33" spans="1:13" ht="20.100000000000001" customHeight="1" x14ac:dyDescent="0.2">
      <c r="A33" s="85" t="s">
        <v>92</v>
      </c>
      <c r="B33" s="85" t="s">
        <v>93</v>
      </c>
      <c r="C33" s="86" t="s">
        <v>94</v>
      </c>
      <c r="D33" s="87">
        <v>3</v>
      </c>
      <c r="E33" s="38"/>
      <c r="F33" s="51">
        <v>264</v>
      </c>
      <c r="G33" s="51">
        <f t="shared" si="0"/>
        <v>792</v>
      </c>
      <c r="L33" s="16"/>
      <c r="M33" s="16"/>
    </row>
    <row r="34" spans="1:13" ht="20.100000000000001" customHeight="1" x14ac:dyDescent="0.2">
      <c r="A34" s="83" t="s">
        <v>95</v>
      </c>
      <c r="B34" s="83" t="s">
        <v>96</v>
      </c>
      <c r="C34" s="84" t="s">
        <v>97</v>
      </c>
      <c r="D34" s="87">
        <v>3</v>
      </c>
      <c r="E34" s="38"/>
      <c r="F34" s="51">
        <v>264</v>
      </c>
      <c r="G34" s="51">
        <f t="shared" si="0"/>
        <v>792</v>
      </c>
      <c r="L34" s="16"/>
      <c r="M34" s="16"/>
    </row>
    <row r="35" spans="1:13" ht="20.100000000000001" customHeight="1" x14ac:dyDescent="0.2">
      <c r="A35" s="85" t="s">
        <v>98</v>
      </c>
      <c r="B35" s="85">
        <v>2200022182</v>
      </c>
      <c r="C35" s="86" t="s">
        <v>99</v>
      </c>
      <c r="D35" s="87">
        <v>3</v>
      </c>
      <c r="E35" s="38"/>
      <c r="F35" s="51">
        <v>264</v>
      </c>
      <c r="G35" s="51">
        <f t="shared" si="0"/>
        <v>792</v>
      </c>
      <c r="L35" s="16"/>
      <c r="M35" s="16"/>
    </row>
    <row r="36" spans="1:13" ht="20.100000000000001" customHeight="1" x14ac:dyDescent="0.2">
      <c r="A36" s="83" t="s">
        <v>100</v>
      </c>
      <c r="B36" s="83">
        <v>2200042941</v>
      </c>
      <c r="C36" s="84" t="s">
        <v>101</v>
      </c>
      <c r="D36" s="87">
        <v>3</v>
      </c>
      <c r="E36" s="38"/>
      <c r="F36" s="51">
        <v>264</v>
      </c>
      <c r="G36" s="51">
        <f t="shared" si="0"/>
        <v>792</v>
      </c>
      <c r="L36" s="16"/>
      <c r="M36" s="16"/>
    </row>
    <row r="37" spans="1:13" ht="20.100000000000001" customHeight="1" x14ac:dyDescent="0.2">
      <c r="A37" s="85" t="s">
        <v>102</v>
      </c>
      <c r="B37" s="85">
        <v>2100088764</v>
      </c>
      <c r="C37" s="86" t="s">
        <v>103</v>
      </c>
      <c r="D37" s="87">
        <v>3</v>
      </c>
      <c r="E37" s="38"/>
      <c r="F37" s="51">
        <v>264</v>
      </c>
      <c r="G37" s="51">
        <f t="shared" si="0"/>
        <v>792</v>
      </c>
      <c r="L37" s="16"/>
      <c r="M37" s="16"/>
    </row>
    <row r="38" spans="1:13" ht="20.100000000000001" customHeight="1" x14ac:dyDescent="0.2">
      <c r="A38" s="83" t="s">
        <v>104</v>
      </c>
      <c r="B38" s="83">
        <v>2200028899</v>
      </c>
      <c r="C38" s="84" t="s">
        <v>105</v>
      </c>
      <c r="D38" s="87">
        <v>2</v>
      </c>
      <c r="E38" s="38"/>
      <c r="F38" s="51">
        <v>264</v>
      </c>
      <c r="G38" s="51">
        <f t="shared" si="0"/>
        <v>528</v>
      </c>
      <c r="L38" s="16"/>
      <c r="M38" s="16"/>
    </row>
    <row r="39" spans="1:13" ht="20.100000000000001" customHeight="1" x14ac:dyDescent="0.2">
      <c r="A39" s="83" t="s">
        <v>104</v>
      </c>
      <c r="B39" s="83" t="s">
        <v>106</v>
      </c>
      <c r="C39" s="84" t="s">
        <v>105</v>
      </c>
      <c r="D39" s="87">
        <v>1</v>
      </c>
      <c r="E39" s="38"/>
      <c r="F39" s="51">
        <v>264</v>
      </c>
      <c r="G39" s="51">
        <f t="shared" si="0"/>
        <v>264</v>
      </c>
      <c r="L39" s="16"/>
      <c r="M39" s="16"/>
    </row>
    <row r="40" spans="1:13" ht="20.100000000000001" customHeight="1" x14ac:dyDescent="0.25">
      <c r="A40" s="83"/>
      <c r="B40" s="83"/>
      <c r="C40" s="84"/>
      <c r="D40" s="88">
        <v>43</v>
      </c>
      <c r="E40" s="38"/>
      <c r="F40" s="51"/>
      <c r="G40" s="51"/>
      <c r="L40" s="16"/>
      <c r="M40" s="16"/>
    </row>
    <row r="41" spans="1:13" ht="20.100000000000001" customHeight="1" x14ac:dyDescent="0.2">
      <c r="A41" s="85" t="s">
        <v>107</v>
      </c>
      <c r="B41" s="85" t="s">
        <v>108</v>
      </c>
      <c r="C41" s="86" t="s">
        <v>109</v>
      </c>
      <c r="D41" s="87">
        <v>3</v>
      </c>
      <c r="E41" s="38"/>
      <c r="F41" s="51">
        <v>264</v>
      </c>
      <c r="G41" s="51">
        <f t="shared" si="0"/>
        <v>792</v>
      </c>
      <c r="L41" s="16"/>
      <c r="M41" s="16"/>
    </row>
    <row r="42" spans="1:13" ht="20.100000000000001" customHeight="1" x14ac:dyDescent="0.2">
      <c r="A42" s="83" t="s">
        <v>110</v>
      </c>
      <c r="B42" s="83" t="s">
        <v>111</v>
      </c>
      <c r="C42" s="84" t="s">
        <v>112</v>
      </c>
      <c r="D42" s="87">
        <v>3</v>
      </c>
      <c r="E42" s="38"/>
      <c r="F42" s="51">
        <v>264</v>
      </c>
      <c r="G42" s="51">
        <f t="shared" si="0"/>
        <v>792</v>
      </c>
      <c r="L42" s="16"/>
      <c r="M42" s="16"/>
    </row>
    <row r="43" spans="1:13" ht="20.100000000000001" customHeight="1" x14ac:dyDescent="0.2">
      <c r="A43" s="85" t="s">
        <v>113</v>
      </c>
      <c r="B43" s="85" t="s">
        <v>114</v>
      </c>
      <c r="C43" s="86" t="s">
        <v>115</v>
      </c>
      <c r="D43" s="87">
        <v>3</v>
      </c>
      <c r="E43" s="38"/>
      <c r="F43" s="51">
        <v>264</v>
      </c>
      <c r="G43" s="51">
        <f t="shared" si="0"/>
        <v>792</v>
      </c>
      <c r="L43" s="16"/>
      <c r="M43" s="16"/>
    </row>
    <row r="44" spans="1:13" ht="20.100000000000001" customHeight="1" x14ac:dyDescent="0.2">
      <c r="A44" s="83" t="s">
        <v>116</v>
      </c>
      <c r="B44" s="83" t="s">
        <v>117</v>
      </c>
      <c r="C44" s="84" t="s">
        <v>118</v>
      </c>
      <c r="D44" s="87">
        <v>3</v>
      </c>
      <c r="E44" s="38"/>
      <c r="F44" s="51">
        <v>264</v>
      </c>
      <c r="G44" s="51">
        <f t="shared" si="0"/>
        <v>792</v>
      </c>
      <c r="L44" s="16"/>
      <c r="M44" s="16"/>
    </row>
    <row r="45" spans="1:13" ht="20.100000000000001" customHeight="1" x14ac:dyDescent="0.2">
      <c r="A45" s="85" t="s">
        <v>119</v>
      </c>
      <c r="B45" s="85" t="s">
        <v>120</v>
      </c>
      <c r="C45" s="86" t="s">
        <v>121</v>
      </c>
      <c r="D45" s="87">
        <v>3</v>
      </c>
      <c r="E45" s="38"/>
      <c r="F45" s="51">
        <v>264</v>
      </c>
      <c r="G45" s="51">
        <f t="shared" si="0"/>
        <v>792</v>
      </c>
      <c r="L45" s="16"/>
      <c r="M45" s="16"/>
    </row>
    <row r="46" spans="1:13" ht="20.100000000000001" customHeight="1" x14ac:dyDescent="0.2">
      <c r="A46" s="83" t="s">
        <v>122</v>
      </c>
      <c r="B46" s="83" t="s">
        <v>123</v>
      </c>
      <c r="C46" s="84" t="s">
        <v>124</v>
      </c>
      <c r="D46" s="87">
        <v>3</v>
      </c>
      <c r="E46" s="38"/>
      <c r="F46" s="51">
        <v>264</v>
      </c>
      <c r="G46" s="51">
        <f t="shared" si="0"/>
        <v>792</v>
      </c>
      <c r="L46" s="16"/>
      <c r="M46" s="16"/>
    </row>
    <row r="47" spans="1:13" ht="20.100000000000001" customHeight="1" x14ac:dyDescent="0.2">
      <c r="A47" s="85" t="s">
        <v>125</v>
      </c>
      <c r="B47" s="85" t="s">
        <v>126</v>
      </c>
      <c r="C47" s="86" t="s">
        <v>127</v>
      </c>
      <c r="D47" s="87">
        <v>3</v>
      </c>
      <c r="E47" s="38"/>
      <c r="F47" s="51">
        <v>264</v>
      </c>
      <c r="G47" s="51">
        <f t="shared" si="0"/>
        <v>792</v>
      </c>
      <c r="L47" s="16"/>
      <c r="M47" s="16"/>
    </row>
    <row r="48" spans="1:13" ht="20.100000000000001" customHeight="1" x14ac:dyDescent="0.2">
      <c r="A48" s="83" t="s">
        <v>128</v>
      </c>
      <c r="B48" s="83" t="s">
        <v>129</v>
      </c>
      <c r="C48" s="84" t="s">
        <v>130</v>
      </c>
      <c r="D48" s="87">
        <v>3</v>
      </c>
      <c r="E48" s="38"/>
      <c r="F48" s="51">
        <v>264</v>
      </c>
      <c r="G48" s="51">
        <f t="shared" si="0"/>
        <v>792</v>
      </c>
      <c r="L48" s="16"/>
      <c r="M48" s="16"/>
    </row>
    <row r="49" spans="1:13" ht="20.100000000000001" customHeight="1" x14ac:dyDescent="0.2">
      <c r="A49" s="85" t="s">
        <v>131</v>
      </c>
      <c r="B49" s="85" t="s">
        <v>132</v>
      </c>
      <c r="C49" s="86" t="s">
        <v>133</v>
      </c>
      <c r="D49" s="87">
        <v>3</v>
      </c>
      <c r="E49" s="38"/>
      <c r="F49" s="51">
        <v>264</v>
      </c>
      <c r="G49" s="51">
        <f t="shared" si="0"/>
        <v>792</v>
      </c>
      <c r="L49" s="16"/>
      <c r="M49" s="16"/>
    </row>
    <row r="50" spans="1:13" ht="20.100000000000001" customHeight="1" x14ac:dyDescent="0.2">
      <c r="A50" s="83" t="s">
        <v>134</v>
      </c>
      <c r="B50" s="83" t="s">
        <v>135</v>
      </c>
      <c r="C50" s="84" t="s">
        <v>136</v>
      </c>
      <c r="D50" s="87">
        <v>3</v>
      </c>
      <c r="E50" s="38"/>
      <c r="F50" s="51">
        <v>264</v>
      </c>
      <c r="G50" s="51">
        <f t="shared" si="0"/>
        <v>792</v>
      </c>
      <c r="L50" s="16"/>
      <c r="M50" s="16"/>
    </row>
    <row r="51" spans="1:13" ht="20.100000000000001" customHeight="1" x14ac:dyDescent="0.2">
      <c r="A51" s="85" t="s">
        <v>137</v>
      </c>
      <c r="B51" s="85" t="s">
        <v>138</v>
      </c>
      <c r="C51" s="86" t="s">
        <v>139</v>
      </c>
      <c r="D51" s="87">
        <v>3</v>
      </c>
      <c r="E51" s="38"/>
      <c r="F51" s="51">
        <v>264</v>
      </c>
      <c r="G51" s="51">
        <f t="shared" si="0"/>
        <v>792</v>
      </c>
      <c r="L51" s="16"/>
      <c r="M51" s="16"/>
    </row>
    <row r="52" spans="1:13" ht="20.100000000000001" customHeight="1" x14ac:dyDescent="0.2">
      <c r="A52" s="83" t="s">
        <v>140</v>
      </c>
      <c r="B52" s="83" t="s">
        <v>141</v>
      </c>
      <c r="C52" s="84" t="s">
        <v>142</v>
      </c>
      <c r="D52" s="87">
        <v>2</v>
      </c>
      <c r="E52" s="38"/>
      <c r="F52" s="51">
        <v>264</v>
      </c>
      <c r="G52" s="51">
        <f t="shared" si="0"/>
        <v>528</v>
      </c>
      <c r="L52" s="16"/>
      <c r="M52" s="16"/>
    </row>
    <row r="53" spans="1:13" ht="20.100000000000001" customHeight="1" x14ac:dyDescent="0.2">
      <c r="A53" s="83" t="s">
        <v>140</v>
      </c>
      <c r="B53" s="83" t="s">
        <v>143</v>
      </c>
      <c r="C53" s="84" t="s">
        <v>142</v>
      </c>
      <c r="D53" s="87">
        <v>1</v>
      </c>
      <c r="E53" s="38"/>
      <c r="F53" s="51">
        <v>264</v>
      </c>
      <c r="G53" s="51">
        <f t="shared" si="0"/>
        <v>264</v>
      </c>
      <c r="L53" s="16"/>
      <c r="M53" s="16"/>
    </row>
    <row r="54" spans="1:13" ht="20.100000000000001" customHeight="1" x14ac:dyDescent="0.2">
      <c r="A54" s="85" t="s">
        <v>144</v>
      </c>
      <c r="B54" s="85" t="s">
        <v>145</v>
      </c>
      <c r="C54" s="86" t="s">
        <v>146</v>
      </c>
      <c r="D54" s="87">
        <v>1</v>
      </c>
      <c r="E54" s="38"/>
      <c r="F54" s="51">
        <v>264</v>
      </c>
      <c r="G54" s="51">
        <f t="shared" si="0"/>
        <v>264</v>
      </c>
      <c r="L54" s="16"/>
      <c r="M54" s="16"/>
    </row>
    <row r="55" spans="1:13" ht="20.100000000000001" customHeight="1" x14ac:dyDescent="0.25">
      <c r="A55" s="85"/>
      <c r="B55" s="85"/>
      <c r="C55" s="86"/>
      <c r="D55" s="88">
        <v>37</v>
      </c>
      <c r="E55" s="38"/>
      <c r="F55" s="51"/>
      <c r="G55" s="51"/>
      <c r="L55" s="16"/>
      <c r="M55" s="16"/>
    </row>
    <row r="56" spans="1:13" ht="20.100000000000001" customHeight="1" x14ac:dyDescent="0.2">
      <c r="A56" s="83" t="s">
        <v>147</v>
      </c>
      <c r="B56" s="83" t="s">
        <v>148</v>
      </c>
      <c r="C56" s="84" t="s">
        <v>149</v>
      </c>
      <c r="D56" s="87">
        <v>3</v>
      </c>
      <c r="E56" s="38"/>
      <c r="F56" s="51">
        <v>264</v>
      </c>
      <c r="G56" s="51">
        <f t="shared" si="0"/>
        <v>792</v>
      </c>
      <c r="L56" s="16"/>
      <c r="M56" s="16"/>
    </row>
    <row r="57" spans="1:13" ht="20.100000000000001" customHeight="1" x14ac:dyDescent="0.2">
      <c r="A57" s="85" t="s">
        <v>150</v>
      </c>
      <c r="B57" s="85">
        <v>2100041278</v>
      </c>
      <c r="C57" s="86" t="s">
        <v>151</v>
      </c>
      <c r="D57" s="87">
        <v>2</v>
      </c>
      <c r="E57" s="38"/>
      <c r="F57" s="51">
        <v>264</v>
      </c>
      <c r="G57" s="51">
        <f t="shared" si="0"/>
        <v>528</v>
      </c>
      <c r="L57" s="16"/>
      <c r="M57" s="16"/>
    </row>
    <row r="58" spans="1:13" ht="20.100000000000001" customHeight="1" x14ac:dyDescent="0.2">
      <c r="A58" s="85" t="s">
        <v>150</v>
      </c>
      <c r="B58" s="85" t="s">
        <v>152</v>
      </c>
      <c r="C58" s="86" t="s">
        <v>151</v>
      </c>
      <c r="D58" s="87">
        <v>1</v>
      </c>
      <c r="E58" s="38"/>
      <c r="F58" s="51">
        <v>264</v>
      </c>
      <c r="G58" s="51">
        <f t="shared" si="0"/>
        <v>264</v>
      </c>
      <c r="L58" s="16"/>
      <c r="M58" s="16"/>
    </row>
    <row r="59" spans="1:13" ht="20.100000000000001" customHeight="1" x14ac:dyDescent="0.2">
      <c r="A59" s="83" t="s">
        <v>153</v>
      </c>
      <c r="B59" s="83" t="s">
        <v>154</v>
      </c>
      <c r="C59" s="84" t="s">
        <v>155</v>
      </c>
      <c r="D59" s="87">
        <v>3</v>
      </c>
      <c r="E59" s="38"/>
      <c r="F59" s="51">
        <v>264</v>
      </c>
      <c r="G59" s="51">
        <f t="shared" si="0"/>
        <v>792</v>
      </c>
      <c r="L59" s="16"/>
      <c r="M59" s="16"/>
    </row>
    <row r="60" spans="1:13" ht="20.100000000000001" customHeight="1" x14ac:dyDescent="0.2">
      <c r="A60" s="85" t="s">
        <v>156</v>
      </c>
      <c r="B60" s="85" t="s">
        <v>157</v>
      </c>
      <c r="C60" s="86" t="s">
        <v>158</v>
      </c>
      <c r="D60" s="87">
        <v>3</v>
      </c>
      <c r="E60" s="38"/>
      <c r="F60" s="51">
        <v>264</v>
      </c>
      <c r="G60" s="51">
        <f t="shared" si="0"/>
        <v>792</v>
      </c>
      <c r="L60" s="16"/>
      <c r="M60" s="16"/>
    </row>
    <row r="61" spans="1:13" ht="20.100000000000001" customHeight="1" x14ac:dyDescent="0.2">
      <c r="A61" s="83" t="s">
        <v>159</v>
      </c>
      <c r="B61" s="83" t="s">
        <v>160</v>
      </c>
      <c r="C61" s="84" t="s">
        <v>161</v>
      </c>
      <c r="D61" s="87">
        <v>3</v>
      </c>
      <c r="E61" s="38"/>
      <c r="F61" s="51">
        <v>264</v>
      </c>
      <c r="G61" s="51">
        <f t="shared" si="0"/>
        <v>792</v>
      </c>
      <c r="L61" s="16"/>
      <c r="M61" s="16"/>
    </row>
    <row r="62" spans="1:13" ht="20.100000000000001" customHeight="1" x14ac:dyDescent="0.2">
      <c r="A62" s="85" t="s">
        <v>162</v>
      </c>
      <c r="B62" s="85" t="s">
        <v>163</v>
      </c>
      <c r="C62" s="86" t="s">
        <v>164</v>
      </c>
      <c r="D62" s="87">
        <v>3</v>
      </c>
      <c r="E62" s="38"/>
      <c r="F62" s="51">
        <v>264</v>
      </c>
      <c r="G62" s="51">
        <f t="shared" si="0"/>
        <v>792</v>
      </c>
      <c r="L62" s="16"/>
      <c r="M62" s="16"/>
    </row>
    <row r="63" spans="1:13" ht="20.100000000000001" customHeight="1" x14ac:dyDescent="0.2">
      <c r="A63" s="83" t="s">
        <v>165</v>
      </c>
      <c r="B63" s="83" t="s">
        <v>166</v>
      </c>
      <c r="C63" s="84" t="s">
        <v>167</v>
      </c>
      <c r="D63" s="87">
        <v>3</v>
      </c>
      <c r="E63" s="38"/>
      <c r="F63" s="51">
        <v>264</v>
      </c>
      <c r="G63" s="51">
        <f t="shared" si="0"/>
        <v>792</v>
      </c>
      <c r="L63" s="16"/>
      <c r="M63" s="16"/>
    </row>
    <row r="64" spans="1:13" ht="20.100000000000001" customHeight="1" x14ac:dyDescent="0.2">
      <c r="A64" s="85" t="s">
        <v>168</v>
      </c>
      <c r="B64" s="85" t="s">
        <v>169</v>
      </c>
      <c r="C64" s="86" t="s">
        <v>170</v>
      </c>
      <c r="D64" s="87">
        <v>3</v>
      </c>
      <c r="E64" s="38"/>
      <c r="F64" s="51">
        <v>264</v>
      </c>
      <c r="G64" s="51">
        <f t="shared" si="0"/>
        <v>792</v>
      </c>
      <c r="L64" s="16"/>
      <c r="M64" s="16"/>
    </row>
    <row r="65" spans="1:13" ht="20.100000000000001" customHeight="1" x14ac:dyDescent="0.2">
      <c r="A65" s="83" t="s">
        <v>171</v>
      </c>
      <c r="B65" s="83" t="s">
        <v>172</v>
      </c>
      <c r="C65" s="84" t="s">
        <v>173</v>
      </c>
      <c r="D65" s="87">
        <v>3</v>
      </c>
      <c r="E65" s="38"/>
      <c r="F65" s="51">
        <v>264</v>
      </c>
      <c r="G65" s="51">
        <f t="shared" si="0"/>
        <v>792</v>
      </c>
      <c r="L65" s="16"/>
      <c r="M65" s="16"/>
    </row>
    <row r="66" spans="1:13" ht="20.100000000000001" customHeight="1" x14ac:dyDescent="0.2">
      <c r="A66" s="85" t="s">
        <v>174</v>
      </c>
      <c r="B66" s="85" t="s">
        <v>175</v>
      </c>
      <c r="C66" s="86" t="s">
        <v>176</v>
      </c>
      <c r="D66" s="87">
        <v>3</v>
      </c>
      <c r="E66" s="38"/>
      <c r="F66" s="51">
        <v>264</v>
      </c>
      <c r="G66" s="51">
        <f t="shared" si="0"/>
        <v>792</v>
      </c>
      <c r="L66" s="16"/>
      <c r="M66" s="16"/>
    </row>
    <row r="67" spans="1:13" ht="20.100000000000001" customHeight="1" x14ac:dyDescent="0.2">
      <c r="A67" s="83" t="s">
        <v>177</v>
      </c>
      <c r="B67" s="83" t="s">
        <v>178</v>
      </c>
      <c r="C67" s="84" t="s">
        <v>179</v>
      </c>
      <c r="D67" s="87">
        <v>3</v>
      </c>
      <c r="E67" s="38"/>
      <c r="F67" s="51">
        <v>264</v>
      </c>
      <c r="G67" s="51">
        <f t="shared" si="0"/>
        <v>792</v>
      </c>
      <c r="L67" s="16"/>
      <c r="M67" s="16"/>
    </row>
    <row r="68" spans="1:13" ht="20.100000000000001" customHeight="1" x14ac:dyDescent="0.2">
      <c r="A68" s="85" t="s">
        <v>180</v>
      </c>
      <c r="B68" s="85" t="s">
        <v>181</v>
      </c>
      <c r="C68" s="86" t="s">
        <v>182</v>
      </c>
      <c r="D68" s="87">
        <v>3</v>
      </c>
      <c r="E68" s="38"/>
      <c r="F68" s="51">
        <v>264</v>
      </c>
      <c r="G68" s="51">
        <f t="shared" si="0"/>
        <v>792</v>
      </c>
      <c r="L68" s="16"/>
      <c r="M68" s="16"/>
    </row>
    <row r="69" spans="1:13" ht="20.100000000000001" customHeight="1" x14ac:dyDescent="0.2">
      <c r="A69" s="83" t="s">
        <v>183</v>
      </c>
      <c r="B69" s="83" t="s">
        <v>184</v>
      </c>
      <c r="C69" s="84" t="s">
        <v>185</v>
      </c>
      <c r="D69" s="87">
        <v>1</v>
      </c>
      <c r="E69" s="38"/>
      <c r="F69" s="51">
        <v>264</v>
      </c>
      <c r="G69" s="51">
        <f t="shared" si="0"/>
        <v>264</v>
      </c>
      <c r="L69" s="16"/>
      <c r="M69" s="16"/>
    </row>
    <row r="70" spans="1:13" ht="20.100000000000001" customHeight="1" x14ac:dyDescent="0.2">
      <c r="A70" s="83" t="s">
        <v>183</v>
      </c>
      <c r="B70" s="83" t="s">
        <v>186</v>
      </c>
      <c r="C70" s="84" t="s">
        <v>185</v>
      </c>
      <c r="D70" s="87">
        <v>2</v>
      </c>
      <c r="E70" s="38"/>
      <c r="F70" s="51">
        <v>264</v>
      </c>
      <c r="G70" s="51">
        <f t="shared" si="0"/>
        <v>528</v>
      </c>
      <c r="L70" s="16"/>
      <c r="M70" s="16"/>
    </row>
    <row r="71" spans="1:13" ht="20.100000000000001" customHeight="1" x14ac:dyDescent="0.2">
      <c r="A71" s="85" t="s">
        <v>187</v>
      </c>
      <c r="B71" s="85" t="s">
        <v>188</v>
      </c>
      <c r="C71" s="86" t="s">
        <v>189</v>
      </c>
      <c r="D71" s="87">
        <v>1</v>
      </c>
      <c r="E71" s="38"/>
      <c r="F71" s="51">
        <v>264</v>
      </c>
      <c r="G71" s="51">
        <f t="shared" si="0"/>
        <v>264</v>
      </c>
      <c r="L71" s="16"/>
      <c r="M71" s="16"/>
    </row>
    <row r="72" spans="1:13" ht="20.100000000000001" customHeight="1" x14ac:dyDescent="0.2">
      <c r="A72" s="85" t="s">
        <v>187</v>
      </c>
      <c r="B72" s="85" t="s">
        <v>190</v>
      </c>
      <c r="C72" s="86" t="s">
        <v>189</v>
      </c>
      <c r="D72" s="87">
        <v>2</v>
      </c>
      <c r="E72" s="38"/>
      <c r="F72" s="51">
        <v>264</v>
      </c>
      <c r="G72" s="51">
        <f t="shared" si="0"/>
        <v>528</v>
      </c>
      <c r="L72" s="16"/>
      <c r="M72" s="16"/>
    </row>
    <row r="73" spans="1:13" ht="20.100000000000001" customHeight="1" x14ac:dyDescent="0.2">
      <c r="A73" s="83" t="s">
        <v>191</v>
      </c>
      <c r="B73" s="83" t="s">
        <v>192</v>
      </c>
      <c r="C73" s="84" t="s">
        <v>193</v>
      </c>
      <c r="D73" s="87">
        <v>2</v>
      </c>
      <c r="E73" s="38"/>
      <c r="F73" s="51">
        <v>264</v>
      </c>
      <c r="G73" s="51">
        <f t="shared" si="0"/>
        <v>528</v>
      </c>
      <c r="L73" s="16"/>
      <c r="M73" s="16"/>
    </row>
    <row r="74" spans="1:13" ht="20.100000000000001" customHeight="1" x14ac:dyDescent="0.25">
      <c r="A74" s="89"/>
      <c r="B74" s="90"/>
      <c r="C74" s="90"/>
      <c r="D74" s="91">
        <v>44</v>
      </c>
      <c r="E74" s="38"/>
      <c r="F74" s="51"/>
      <c r="G74" s="51"/>
      <c r="L74" s="16"/>
      <c r="M74" s="16"/>
    </row>
    <row r="75" spans="1:13" ht="20.100000000000001" customHeight="1" x14ac:dyDescent="0.2">
      <c r="A75" s="64">
        <v>185764</v>
      </c>
      <c r="B75" s="44">
        <v>210127379</v>
      </c>
      <c r="C75" s="44" t="s">
        <v>46</v>
      </c>
      <c r="D75" s="40">
        <v>5</v>
      </c>
      <c r="E75" s="38"/>
      <c r="F75" s="51">
        <v>25</v>
      </c>
      <c r="G75" s="51">
        <f t="shared" si="0"/>
        <v>125</v>
      </c>
      <c r="L75" s="16"/>
      <c r="M75" s="16"/>
    </row>
    <row r="76" spans="1:13" ht="20.100000000000001" customHeight="1" x14ac:dyDescent="0.2">
      <c r="A76" s="44" t="s">
        <v>47</v>
      </c>
      <c r="B76" s="44" t="s">
        <v>48</v>
      </c>
      <c r="C76" s="44" t="s">
        <v>49</v>
      </c>
      <c r="D76" s="40">
        <v>4</v>
      </c>
      <c r="E76" s="38"/>
      <c r="F76" s="51">
        <v>25</v>
      </c>
      <c r="G76" s="51">
        <f t="shared" si="0"/>
        <v>100</v>
      </c>
      <c r="L76" s="16"/>
      <c r="M76" s="16"/>
    </row>
    <row r="77" spans="1:13" ht="20.100000000000001" customHeight="1" x14ac:dyDescent="0.2">
      <c r="A77" s="64">
        <v>185768</v>
      </c>
      <c r="B77" s="44" t="s">
        <v>50</v>
      </c>
      <c r="C77" s="44" t="s">
        <v>51</v>
      </c>
      <c r="D77" s="40">
        <v>0</v>
      </c>
      <c r="E77" s="38"/>
      <c r="F77" s="51">
        <v>25</v>
      </c>
      <c r="G77" s="51">
        <f t="shared" si="0"/>
        <v>0</v>
      </c>
      <c r="L77" s="16"/>
      <c r="M77" s="16"/>
    </row>
    <row r="78" spans="1:13" ht="20.100000000000001" customHeight="1" x14ac:dyDescent="0.2">
      <c r="A78" s="64" t="s">
        <v>52</v>
      </c>
      <c r="B78" s="44" t="s">
        <v>53</v>
      </c>
      <c r="C78" s="44" t="s">
        <v>54</v>
      </c>
      <c r="D78" s="40">
        <v>5</v>
      </c>
      <c r="E78" s="38"/>
      <c r="F78" s="51">
        <v>25</v>
      </c>
      <c r="G78" s="51">
        <f t="shared" si="0"/>
        <v>125</v>
      </c>
      <c r="L78" s="16"/>
      <c r="M78" s="16"/>
    </row>
    <row r="79" spans="1:13" ht="20.100000000000001" customHeight="1" x14ac:dyDescent="0.2">
      <c r="A79" s="64" t="s">
        <v>55</v>
      </c>
      <c r="B79" s="44" t="s">
        <v>56</v>
      </c>
      <c r="C79" s="44" t="s">
        <v>57</v>
      </c>
      <c r="D79" s="40">
        <v>5</v>
      </c>
      <c r="E79" s="38"/>
      <c r="F79" s="51">
        <v>25</v>
      </c>
      <c r="G79" s="51">
        <f t="shared" si="0"/>
        <v>125</v>
      </c>
      <c r="L79" s="16"/>
      <c r="M79" s="16"/>
    </row>
    <row r="80" spans="1:13" ht="20.100000000000001" customHeight="1" x14ac:dyDescent="0.2">
      <c r="A80" s="64" t="s">
        <v>58</v>
      </c>
      <c r="B80" s="44" t="s">
        <v>59</v>
      </c>
      <c r="C80" s="44" t="s">
        <v>60</v>
      </c>
      <c r="D80" s="40">
        <v>5</v>
      </c>
      <c r="E80" s="38"/>
      <c r="F80" s="51">
        <v>25</v>
      </c>
      <c r="G80" s="51">
        <f t="shared" si="0"/>
        <v>125</v>
      </c>
      <c r="L80" s="16"/>
      <c r="M80" s="16"/>
    </row>
    <row r="81" spans="1:13" ht="20.100000000000001" customHeight="1" x14ac:dyDescent="0.25">
      <c r="A81" s="65"/>
      <c r="B81" s="66"/>
      <c r="C81" s="67"/>
      <c r="D81" s="41">
        <v>24</v>
      </c>
      <c r="E81" s="38"/>
      <c r="F81" s="51"/>
      <c r="G81" s="51"/>
      <c r="L81" s="16"/>
      <c r="M81" s="16"/>
    </row>
    <row r="82" spans="1:13" ht="20.100000000000001" customHeight="1" x14ac:dyDescent="0.25">
      <c r="B82" s="57"/>
      <c r="C82" s="58"/>
      <c r="D82" s="59"/>
      <c r="F82" s="52" t="s">
        <v>37</v>
      </c>
      <c r="G82" s="53">
        <f>SUM(G24:G81)</f>
        <v>33336</v>
      </c>
      <c r="L82" s="16"/>
      <c r="M82" s="16"/>
    </row>
    <row r="83" spans="1:13" ht="20.100000000000001" customHeight="1" x14ac:dyDescent="0.25">
      <c r="B83" s="57"/>
      <c r="C83" s="58"/>
      <c r="D83" s="60"/>
      <c r="F83" s="52" t="s">
        <v>38</v>
      </c>
      <c r="G83" s="53">
        <f>G82*0.12</f>
        <v>4000.3199999999997</v>
      </c>
      <c r="L83" s="16"/>
      <c r="M83" s="16"/>
    </row>
    <row r="84" spans="1:13" ht="20.100000000000001" customHeight="1" x14ac:dyDescent="0.25">
      <c r="B84" s="57"/>
      <c r="C84" s="58"/>
      <c r="D84" s="59"/>
      <c r="F84" s="52" t="s">
        <v>39</v>
      </c>
      <c r="G84" s="53">
        <f>SUM(G82:G83)</f>
        <v>37336.32</v>
      </c>
      <c r="L84" s="16"/>
      <c r="M84" s="16"/>
    </row>
    <row r="85" spans="1:13" ht="20.100000000000001" customHeight="1" x14ac:dyDescent="0.25">
      <c r="B85" s="61"/>
      <c r="C85" s="58"/>
      <c r="L85" s="16"/>
      <c r="M85" s="16"/>
    </row>
    <row r="86" spans="1:13" ht="20.100000000000001" customHeight="1" x14ac:dyDescent="0.25">
      <c r="B86" s="81" t="s">
        <v>194</v>
      </c>
      <c r="C86" s="81"/>
      <c r="D86" s="63"/>
    </row>
    <row r="87" spans="1:13" ht="20.100000000000001" customHeight="1" x14ac:dyDescent="0.25">
      <c r="B87" s="95" t="s">
        <v>31</v>
      </c>
      <c r="C87" s="96" t="s">
        <v>195</v>
      </c>
      <c r="D87" s="63"/>
    </row>
    <row r="88" spans="1:13" ht="20.100000000000001" customHeight="1" x14ac:dyDescent="0.25">
      <c r="B88" s="97">
        <v>2</v>
      </c>
      <c r="C88" s="98" t="s">
        <v>196</v>
      </c>
      <c r="D88" s="63"/>
    </row>
    <row r="89" spans="1:13" ht="20.100000000000001" customHeight="1" x14ac:dyDescent="0.25">
      <c r="B89" s="97">
        <v>1</v>
      </c>
      <c r="C89" s="98" t="s">
        <v>197</v>
      </c>
      <c r="D89" s="63"/>
    </row>
    <row r="90" spans="1:13" ht="20.100000000000001" customHeight="1" x14ac:dyDescent="0.25">
      <c r="B90" s="97">
        <v>1</v>
      </c>
      <c r="C90" s="98" t="s">
        <v>198</v>
      </c>
      <c r="D90" s="63"/>
    </row>
    <row r="91" spans="1:13" ht="20.100000000000001" customHeight="1" x14ac:dyDescent="0.25">
      <c r="B91" s="97">
        <v>1</v>
      </c>
      <c r="C91" s="98" t="s">
        <v>199</v>
      </c>
      <c r="D91" s="63"/>
    </row>
    <row r="92" spans="1:13" ht="20.100000000000001" customHeight="1" x14ac:dyDescent="0.25">
      <c r="B92" s="97">
        <v>1</v>
      </c>
      <c r="C92" s="98" t="s">
        <v>200</v>
      </c>
      <c r="D92" s="63"/>
    </row>
    <row r="93" spans="1:13" ht="20.100000000000001" customHeight="1" x14ac:dyDescent="0.25">
      <c r="B93" s="95">
        <v>6</v>
      </c>
      <c r="C93" s="98"/>
      <c r="D93" s="63"/>
    </row>
    <row r="94" spans="1:13" ht="20.100000000000001" customHeight="1" x14ac:dyDescent="0.25">
      <c r="B94" s="97"/>
      <c r="C94" s="99"/>
      <c r="D94" s="63"/>
    </row>
    <row r="95" spans="1:13" ht="20.100000000000001" customHeight="1" x14ac:dyDescent="0.25">
      <c r="B95" s="97"/>
      <c r="C95" s="100" t="s">
        <v>201</v>
      </c>
      <c r="D95" s="63"/>
    </row>
    <row r="96" spans="1:13" ht="20.100000000000001" customHeight="1" x14ac:dyDescent="0.25">
      <c r="B96" s="97">
        <v>1</v>
      </c>
      <c r="C96" s="98" t="s">
        <v>202</v>
      </c>
      <c r="D96" s="63"/>
    </row>
    <row r="97" spans="2:4" ht="20.100000000000001" customHeight="1" x14ac:dyDescent="0.25">
      <c r="B97" s="97">
        <v>1</v>
      </c>
      <c r="C97" s="98" t="s">
        <v>203</v>
      </c>
      <c r="D97" s="63"/>
    </row>
    <row r="98" spans="2:4" ht="20.100000000000001" customHeight="1" x14ac:dyDescent="0.25">
      <c r="B98" s="97">
        <v>1</v>
      </c>
      <c r="C98" s="98" t="s">
        <v>204</v>
      </c>
      <c r="D98" s="63"/>
    </row>
    <row r="99" spans="2:4" ht="20.100000000000001" customHeight="1" x14ac:dyDescent="0.25">
      <c r="B99" s="97">
        <v>1</v>
      </c>
      <c r="C99" s="98" t="s">
        <v>205</v>
      </c>
      <c r="D99" s="63"/>
    </row>
    <row r="100" spans="2:4" ht="20.100000000000001" customHeight="1" x14ac:dyDescent="0.25">
      <c r="B100" s="97">
        <v>1</v>
      </c>
      <c r="C100" s="98" t="s">
        <v>206</v>
      </c>
      <c r="D100" s="63"/>
    </row>
    <row r="101" spans="2:4" ht="20.100000000000001" customHeight="1" x14ac:dyDescent="0.25">
      <c r="B101" s="97">
        <v>4</v>
      </c>
      <c r="C101" s="99" t="s">
        <v>207</v>
      </c>
      <c r="D101" s="63"/>
    </row>
    <row r="102" spans="2:4" ht="20.100000000000001" customHeight="1" x14ac:dyDescent="0.25">
      <c r="B102" s="95">
        <v>9</v>
      </c>
      <c r="C102" s="99"/>
      <c r="D102" s="63"/>
    </row>
    <row r="103" spans="2:4" ht="20.100000000000001" customHeight="1" x14ac:dyDescent="0.25">
      <c r="B103" s="97"/>
      <c r="C103" s="99"/>
      <c r="D103" s="63"/>
    </row>
    <row r="104" spans="2:4" ht="20.100000000000001" customHeight="1" x14ac:dyDescent="0.25">
      <c r="B104" s="97"/>
      <c r="C104" s="100" t="s">
        <v>208</v>
      </c>
      <c r="D104" s="63"/>
    </row>
    <row r="105" spans="2:4" ht="20.100000000000001" customHeight="1" x14ac:dyDescent="0.25">
      <c r="B105" s="97">
        <v>1</v>
      </c>
      <c r="C105" s="98" t="s">
        <v>202</v>
      </c>
      <c r="D105" s="63"/>
    </row>
    <row r="106" spans="2:4" ht="20.100000000000001" customHeight="1" x14ac:dyDescent="0.25">
      <c r="B106" s="97">
        <v>1</v>
      </c>
      <c r="C106" s="98" t="s">
        <v>203</v>
      </c>
      <c r="D106" s="63"/>
    </row>
    <row r="107" spans="2:4" ht="20.100000000000001" customHeight="1" x14ac:dyDescent="0.25">
      <c r="B107" s="97">
        <v>1</v>
      </c>
      <c r="C107" s="98" t="s">
        <v>204</v>
      </c>
      <c r="D107" s="63"/>
    </row>
    <row r="108" spans="2:4" ht="20.100000000000001" customHeight="1" x14ac:dyDescent="0.25">
      <c r="B108" s="97">
        <v>1</v>
      </c>
      <c r="C108" s="98" t="s">
        <v>205</v>
      </c>
      <c r="D108" s="63"/>
    </row>
    <row r="109" spans="2:4" ht="20.100000000000001" customHeight="1" x14ac:dyDescent="0.25">
      <c r="B109" s="97">
        <v>1</v>
      </c>
      <c r="C109" s="98" t="s">
        <v>206</v>
      </c>
      <c r="D109" s="63"/>
    </row>
    <row r="110" spans="2:4" ht="20.100000000000001" customHeight="1" x14ac:dyDescent="0.25">
      <c r="B110" s="97">
        <v>4</v>
      </c>
      <c r="C110" s="98" t="s">
        <v>207</v>
      </c>
      <c r="D110" s="63"/>
    </row>
    <row r="111" spans="2:4" ht="20.100000000000001" customHeight="1" x14ac:dyDescent="0.25">
      <c r="B111" s="95">
        <v>9</v>
      </c>
      <c r="C111" s="99"/>
      <c r="D111" s="63"/>
    </row>
    <row r="112" spans="2:4" ht="20.100000000000001" customHeight="1" x14ac:dyDescent="0.25">
      <c r="B112" s="97"/>
      <c r="C112" s="99"/>
      <c r="D112" s="63"/>
    </row>
    <row r="113" spans="2:5" ht="20.100000000000001" customHeight="1" x14ac:dyDescent="0.25">
      <c r="B113" s="97"/>
      <c r="C113" s="100" t="s">
        <v>209</v>
      </c>
      <c r="D113" s="63"/>
    </row>
    <row r="114" spans="2:5" ht="20.100000000000001" customHeight="1" x14ac:dyDescent="0.25">
      <c r="B114" s="97">
        <v>1</v>
      </c>
      <c r="C114" s="98" t="s">
        <v>202</v>
      </c>
      <c r="D114" s="63"/>
    </row>
    <row r="115" spans="2:5" ht="20.100000000000001" customHeight="1" x14ac:dyDescent="0.25">
      <c r="B115" s="97">
        <v>1</v>
      </c>
      <c r="C115" s="98" t="s">
        <v>203</v>
      </c>
      <c r="D115" s="63"/>
    </row>
    <row r="116" spans="2:5" ht="20.100000000000001" customHeight="1" x14ac:dyDescent="0.25">
      <c r="B116" s="97">
        <v>1</v>
      </c>
      <c r="C116" s="98" t="s">
        <v>204</v>
      </c>
      <c r="D116" s="63"/>
    </row>
    <row r="117" spans="2:5" ht="20.100000000000001" customHeight="1" x14ac:dyDescent="0.25">
      <c r="B117" s="97">
        <v>1</v>
      </c>
      <c r="C117" s="98" t="s">
        <v>205</v>
      </c>
      <c r="D117" s="63"/>
    </row>
    <row r="118" spans="2:5" ht="20.100000000000001" customHeight="1" x14ac:dyDescent="0.25">
      <c r="B118" s="97">
        <v>1</v>
      </c>
      <c r="C118" s="98" t="s">
        <v>206</v>
      </c>
      <c r="D118" s="63"/>
    </row>
    <row r="119" spans="2:5" ht="20.100000000000001" customHeight="1" x14ac:dyDescent="0.25">
      <c r="B119" s="92">
        <v>4</v>
      </c>
      <c r="C119" s="98" t="s">
        <v>207</v>
      </c>
      <c r="D119" s="63"/>
    </row>
    <row r="120" spans="2:5" ht="20.100000000000001" customHeight="1" x14ac:dyDescent="0.25">
      <c r="B120" s="101">
        <v>9</v>
      </c>
      <c r="C120" s="99"/>
      <c r="D120" s="63"/>
    </row>
    <row r="121" spans="2:5" s="93" customFormat="1" ht="20.100000000000001" customHeight="1" x14ac:dyDescent="0.25">
      <c r="B121" s="62"/>
      <c r="C121" s="41" t="s">
        <v>210</v>
      </c>
      <c r="D121" s="63"/>
      <c r="E121" s="94"/>
    </row>
    <row r="122" spans="2:5" s="93" customFormat="1" ht="20.100000000000001" customHeight="1" x14ac:dyDescent="0.25">
      <c r="B122" s="41" t="s">
        <v>31</v>
      </c>
      <c r="C122" s="41" t="s">
        <v>195</v>
      </c>
      <c r="D122" s="63"/>
      <c r="E122" s="94"/>
    </row>
    <row r="123" spans="2:5" s="93" customFormat="1" ht="20.100000000000001" customHeight="1" x14ac:dyDescent="0.25">
      <c r="B123" s="82">
        <v>2</v>
      </c>
      <c r="C123" s="42" t="s">
        <v>211</v>
      </c>
      <c r="D123" s="63"/>
      <c r="E123" s="94"/>
    </row>
    <row r="124" spans="2:5" s="93" customFormat="1" ht="20.100000000000001" customHeight="1" x14ac:dyDescent="0.25">
      <c r="B124" s="82">
        <v>2</v>
      </c>
      <c r="C124" s="42" t="s">
        <v>212</v>
      </c>
      <c r="D124" s="63"/>
      <c r="E124" s="94"/>
    </row>
    <row r="125" spans="2:5" s="93" customFormat="1" ht="20.100000000000001" customHeight="1" x14ac:dyDescent="0.25">
      <c r="B125" s="82">
        <v>1</v>
      </c>
      <c r="C125" s="42" t="s">
        <v>213</v>
      </c>
      <c r="D125" s="63"/>
      <c r="E125" s="94"/>
    </row>
    <row r="126" spans="2:5" s="93" customFormat="1" ht="20.100000000000001" customHeight="1" x14ac:dyDescent="0.25">
      <c r="B126" s="102">
        <v>2</v>
      </c>
      <c r="C126" s="98" t="s">
        <v>214</v>
      </c>
      <c r="D126" s="63"/>
      <c r="E126" s="94"/>
    </row>
    <row r="127" spans="2:5" s="93" customFormat="1" ht="20.100000000000001" customHeight="1" x14ac:dyDescent="0.25">
      <c r="B127" s="102">
        <v>1</v>
      </c>
      <c r="C127" s="98" t="s">
        <v>215</v>
      </c>
      <c r="D127" s="63"/>
      <c r="E127" s="94"/>
    </row>
    <row r="128" spans="2:5" s="93" customFormat="1" ht="20.100000000000001" customHeight="1" x14ac:dyDescent="0.25">
      <c r="B128" s="102">
        <v>1</v>
      </c>
      <c r="C128" s="98" t="s">
        <v>216</v>
      </c>
      <c r="D128" s="63"/>
      <c r="E128" s="94"/>
    </row>
    <row r="129" spans="2:5" s="93" customFormat="1" ht="20.100000000000001" customHeight="1" x14ac:dyDescent="0.25">
      <c r="B129" s="102">
        <v>1</v>
      </c>
      <c r="C129" s="98" t="s">
        <v>62</v>
      </c>
      <c r="D129" s="63"/>
      <c r="E129" s="94"/>
    </row>
    <row r="130" spans="2:5" s="93" customFormat="1" ht="20.100000000000001" customHeight="1" x14ac:dyDescent="0.25">
      <c r="B130" s="102">
        <v>1</v>
      </c>
      <c r="C130" s="98" t="s">
        <v>217</v>
      </c>
      <c r="D130" s="63"/>
      <c r="E130" s="94"/>
    </row>
    <row r="131" spans="2:5" s="93" customFormat="1" ht="20.100000000000001" customHeight="1" x14ac:dyDescent="0.25">
      <c r="B131" s="102">
        <v>1</v>
      </c>
      <c r="C131" s="98" t="s">
        <v>218</v>
      </c>
      <c r="D131" s="63"/>
      <c r="E131" s="94"/>
    </row>
    <row r="132" spans="2:5" s="93" customFormat="1" ht="20.100000000000001" customHeight="1" x14ac:dyDescent="0.25">
      <c r="B132" s="102">
        <v>1</v>
      </c>
      <c r="C132" s="98" t="s">
        <v>42</v>
      </c>
      <c r="D132" s="63"/>
      <c r="E132" s="94"/>
    </row>
    <row r="133" spans="2:5" s="93" customFormat="1" ht="20.100000000000001" customHeight="1" x14ac:dyDescent="0.25">
      <c r="B133" s="102">
        <v>1</v>
      </c>
      <c r="C133" s="98" t="s">
        <v>219</v>
      </c>
      <c r="D133" s="63"/>
      <c r="E133" s="94"/>
    </row>
    <row r="134" spans="2:5" s="93" customFormat="1" ht="20.100000000000001" customHeight="1" x14ac:dyDescent="0.25">
      <c r="B134" s="102">
        <v>1</v>
      </c>
      <c r="C134" s="98" t="s">
        <v>220</v>
      </c>
      <c r="D134" s="63"/>
      <c r="E134" s="94"/>
    </row>
    <row r="135" spans="2:5" s="93" customFormat="1" ht="20.100000000000001" customHeight="1" x14ac:dyDescent="0.25">
      <c r="B135" s="102">
        <v>1</v>
      </c>
      <c r="C135" s="98" t="s">
        <v>221</v>
      </c>
      <c r="D135" s="63"/>
      <c r="E135" s="94"/>
    </row>
    <row r="136" spans="2:5" s="93" customFormat="1" ht="20.100000000000001" customHeight="1" x14ac:dyDescent="0.25">
      <c r="B136" s="102">
        <v>1</v>
      </c>
      <c r="C136" s="98" t="s">
        <v>222</v>
      </c>
      <c r="D136" s="63"/>
      <c r="E136" s="94"/>
    </row>
    <row r="137" spans="2:5" s="93" customFormat="1" ht="20.100000000000001" customHeight="1" x14ac:dyDescent="0.25">
      <c r="B137" s="102">
        <v>1</v>
      </c>
      <c r="C137" s="98" t="s">
        <v>223</v>
      </c>
      <c r="D137" s="63"/>
      <c r="E137" s="94"/>
    </row>
    <row r="138" spans="2:5" s="93" customFormat="1" ht="20.100000000000001" customHeight="1" x14ac:dyDescent="0.25">
      <c r="B138" s="102">
        <v>1</v>
      </c>
      <c r="C138" s="98" t="s">
        <v>43</v>
      </c>
      <c r="D138" s="63"/>
      <c r="E138" s="94"/>
    </row>
    <row r="139" spans="2:5" s="93" customFormat="1" ht="20.100000000000001" customHeight="1" x14ac:dyDescent="0.25">
      <c r="B139" s="102">
        <v>1</v>
      </c>
      <c r="C139" s="98" t="s">
        <v>224</v>
      </c>
      <c r="D139" s="63"/>
      <c r="E139" s="94"/>
    </row>
    <row r="140" spans="2:5" s="93" customFormat="1" ht="20.100000000000001" customHeight="1" x14ac:dyDescent="0.25">
      <c r="B140" s="102">
        <v>1</v>
      </c>
      <c r="C140" s="98" t="s">
        <v>225</v>
      </c>
      <c r="D140" s="63"/>
      <c r="E140" s="94"/>
    </row>
    <row r="141" spans="2:5" s="93" customFormat="1" ht="20.100000000000001" customHeight="1" x14ac:dyDescent="0.25">
      <c r="B141" s="103">
        <f>SUM(B123:B140)</f>
        <v>21</v>
      </c>
      <c r="C141" s="98"/>
      <c r="D141" s="63"/>
      <c r="E141" s="94"/>
    </row>
    <row r="143" spans="2:5" ht="20.100000000000001" customHeight="1" x14ac:dyDescent="0.2">
      <c r="B143" s="40">
        <v>1</v>
      </c>
      <c r="C143" s="44" t="s">
        <v>44</v>
      </c>
    </row>
    <row r="144" spans="2:5" ht="20.100000000000001" customHeight="1" x14ac:dyDescent="0.2">
      <c r="B144" s="40">
        <v>3</v>
      </c>
      <c r="C144" s="44" t="s">
        <v>32</v>
      </c>
    </row>
    <row r="145" spans="1:3" ht="20.100000000000001" customHeight="1" x14ac:dyDescent="0.2">
      <c r="B145" s="40">
        <v>1</v>
      </c>
      <c r="C145" s="44" t="s">
        <v>33</v>
      </c>
    </row>
    <row r="146" spans="1:3" ht="20.100000000000001" customHeight="1" x14ac:dyDescent="0.2">
      <c r="B146" s="40">
        <v>1</v>
      </c>
      <c r="C146" s="44" t="s">
        <v>34</v>
      </c>
    </row>
    <row r="147" spans="1:3" ht="20.100000000000001" customHeight="1" x14ac:dyDescent="0.2">
      <c r="B147" s="40">
        <v>2</v>
      </c>
      <c r="C147" s="44" t="s">
        <v>226</v>
      </c>
    </row>
    <row r="148" spans="1:3" ht="20.100000000000001" customHeight="1" x14ac:dyDescent="0.2">
      <c r="B148" s="45">
        <v>1</v>
      </c>
      <c r="C148" s="43" t="s">
        <v>45</v>
      </c>
    </row>
    <row r="149" spans="1:3" ht="20.100000000000001" customHeight="1" x14ac:dyDescent="0.25">
      <c r="A149" s="24"/>
      <c r="B149" s="46">
        <v>13</v>
      </c>
      <c r="C149" s="42"/>
    </row>
    <row r="150" spans="1:3" ht="20.100000000000001" customHeight="1" x14ac:dyDescent="0.25">
      <c r="A150" s="24"/>
      <c r="B150" s="47"/>
      <c r="C150" s="48"/>
    </row>
    <row r="151" spans="1:3" ht="20.100000000000001" customHeight="1" x14ac:dyDescent="0.25">
      <c r="A151" s="24"/>
      <c r="B151" s="47"/>
      <c r="C151" s="48"/>
    </row>
    <row r="152" spans="1:3" ht="20.100000000000001" customHeight="1" thickBot="1" x14ac:dyDescent="0.3">
      <c r="A152" s="24" t="s">
        <v>15</v>
      </c>
      <c r="B152" s="47"/>
      <c r="C152" s="49"/>
    </row>
    <row r="153" spans="1:3" ht="20.100000000000001" customHeight="1" x14ac:dyDescent="0.25">
      <c r="A153" s="24"/>
      <c r="B153" s="47"/>
      <c r="C153" s="48"/>
    </row>
    <row r="154" spans="1:3" ht="20.100000000000001" customHeight="1" x14ac:dyDescent="0.25">
      <c r="A154" s="24"/>
      <c r="B154" s="23"/>
      <c r="C154" s="23"/>
    </row>
    <row r="155" spans="1:3" ht="20.100000000000001" customHeight="1" thickBot="1" x14ac:dyDescent="0.3">
      <c r="A155" s="24" t="s">
        <v>16</v>
      </c>
      <c r="B155" s="23"/>
      <c r="C155" s="25"/>
    </row>
    <row r="156" spans="1:3" ht="20.100000000000001" customHeight="1" x14ac:dyDescent="0.25">
      <c r="A156" s="24"/>
      <c r="B156" s="23"/>
      <c r="C156" s="23"/>
    </row>
    <row r="157" spans="1:3" ht="20.100000000000001" customHeight="1" x14ac:dyDescent="0.25">
      <c r="A157" s="24"/>
    </row>
    <row r="158" spans="1:3" ht="20.100000000000001" customHeight="1" thickBot="1" x14ac:dyDescent="0.3">
      <c r="A158" s="24" t="s">
        <v>17</v>
      </c>
      <c r="C158" s="27"/>
    </row>
    <row r="159" spans="1:3" ht="20.100000000000001" customHeight="1" x14ac:dyDescent="0.25">
      <c r="A159" s="24"/>
    </row>
    <row r="160" spans="1:3" ht="20.100000000000001" customHeight="1" x14ac:dyDescent="0.25">
      <c r="A160" s="24"/>
    </row>
    <row r="161" spans="1:3" ht="20.100000000000001" customHeight="1" thickBot="1" x14ac:dyDescent="0.3">
      <c r="A161" s="24" t="s">
        <v>18</v>
      </c>
      <c r="C161" s="27"/>
    </row>
    <row r="162" spans="1:3" ht="20.100000000000001" customHeight="1" x14ac:dyDescent="0.25">
      <c r="A162" s="24"/>
    </row>
    <row r="163" spans="1:3" ht="20.100000000000001" customHeight="1" x14ac:dyDescent="0.25">
      <c r="A163" s="24"/>
    </row>
    <row r="164" spans="1:3" ht="20.100000000000001" customHeight="1" thickBot="1" x14ac:dyDescent="0.3">
      <c r="A164" s="24" t="s">
        <v>19</v>
      </c>
      <c r="C164" s="27"/>
    </row>
  </sheetData>
  <mergeCells count="8">
    <mergeCell ref="B86:C86"/>
    <mergeCell ref="L5:M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2023-08-20T21:25:37Z</cp:lastPrinted>
  <dcterms:created xsi:type="dcterms:W3CDTF">2023-01-26T13:28:36Z</dcterms:created>
  <dcterms:modified xsi:type="dcterms:W3CDTF">2023-08-20T21:30:34Z</dcterms:modified>
</cp:coreProperties>
</file>