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UESS\"/>
    </mc:Choice>
  </mc:AlternateContent>
  <xr:revisionPtr revIDLastSave="0" documentId="13_ncr:1_{F7B20C7A-6EB3-41E9-9C7F-E1216594908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  <sheet name="Hoja2" sheetId="2" r:id="rId2"/>
  </sheets>
  <definedNames>
    <definedName name="_xlnm.Print_Area" localSheetId="0">Hoja1!$A$2:$G$107</definedName>
    <definedName name="_xlnm.Print_Area" localSheetId="1">Hoja2!$A$1:$G$44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0" i="1" l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24" i="1" l="1"/>
  <c r="G40" i="1" l="1"/>
  <c r="G41" i="1" s="1"/>
  <c r="G42" i="1" s="1"/>
  <c r="C7" i="2" l="1"/>
  <c r="G24" i="2"/>
  <c r="G26" i="2" s="1"/>
  <c r="G27" i="2" l="1"/>
  <c r="G28" i="2" s="1"/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C43079B-5FE4-422A-BCA4-CB0349303DA6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C1812278-06E0-4031-8F5D-92CF6E83C4F9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  <comment ref="F14" authorId="0" shapeId="0" xr:uid="{87D0B0BD-68FD-4290-BA08-FB77A9E94C6E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8" authorId="0" shapeId="0" xr:uid="{AAB23E5F-35E7-456E-AB6A-F063694455F5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<sst xmlns="http://schemas.openxmlformats.org/spreadsheetml/2006/main" count="171" uniqueCount="134">
  <si>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</si>
  <si>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</si>
  <si>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</si>
  <si>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</si>
  <si>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</si>
  <si>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</si>
  <si>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</si>
  <si>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</si>
  <si>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</si>
  <si>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</si>
  <si>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</si>
  <si>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</si>
  <si>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</si>
  <si>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</si>
  <si>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</si>
  <si>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RECIBIDO POR</t>
  </si>
  <si>
    <t>ENTREGADO POR</t>
  </si>
  <si>
    <t>INSTRUMENTADOR</t>
  </si>
  <si>
    <t>VERIFICADO POR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</si>
  <si>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</si>
  <si>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</si>
  <si>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</si>
  <si>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</si>
  <si>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</si>
  <si>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</si>
  <si>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</si>
  <si>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</si>
  <si>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</si>
  <si>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</si>
  <si>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</si>
  <si>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</si>
  <si>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CANTIDAD</t>
  </si>
  <si>
    <t>PRECIO UNITARIO</t>
  </si>
  <si>
    <t>PRECIO TOTAL</t>
  </si>
  <si>
    <t>Subtotal</t>
  </si>
  <si>
    <t>12% IVA</t>
  </si>
  <si>
    <t>Total</t>
  </si>
  <si>
    <t>CLINICA UESS</t>
  </si>
  <si>
    <t>URBANIZACION TORNERO 3MZ6 SOLAR 15-16-17</t>
  </si>
  <si>
    <t>INQ</t>
  </si>
  <si>
    <t>DESCRIPCION</t>
  </si>
  <si>
    <t>CURETA</t>
  </si>
  <si>
    <t>GUBIA</t>
  </si>
  <si>
    <t xml:space="preserve">5:00PM </t>
  </si>
  <si>
    <t>DR. SADUM</t>
  </si>
  <si>
    <t xml:space="preserve">INJERTO OSEO PUTTY DE 01 CC </t>
  </si>
  <si>
    <t xml:space="preserve">   </t>
  </si>
  <si>
    <t xml:space="preserve">ENTREGADO </t>
  </si>
  <si>
    <t xml:space="preserve">RECIBIDO </t>
  </si>
  <si>
    <t xml:space="preserve">VERIFICADO </t>
  </si>
  <si>
    <t xml:space="preserve">OBSERVACIONES </t>
  </si>
  <si>
    <t>A230153-716</t>
  </si>
  <si>
    <t>A230153</t>
  </si>
  <si>
    <t xml:space="preserve">NOTA: </t>
  </si>
  <si>
    <t xml:space="preserve">EL MOTOR DEBE SER ESTERILIZADO EN FRIO </t>
  </si>
  <si>
    <t xml:space="preserve">LAS BATERIAS NO SE ESTERILIZAN </t>
  </si>
  <si>
    <t xml:space="preserve">FAVOR ESTERILIZAR LAS PIEZAS EN SU TOTALIDAD Y TAL CUAL SE </t>
  </si>
  <si>
    <t xml:space="preserve">ENCUENTRAN EN CADA  EQUIPO PARA EVITAR PERDIDA DE LOS MISMOS </t>
  </si>
  <si>
    <t xml:space="preserve">LA INSTITUCION SE HACE RESPONSABLE  </t>
  </si>
  <si>
    <t>EN SU TOTALIDAD ANTE</t>
  </si>
  <si>
    <t xml:space="preserve">CUALQUIER DAÑO O PERDIDA PRESENTADA </t>
  </si>
  <si>
    <t>PORTA BATERIA</t>
  </si>
  <si>
    <t>DR. VARGAS</t>
  </si>
  <si>
    <t xml:space="preserve">9:00AM </t>
  </si>
  <si>
    <t>172.037</t>
  </si>
  <si>
    <t>200214895</t>
  </si>
  <si>
    <t>PROTESIS THOMPSON # 37</t>
  </si>
  <si>
    <t>172.038</t>
  </si>
  <si>
    <t>200214894</t>
  </si>
  <si>
    <t>PROTESIS THOMPSON # 38</t>
  </si>
  <si>
    <t>172.039</t>
  </si>
  <si>
    <t>200214896</t>
  </si>
  <si>
    <t>PROTESIS THOMPSON # 39</t>
  </si>
  <si>
    <t>172.040</t>
  </si>
  <si>
    <t>200214887</t>
  </si>
  <si>
    <t>PROTESIS THOMPSON # 40</t>
  </si>
  <si>
    <t>172.041</t>
  </si>
  <si>
    <t>210227506</t>
  </si>
  <si>
    <t>PROTESIS THOMPSON # 41</t>
  </si>
  <si>
    <t>172.042</t>
  </si>
  <si>
    <t>200214899</t>
  </si>
  <si>
    <t>PROTESIS THOMPSON # 42</t>
  </si>
  <si>
    <t>172.043</t>
  </si>
  <si>
    <t>210227508</t>
  </si>
  <si>
    <t>PROTESIS THOMPSON # 43</t>
  </si>
  <si>
    <t>172.044</t>
  </si>
  <si>
    <t>210227509</t>
  </si>
  <si>
    <t>PROTESIS THOMPSON # 44</t>
  </si>
  <si>
    <t>172.045</t>
  </si>
  <si>
    <t>200214902</t>
  </si>
  <si>
    <t>PROTESIS THOMPSON # 45</t>
  </si>
  <si>
    <t>172.046</t>
  </si>
  <si>
    <t>200214903</t>
  </si>
  <si>
    <t>PROTESIS THOMPSON # 46</t>
  </si>
  <si>
    <t>172.047</t>
  </si>
  <si>
    <t>200214904</t>
  </si>
  <si>
    <t>PROTESIS THOMPSON # 47</t>
  </si>
  <si>
    <t>172.048</t>
  </si>
  <si>
    <t>200214905</t>
  </si>
  <si>
    <t>PROTESIS THOMPSON # 48</t>
  </si>
  <si>
    <t>172.049</t>
  </si>
  <si>
    <t>200214906</t>
  </si>
  <si>
    <t>PROTESIS THOMPSON # 49</t>
  </si>
  <si>
    <t>172.051</t>
  </si>
  <si>
    <t>PROTESIS THOMPSON # 51</t>
  </si>
  <si>
    <t>172.053</t>
  </si>
  <si>
    <t>PROTESIS THOMPSON # 53</t>
  </si>
  <si>
    <t>G1A40 BONE CEMENT</t>
  </si>
  <si>
    <t>INSTRUMENTAL PROTESIS THOMPSON # 1</t>
  </si>
  <si>
    <t>SEPARADORES DE RICHARDSON</t>
  </si>
  <si>
    <t>SEPARADORES HOMMAN ANCHOS</t>
  </si>
  <si>
    <t>SEPARADORES HOMMAN MEDIANOS</t>
  </si>
  <si>
    <t>SEPARADORES HOMMAN FINOS</t>
  </si>
  <si>
    <t>SEPARADORES DE BENNET</t>
  </si>
  <si>
    <t>DESPERIOS</t>
  </si>
  <si>
    <t>OSTEOTOMOS</t>
  </si>
  <si>
    <t>SEPARADOR TRINCHE</t>
  </si>
  <si>
    <t>GANCHO DE LAMBOTTE</t>
  </si>
  <si>
    <t>PASADOR DE ALAMBRE</t>
  </si>
  <si>
    <t>MARTILLO</t>
  </si>
  <si>
    <t>TIRABUZON</t>
  </si>
  <si>
    <t>CUCHARETA DOBLE</t>
  </si>
  <si>
    <t>RASPA PEQUEÑA</t>
  </si>
  <si>
    <t>INICIADOR</t>
  </si>
  <si>
    <t>CINCEL DE CAJA</t>
  </si>
  <si>
    <t>RASPA THOMPSON</t>
  </si>
  <si>
    <t>RASPA DE PUTTY</t>
  </si>
  <si>
    <t>IMPACTOR DE CABEZA</t>
  </si>
  <si>
    <t>VARILLAS</t>
  </si>
  <si>
    <t>JUEGO PROBADOR DE CABEZAS</t>
  </si>
  <si>
    <t>ROLLO DE ALAMBRE</t>
  </si>
  <si>
    <t>MOTOR GRIS SIERRA</t>
  </si>
  <si>
    <t>HOJAS DE SIERRA</t>
  </si>
  <si>
    <t>BATERIAS NEGRAS #5 Y #6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</si>
</sst>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2" formatCode="_-* #,##0\ &quot;€&quot;_-;\-* #,##0\ &quot;€&quot;_-;_-* &quot;-&quot;\ &quot;€&quot;_-;_-@_-"/>
    <numFmt numFmtId="44" formatCode="_-* #,##0.00\ &quot;€&quot;_-;\-* #,##0.00\ &quot;€&quot;_-;_-* &quot;-&quot;??\ &quot;€&quot;_-;_-@_-"/>
    <numFmt numFmtId="164" formatCode="_ &quot;$&quot;* #,##0.00_ ;_ &quot;$&quot;* \-#,##0.00_ ;_ &quot;$&quot;* &quot;-&quot;??_ ;_ @_ "/>
    <numFmt numFmtId="165" formatCode="_(&quot;$&quot;* #,##0.00_);_(&quot;$&quot;* \(#,##0.00\);_(&quot;$&quot;* &quot;-&quot;??_);_(@_)"/>
    <numFmt numFmtId="166" formatCode="[$-F800]dddd\,\ mmmm\ dd\,\ yyyy"/>
    <numFmt numFmtId="167" formatCode="_-[$$-240A]\ * #,##0.00_-;\-[$$-240A]\ * #,##0.00_-;_-[$$-240A]\ * &quot;-&quot;??_-;_-@_-"/>
    <numFmt numFmtId="168" formatCode="_ &quot;$&quot;* #,##0_ ;_ &quot;$&quot;* \-#,##0_ ;_ &quot;$&quot;* &quot;-&quot;_ ;_ @_ "/>
    <numFmt numFmtId="169" formatCode="_-&quot;$&quot;\ * #,##0.00_-;\-&quot;$&quot;\ * #,##0.00_-;_-&quot;$&quot;\ * &quot;-&quot;??_-;_-@_-"/>
    <numFmt numFmtId="170" formatCode="_ * #,##0.00_ ;_ * \-#,##0.00_ ;_ * &quot;-&quot;??_ ;_ @_ "/>
    <numFmt numFmtId="174" formatCode="_-* #,##0\ &quot;€&quot;_-;\-* #,##0\ &quot;€&quot;_-;_-* &quot;-&quot;\ &quot;€&quot;_-;_-@_-"/>
    <numFmt numFmtId="175" formatCode="_-* #,##0.00\ &quot;€&quot;_-;\-* #,##0.00\ &quot;€&quot;_-;_-* &quot;-&quot;??\ &quot;€&quot;_-;_-@_-"/>
    <numFmt numFmtId="177" formatCode="0.000"/>
  </numFmts>
  <fonts count="29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name val="Arial"/>
      <family val="2"/>
    </font>
    <font>
      <sz val="12"/>
      <name val="宋体"/>
      <charset val="134"/>
    </font>
    <font>
      <sz val="12"/>
      <color theme="1"/>
      <name val="Calibri"/>
      <family val="2"/>
      <scheme val="minor"/>
    </font>
    <font>
      <b/>
      <sz val="14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8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9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70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0" fontId="26" fillId="0" borderId="0"/>
    <xf numFmtId="169" fontId="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174" fontId="23" fillId="0" borderId="0" applyFont="0" applyFill="0" applyBorder="0" applyAlignment="0" applyProtection="0"/>
    <xf numFmtId="174" fontId="23" fillId="0" borderId="0" applyFont="0" applyFill="0" applyBorder="0" applyAlignment="0" applyProtection="0"/>
    <xf numFmtId="175" fontId="23" fillId="0" borderId="0" applyFont="0" applyFill="0" applyBorder="0" applyAlignment="0" applyProtection="0"/>
    <xf numFmtId="174" fontId="23" fillId="0" borderId="0" applyFont="0" applyFill="0" applyBorder="0" applyAlignment="0" applyProtection="0"/>
    <xf numFmtId="174" fontId="23" fillId="0" borderId="0" applyFont="0" applyFill="0" applyBorder="0" applyAlignment="0" applyProtection="0"/>
    <xf numFmtId="175" fontId="23" fillId="0" borderId="0" applyFont="0" applyFill="0" applyBorder="0" applyAlignment="0" applyProtection="0"/>
    <xf numFmtId="174" fontId="23" fillId="0" borderId="0" applyFont="0" applyFill="0" applyBorder="0" applyAlignment="0" applyProtection="0"/>
  </cellStyleXfs>
  <cellXfs count="115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5" fillId="0" borderId="0" xfId="0" applyFont="1"/>
    <xf numFmtId="0" fontId="16" fillId="0" borderId="0" xfId="0" applyFont="1"/>
    <xf numFmtId="0" fontId="15" fillId="0" borderId="2" xfId="0" applyFont="1" applyBorder="1"/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wrapText="1"/>
    </xf>
    <xf numFmtId="49" fontId="19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19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1" fillId="0" borderId="14" xfId="0" applyFont="1" applyBorder="1" applyAlignment="1">
      <alignment vertical="center" wrapText="1"/>
    </xf>
    <xf numFmtId="0" fontId="7" fillId="0" borderId="1" xfId="0" applyFont="1" applyBorder="1" applyAlignment="1">
      <alignment wrapText="1"/>
    </xf>
    <xf numFmtId="0" fontId="22" fillId="0" borderId="9" xfId="0" applyFont="1" applyBorder="1" applyAlignment="1">
      <alignment vertical="center" wrapText="1"/>
    </xf>
    <xf numFmtId="0" fontId="12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13" fillId="2" borderId="0" xfId="0" applyFont="1" applyFill="1" applyAlignment="1">
      <alignment horizontal="center"/>
    </xf>
    <xf numFmtId="0" fontId="12" fillId="2" borderId="0" xfId="0" applyFont="1" applyFill="1" applyAlignment="1">
      <alignment horizontal="left"/>
    </xf>
    <xf numFmtId="0" fontId="12" fillId="2" borderId="2" xfId="0" applyFont="1" applyFill="1" applyBorder="1" applyAlignment="1">
      <alignment horizontal="left"/>
    </xf>
    <xf numFmtId="0" fontId="6" fillId="5" borderId="1" xfId="0" applyFont="1" applyFill="1" applyBorder="1" applyAlignment="1" applyProtection="1">
      <alignment horizontal="center" vertical="center" wrapText="1" readingOrder="1"/>
      <protection locked="0"/>
    </xf>
    <xf numFmtId="167" fontId="12" fillId="0" borderId="1" xfId="0" applyNumberFormat="1" applyFont="1" applyBorder="1"/>
    <xf numFmtId="0" fontId="13" fillId="0" borderId="1" xfId="0" applyFont="1" applyBorder="1" applyAlignment="1">
      <alignment horizontal="right"/>
    </xf>
    <xf numFmtId="164" fontId="13" fillId="0" borderId="1" xfId="7" applyFont="1" applyBorder="1"/>
    <xf numFmtId="0" fontId="6" fillId="0" borderId="15" xfId="0" applyFont="1" applyBorder="1" applyAlignment="1">
      <alignment horizontal="left"/>
    </xf>
    <xf numFmtId="0" fontId="24" fillId="0" borderId="15" xfId="0" applyFont="1" applyBorder="1" applyAlignment="1">
      <alignment horizontal="left"/>
    </xf>
    <xf numFmtId="1" fontId="25" fillId="0" borderId="1" xfId="0" quotePrefix="1" applyNumberFormat="1" applyFont="1" applyBorder="1" applyAlignment="1">
      <alignment horizontal="left"/>
    </xf>
    <xf numFmtId="49" fontId="12" fillId="0" borderId="0" xfId="1" applyNumberFormat="1" applyFont="1" applyAlignment="1">
      <alignment horizontal="center"/>
    </xf>
    <xf numFmtId="0" fontId="12" fillId="0" borderId="0" xfId="0" applyFont="1" applyAlignment="1">
      <alignment vertical="center"/>
    </xf>
    <xf numFmtId="0" fontId="7" fillId="0" borderId="0" xfId="0" applyFont="1" applyAlignment="1">
      <alignment horizontal="center" wrapText="1"/>
    </xf>
    <xf numFmtId="0" fontId="6" fillId="0" borderId="0" xfId="0" applyFont="1" applyAlignment="1">
      <alignment horizontal="center" wrapText="1"/>
    </xf>
    <xf numFmtId="49" fontId="14" fillId="0" borderId="0" xfId="1" applyNumberFormat="1" applyFont="1" applyAlignment="1">
      <alignment horizontal="center"/>
    </xf>
    <xf numFmtId="0" fontId="13" fillId="0" borderId="0" xfId="0" applyFont="1" applyAlignment="1">
      <alignment horizontal="center"/>
    </xf>
    <xf numFmtId="0" fontId="7" fillId="0" borderId="1" xfId="0" applyFont="1" applyBorder="1" applyAlignment="1">
      <alignment horizontal="center"/>
    </xf>
    <xf numFmtId="0" fontId="20" fillId="2" borderId="0" xfId="0" applyFont="1" applyFill="1" applyAlignment="1">
      <alignment horizontal="left" vertical="center"/>
    </xf>
    <xf numFmtId="0" fontId="20" fillId="0" borderId="0" xfId="1" applyFont="1" applyAlignment="1">
      <alignment horizontal="left"/>
    </xf>
    <xf numFmtId="0" fontId="19" fillId="2" borderId="0" xfId="0" applyFont="1" applyFill="1" applyAlignment="1">
      <alignment horizontal="left" vertical="center"/>
    </xf>
    <xf numFmtId="49" fontId="9" fillId="0" borderId="0" xfId="0" applyNumberFormat="1" applyFont="1" applyAlignment="1">
      <alignment horizontal="left" vertical="center"/>
    </xf>
    <xf numFmtId="49" fontId="9" fillId="2" borderId="0" xfId="0" applyNumberFormat="1" applyFont="1" applyFill="1" applyAlignment="1">
      <alignment horizontal="left" vertical="center"/>
    </xf>
    <xf numFmtId="0" fontId="12" fillId="0" borderId="1" xfId="0" applyFont="1" applyBorder="1"/>
    <xf numFmtId="167" fontId="7" fillId="0" borderId="1" xfId="34" applyNumberFormat="1" applyFont="1" applyFill="1" applyBorder="1" applyAlignment="1">
      <alignment horizontal="center"/>
    </xf>
    <xf numFmtId="49" fontId="7" fillId="0" borderId="1" xfId="0" applyNumberFormat="1" applyFont="1" applyBorder="1" applyAlignment="1">
      <alignment horizontal="center" vertical="center"/>
    </xf>
    <xf numFmtId="0" fontId="13" fillId="0" borderId="0" xfId="1" applyFont="1" applyAlignment="1">
      <alignment wrapText="1"/>
    </xf>
    <xf numFmtId="0" fontId="13" fillId="0" borderId="0" xfId="1" applyFont="1" applyAlignment="1">
      <alignment horizontal="right" wrapText="1"/>
    </xf>
    <xf numFmtId="167" fontId="6" fillId="0" borderId="17" xfId="34" applyNumberFormat="1" applyFont="1" applyFill="1" applyBorder="1" applyAlignment="1">
      <alignment horizontal="right"/>
    </xf>
    <xf numFmtId="9" fontId="13" fillId="0" borderId="0" xfId="1" applyNumberFormat="1" applyFont="1" applyAlignment="1">
      <alignment horizontal="right" wrapText="1"/>
    </xf>
    <xf numFmtId="167" fontId="6" fillId="0" borderId="16" xfId="34" applyNumberFormat="1" applyFont="1" applyFill="1" applyBorder="1" applyAlignment="1">
      <alignment horizontal="right"/>
    </xf>
    <xf numFmtId="2" fontId="7" fillId="0" borderId="0" xfId="0" applyNumberFormat="1" applyFont="1" applyAlignment="1">
      <alignment horizontal="center"/>
    </xf>
    <xf numFmtId="0" fontId="6" fillId="0" borderId="0" xfId="0" applyFont="1" applyAlignment="1">
      <alignment horizontal="left"/>
    </xf>
    <xf numFmtId="0" fontId="6" fillId="0" borderId="0" xfId="0" applyFont="1" applyAlignment="1">
      <alignment wrapText="1"/>
    </xf>
    <xf numFmtId="0" fontId="9" fillId="0" borderId="0" xfId="0" applyFont="1"/>
    <xf numFmtId="0" fontId="27" fillId="0" borderId="0" xfId="0" applyFont="1"/>
    <xf numFmtId="0" fontId="12" fillId="0" borderId="2" xfId="0" applyFont="1" applyBorder="1"/>
    <xf numFmtId="0" fontId="12" fillId="0" borderId="0" xfId="1" applyFont="1" applyAlignment="1">
      <alignment horizontal="left"/>
    </xf>
    <xf numFmtId="0" fontId="12" fillId="0" borderId="0" xfId="1" applyFont="1" applyAlignment="1">
      <alignment wrapText="1"/>
    </xf>
    <xf numFmtId="14" fontId="13" fillId="0" borderId="1" xfId="0" applyNumberFormat="1" applyFont="1" applyBorder="1" applyAlignment="1">
      <alignment horizontal="center" vertical="center"/>
    </xf>
    <xf numFmtId="0" fontId="28" fillId="0" borderId="0" xfId="0" applyFont="1" applyAlignment="1">
      <alignment horizontal="left"/>
    </xf>
    <xf numFmtId="0" fontId="28" fillId="0" borderId="0" xfId="0" applyFont="1" applyAlignment="1">
      <alignment wrapText="1"/>
    </xf>
    <xf numFmtId="0" fontId="13" fillId="2" borderId="0" xfId="0" applyFont="1" applyFill="1" applyAlignment="1">
      <alignment horizontal="left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0" fillId="2" borderId="9" xfId="0" applyFont="1" applyFill="1" applyBorder="1" applyAlignment="1">
      <alignment horizontal="left" vertical="center"/>
    </xf>
    <xf numFmtId="0" fontId="20" fillId="2" borderId="10" xfId="0" applyFont="1" applyFill="1" applyBorder="1" applyAlignment="1">
      <alignment horizontal="left" vertical="center"/>
    </xf>
    <xf numFmtId="0" fontId="20" fillId="0" borderId="13" xfId="0" applyFont="1" applyBorder="1" applyAlignment="1">
      <alignment horizontal="center"/>
    </xf>
    <xf numFmtId="0" fontId="20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2" fillId="0" borderId="9" xfId="0" applyFont="1" applyBorder="1" applyAlignment="1">
      <alignment horizontal="left" vertical="center" wrapText="1"/>
    </xf>
    <xf numFmtId="0" fontId="22" fillId="0" borderId="10" xfId="0" applyFont="1" applyBorder="1" applyAlignment="1">
      <alignment horizontal="left" vertical="center" wrapText="1"/>
    </xf>
    <xf numFmtId="0" fontId="22" fillId="0" borderId="6" xfId="0" applyFont="1" applyBorder="1" applyAlignment="1">
      <alignment horizontal="left" vertical="center" wrapText="1"/>
    </xf>
    <xf numFmtId="0" fontId="22" fillId="0" borderId="7" xfId="0" applyFont="1" applyBorder="1" applyAlignment="1">
      <alignment horizontal="left" vertical="center" wrapText="1"/>
    </xf>
    <xf numFmtId="0" fontId="13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167" fontId="12" fillId="0" borderId="1" xfId="0" applyNumberFormat="1" applyFont="1" applyBorder="1"/>
    <xf numFmtId="0" fontId="12" fillId="0" borderId="1" xfId="0" applyFont="1" applyBorder="1" applyAlignment="1">
      <alignment horizontal="left"/>
    </xf>
    <xf numFmtId="49" fontId="7" fillId="2" borderId="1" xfId="1" applyNumberFormat="1" applyFont="1" applyFill="1" applyBorder="1" applyAlignment="1">
      <alignment shrinkToFit="1"/>
    </xf>
    <xf numFmtId="177" fontId="7" fillId="0" borderId="1" xfId="1" applyNumberFormat="1" applyFont="1" applyBorder="1" applyAlignment="1">
      <alignment horizontal="center" shrinkToFit="1"/>
    </xf>
    <xf numFmtId="177" fontId="7" fillId="0" borderId="1" xfId="1" applyNumberFormat="1" applyFont="1" applyBorder="1" applyAlignment="1">
      <alignment horizontal="left" shrinkToFit="1"/>
    </xf>
    <xf numFmtId="0" fontId="7" fillId="0" borderId="1" xfId="1" applyFont="1" applyBorder="1" applyAlignment="1">
      <alignment horizontal="center" shrinkToFit="1"/>
    </xf>
    <xf numFmtId="49" fontId="7" fillId="0" borderId="1" xfId="1" applyNumberFormat="1" applyFont="1" applyBorder="1" applyAlignment="1">
      <alignment horizontal="center" shrinkToFit="1"/>
    </xf>
    <xf numFmtId="0" fontId="13" fillId="0" borderId="1" xfId="0" applyFont="1" applyBorder="1" applyAlignment="1">
      <alignment horizontal="center"/>
    </xf>
    <xf numFmtId="0" fontId="12" fillId="0" borderId="1" xfId="0" applyFont="1" applyBorder="1" applyAlignment="1" applyProtection="1">
      <alignment horizontal="left" vertical="top" wrapText="1" readingOrder="1"/>
      <protection locked="0"/>
    </xf>
    <xf numFmtId="0" fontId="12" fillId="0" borderId="1" xfId="0" applyFont="1" applyBorder="1" applyAlignment="1" applyProtection="1">
      <alignment horizontal="center" wrapText="1" readingOrder="1"/>
      <protection locked="0"/>
    </xf>
    <xf numFmtId="0" fontId="13" fillId="0" borderId="1" xfId="0" applyFont="1" applyBorder="1" applyAlignment="1" applyProtection="1">
      <alignment horizontal="center" wrapText="1" readingOrder="1"/>
      <protection locked="0"/>
    </xf>
    <xf numFmtId="0" fontId="16" fillId="0" borderId="1" xfId="0" applyFont="1" applyBorder="1" applyAlignment="1">
      <alignment horizontal="left"/>
    </xf>
    <xf numFmtId="0" fontId="15" fillId="0" borderId="1" xfId="0" applyFont="1" applyBorder="1" applyAlignment="1">
      <alignment horizontal="center"/>
    </xf>
    <xf numFmtId="0" fontId="15" fillId="2" borderId="1" xfId="0" applyFont="1" applyFill="1" applyBorder="1" applyAlignment="1">
      <alignment horizontal="left"/>
    </xf>
    <xf numFmtId="0" fontId="14" fillId="2" borderId="1" xfId="0" applyFont="1" applyFill="1" applyBorder="1" applyAlignment="1">
      <alignment horizontal="center"/>
    </xf>
    <xf numFmtId="0" fontId="12" fillId="0" borderId="1" xfId="0" applyFont="1" applyBorder="1" applyAlignment="1" applyProtection="1">
      <alignment horizontal="left" wrapText="1" readingOrder="1"/>
      <protection locked="0"/>
    </xf>
  </cellXfs>
  <cellStyles count="48">
    <cellStyle name="Millares 2" xfId="14" xr:uid="{D0B582F2-69D9-4A43-B9FE-9717F4CA6B2D}"/>
    <cellStyle name="Moneda" xfId="7" builtinId="4"/>
    <cellStyle name="Moneda [0]" xfId="34" builtinId="7"/>
    <cellStyle name="Moneda [0] 2" xfId="8" xr:uid="{6691846F-6F90-4578-ACDF-63F2E5C85FF6}"/>
    <cellStyle name="Moneda [0] 2 2" xfId="19" xr:uid="{F133723B-6282-4BB8-901F-C57F3A870A4E}"/>
    <cellStyle name="Moneda [0] 2 3" xfId="18" xr:uid="{4B8E5811-A1DA-4E96-9BC5-7722128FE19D}"/>
    <cellStyle name="Moneda [0] 3" xfId="13" xr:uid="{CF653C02-7B74-44EE-BC84-60395803F01A}"/>
    <cellStyle name="Moneda [0] 4" xfId="17" xr:uid="{4A0396E4-97B9-450C-9DCD-74A468C1D0F7}"/>
    <cellStyle name="Moneda [0] 4 2" xfId="40" xr:uid="{E9C1169D-3865-4801-9859-78DC89AFA687}"/>
    <cellStyle name="Moneda [0] 4 2 2" xfId="47" xr:uid="{6D659C20-9172-49F8-A8D9-433E9ED17079}"/>
    <cellStyle name="Moneda [0] 5" xfId="35" xr:uid="{D9F6CB30-1231-4A38-B4B4-EBE685A9EDC3}"/>
    <cellStyle name="Moneda [0] 5 2" xfId="38" xr:uid="{4D2F2ACD-2EB8-4FB4-91A0-DAAB530AA621}"/>
    <cellStyle name="Moneda [0] 5 2 2" xfId="45" xr:uid="{A9D5620D-6DC5-492D-B82B-13F17DDB31DB}"/>
    <cellStyle name="Moneda [0] 5 3" xfId="42" xr:uid="{E79CC5A1-1C96-4AA0-B305-281751E4267F}"/>
    <cellStyle name="Moneda [0] 6" xfId="37" xr:uid="{F50C450D-E63A-4AB9-9828-E057B427E6C8}"/>
    <cellStyle name="Moneda [0] 6 2" xfId="44" xr:uid="{A7749256-D1D0-4062-AB8A-BF80039EEE39}"/>
    <cellStyle name="Moneda [0] 7" xfId="41" xr:uid="{122C3350-D5D8-4329-A808-4CEA050E6619}"/>
    <cellStyle name="Moneda 10" xfId="24" xr:uid="{9B292673-CC40-4DDF-A3DB-DDF3C7DEE0CB}"/>
    <cellStyle name="Moneda 11" xfId="25" xr:uid="{5720B436-2A61-4388-A1B7-6DEE5B2402D5}"/>
    <cellStyle name="Moneda 12" xfId="26" xr:uid="{DE20C5A9-6224-4A93-B3CB-9F0EA1D3D405}"/>
    <cellStyle name="Moneda 13" xfId="27" xr:uid="{1A0B8371-9EAD-4810-8D97-A4F15D8A64B3}"/>
    <cellStyle name="Moneda 14" xfId="22" xr:uid="{52C55C4B-FB18-463F-8E4F-7294D19959B0}"/>
    <cellStyle name="Moneda 15" xfId="28" xr:uid="{51780255-AF31-4FF4-9D2C-A76970E7C46B}"/>
    <cellStyle name="Moneda 16" xfId="29" xr:uid="{182AB81A-55F8-4E03-BC2E-C3FFB4A55294}"/>
    <cellStyle name="Moneda 17" xfId="30" xr:uid="{FEE96B88-03F2-45D9-BC1A-037AA0312118}"/>
    <cellStyle name="Moneda 18" xfId="31" xr:uid="{C9199E42-5867-4E60-8C1A-BCA804061C57}"/>
    <cellStyle name="Moneda 2" xfId="3" xr:uid="{246C37B4-006C-46DD-9128-BAA498AC7092}"/>
    <cellStyle name="Moneda 2 2" xfId="20" xr:uid="{1C09E6BD-CAEE-4CF7-B9A4-63BF6EE2F7DE}"/>
    <cellStyle name="Moneda 3" xfId="9" xr:uid="{DB7EF367-E341-4C88-8E34-AD725C8AA0AD}"/>
    <cellStyle name="Moneda 3 2" xfId="2" xr:uid="{00000000-0005-0000-0000-000000000000}"/>
    <cellStyle name="Moneda 3 2 2" xfId="6" xr:uid="{61344C62-871D-4691-AADB-30FB5CEA428F}"/>
    <cellStyle name="Moneda 3 2 2 2" xfId="33" xr:uid="{ED31BCB2-5695-4A82-99FA-76DE3BA3600A}"/>
    <cellStyle name="Moneda 3 2 3" xfId="10" xr:uid="{43490EE0-902B-4175-8EC3-E2E9D71E1CCA}"/>
    <cellStyle name="Moneda 4" xfId="21" xr:uid="{FF41E11C-0E5D-4749-86DD-6D79BF903179}"/>
    <cellStyle name="Moneda 4 2" xfId="36" xr:uid="{AC57D1A7-8EDD-4A1D-BB29-B12C42399092}"/>
    <cellStyle name="Moneda 4 2 2" xfId="39" xr:uid="{6B928A6F-233B-44A4-97E2-17B87321D490}"/>
    <cellStyle name="Moneda 4 2 2 2" xfId="46" xr:uid="{99F6DF02-076D-4911-A94D-25CFF5F01FB6}"/>
    <cellStyle name="Moneda 4 2 3" xfId="43" xr:uid="{A159DDCD-193A-4594-9E0E-1B5E8A5CBE05}"/>
    <cellStyle name="Moneda 5" xfId="16" xr:uid="{DBF55C6A-DBFB-4784-8880-909E09D08D95}"/>
    <cellStyle name="Moneda 6" xfId="11" xr:uid="{F5453CD0-96FC-4CE4-AC69-657B5E2C7342}"/>
    <cellStyle name="Moneda 7" xfId="12" xr:uid="{75C67204-3961-46CE-99F0-CC1C114C3893}"/>
    <cellStyle name="Moneda 8" xfId="15" xr:uid="{D4CAC8F7-36A2-495F-AC86-0ACFD935B184}"/>
    <cellStyle name="Moneda 9" xfId="23" xr:uid="{96FC5C34-F4D3-4FED-B84B-75ABBF47DC97}"/>
    <cellStyle name="Normal" xfId="0" builtinId="0"/>
    <cellStyle name="Normal 2" xfId="1" xr:uid="{00000000-0005-0000-0000-000002000000}"/>
    <cellStyle name="Normal 3" xfId="5" xr:uid="{3188FEE7-4CDF-48B9-9B18-E27A41F027A2}"/>
    <cellStyle name="Normal 3 2" xfId="4" xr:uid="{461E556F-A662-430B-90E8-C1A86DFEA26C}"/>
    <cellStyle name="Normal 3 3" xfId="32" xr:uid="{2430D632-80E7-45AF-93E0-F3B0143132F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C0153F34-F0B2-47A7-8914-7EE582C5CFF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1"/>
  <sheetViews>
    <sheetView showGridLines="0" tabSelected="1" view="pageBreakPreview" zoomScaleNormal="100" zoomScaleSheetLayoutView="100" workbookViewId="0">
      <selection activeCell="C35" sqref="C35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21" style="26" customWidth="1"/>
    <col min="3" max="3" width="88.42578125" style="22" customWidth="1"/>
    <col min="4" max="4" width="23.140625" style="22" customWidth="1"/>
    <col min="5" max="5" width="17.7109375" style="22" customWidth="1"/>
    <col min="6" max="6" width="13.140625" style="6" customWidth="1"/>
    <col min="7" max="7" width="15.140625" style="6" bestFit="1" customWidth="1"/>
    <col min="8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/>
    <row r="2" spans="1:14" customFormat="1" ht="20.100000000000001" customHeight="1" thickBot="1">
      <c r="A2" s="29"/>
      <c r="B2" s="30"/>
      <c r="C2" s="91" t="s">
        <v>25</v>
      </c>
      <c r="D2" s="87" t="s">
        <v>24</v>
      </c>
      <c r="E2" s="88"/>
      <c r="F2" s="1"/>
      <c r="G2" s="1"/>
      <c r="H2" s="1"/>
      <c r="I2" s="1"/>
      <c r="J2" s="2"/>
      <c r="K2" s="3"/>
    </row>
    <row r="3" spans="1:14" customFormat="1" ht="20.100000000000001" customHeight="1" thickBot="1">
      <c r="A3" s="35"/>
      <c r="B3" s="36"/>
      <c r="C3" s="92"/>
      <c r="D3" s="39" t="s">
        <v>27</v>
      </c>
      <c r="E3" s="37"/>
      <c r="F3" s="1"/>
      <c r="G3" s="1"/>
      <c r="H3" s="1"/>
      <c r="I3" s="1"/>
      <c r="J3" s="2"/>
      <c r="K3" s="3"/>
    </row>
    <row r="4" spans="1:14" customFormat="1" ht="20.100000000000001" customHeight="1" thickBot="1">
      <c r="A4" s="35"/>
      <c r="B4" s="36"/>
      <c r="C4" s="89" t="s">
        <v>26</v>
      </c>
      <c r="D4" s="93" t="s">
        <v>28</v>
      </c>
      <c r="E4" s="94"/>
      <c r="F4" s="1"/>
      <c r="G4" s="1"/>
      <c r="H4" s="1"/>
      <c r="I4" s="1"/>
      <c r="J4" s="2"/>
      <c r="K4" s="3"/>
    </row>
    <row r="5" spans="1:14" customFormat="1" ht="20.100000000000001" customHeight="1" thickBot="1">
      <c r="A5" s="31"/>
      <c r="B5" s="32"/>
      <c r="C5" s="90"/>
      <c r="D5" s="95" t="s">
        <v>29</v>
      </c>
      <c r="E5" s="96"/>
      <c r="F5" s="4"/>
      <c r="G5" s="4"/>
      <c r="H5" s="4"/>
      <c r="I5" s="4"/>
      <c r="J5" s="4"/>
      <c r="K5" s="4"/>
      <c r="L5" s="86"/>
      <c r="M5" s="86"/>
      <c r="N5" s="6"/>
    </row>
    <row r="6" spans="1:14" ht="20.100000000000001" customHeight="1">
      <c r="A6" s="7"/>
      <c r="B6" s="7"/>
      <c r="C6" s="7"/>
      <c r="D6" s="7"/>
      <c r="E6" s="7"/>
      <c r="L6" s="86"/>
      <c r="M6" s="86"/>
    </row>
    <row r="7" spans="1:14" ht="20.100000000000001" customHeight="1">
      <c r="A7" s="8" t="s">
        <v>0</v>
      </c>
      <c r="B7" s="8"/>
      <c r="C7" s="9">
        <f ca="1">NOW()</f>
        <v>45177.678330555558</v>
      </c>
      <c r="D7" s="8" t="s">
        <v>1</v>
      </c>
      <c r="E7" s="34">
        <v>20230901289</v>
      </c>
      <c r="L7" s="5"/>
      <c r="M7" s="5"/>
    </row>
    <row r="8" spans="1:14" ht="20.100000000000001" customHeight="1" thickBot="1">
      <c r="A8" s="10"/>
      <c r="B8" s="10"/>
      <c r="C8" s="10"/>
      <c r="D8" s="10"/>
      <c r="E8" s="10"/>
      <c r="L8" s="5"/>
      <c r="M8" s="5"/>
    </row>
    <row r="9" spans="1:14" ht="20.100000000000001" customHeight="1" thickBot="1">
      <c r="A9" s="8" t="s">
        <v>2</v>
      </c>
      <c r="B9" s="8"/>
      <c r="C9" s="49" t="s">
        <v>37</v>
      </c>
      <c r="D9" s="12" t="s">
        <v>3</v>
      </c>
      <c r="E9" s="51">
        <v>990050368001</v>
      </c>
      <c r="L9" s="5"/>
      <c r="M9" s="5"/>
    </row>
    <row r="10" spans="1:14" ht="20.100000000000001" customHeight="1" thickBot="1">
      <c r="A10" s="10"/>
      <c r="B10" s="10"/>
      <c r="C10" s="10"/>
      <c r="D10" s="10"/>
      <c r="E10" s="10"/>
      <c r="L10" s="5"/>
      <c r="M10" s="5"/>
    </row>
    <row r="11" spans="1:14" ht="20.100000000000001" customHeight="1" thickBot="1">
      <c r="A11" s="84" t="s">
        <v>22</v>
      </c>
      <c r="B11" s="85"/>
      <c r="C11" s="49" t="s">
        <v>37</v>
      </c>
      <c r="D11" s="12" t="s">
        <v>23</v>
      </c>
      <c r="E11" s="33" t="s">
        <v>39</v>
      </c>
      <c r="L11" s="5"/>
      <c r="M11" s="5"/>
    </row>
    <row r="12" spans="1:14" ht="20.100000000000001" customHeight="1" thickBot="1">
      <c r="A12" s="10"/>
      <c r="B12" s="10"/>
      <c r="C12" s="10"/>
      <c r="D12" s="10"/>
      <c r="E12" s="10"/>
      <c r="L12" s="5"/>
      <c r="M12" s="5"/>
    </row>
    <row r="13" spans="1:14" ht="20.100000000000001" customHeight="1" thickBot="1">
      <c r="A13" s="8" t="s">
        <v>4</v>
      </c>
      <c r="B13" s="8"/>
      <c r="C13" s="50" t="s">
        <v>38</v>
      </c>
      <c r="D13" s="12" t="s">
        <v>5</v>
      </c>
      <c r="E13" s="11" t="s">
        <v>30</v>
      </c>
      <c r="L13" s="5"/>
      <c r="M13" s="5"/>
    </row>
    <row r="14" spans="1:14" ht="20.100000000000001" customHeight="1">
      <c r="A14" s="10"/>
      <c r="B14" s="10"/>
      <c r="C14" s="10"/>
      <c r="D14" s="10"/>
      <c r="E14" s="10"/>
      <c r="L14" s="5"/>
      <c r="M14" s="5"/>
    </row>
    <row r="15" spans="1:14" ht="20.100000000000001" customHeight="1">
      <c r="A15" s="8" t="s">
        <v>6</v>
      </c>
      <c r="B15" s="8"/>
      <c r="C15" s="9">
        <v>45178</v>
      </c>
      <c r="D15" s="12" t="s">
        <v>7</v>
      </c>
      <c r="E15" s="13" t="s">
        <v>63</v>
      </c>
      <c r="L15" s="5"/>
      <c r="M15" s="5"/>
    </row>
    <row r="16" spans="1:14" ht="20.100000000000001" customHeight="1">
      <c r="A16" s="10"/>
      <c r="B16" s="10"/>
      <c r="C16" s="10"/>
      <c r="D16" s="10"/>
      <c r="E16" s="10"/>
      <c r="L16" s="5"/>
      <c r="M16" s="5"/>
    </row>
    <row r="17" spans="1:13" ht="20.100000000000001" customHeight="1">
      <c r="A17" s="8" t="s">
        <v>8</v>
      </c>
      <c r="B17" s="8"/>
      <c r="C17" s="11" t="s">
        <v>62</v>
      </c>
      <c r="D17" s="14"/>
      <c r="E17" s="15"/>
      <c r="L17" s="5"/>
      <c r="M17" s="5"/>
    </row>
    <row r="18" spans="1:13" ht="20.100000000000001" customHeight="1">
      <c r="A18" s="10"/>
      <c r="B18" s="10"/>
      <c r="C18" s="10"/>
      <c r="D18" s="10"/>
      <c r="E18" s="10"/>
      <c r="L18" s="5"/>
      <c r="M18" s="5"/>
    </row>
    <row r="19" spans="1:13" ht="20.100000000000001" customHeight="1">
      <c r="A19" s="8" t="s">
        <v>9</v>
      </c>
      <c r="B19" s="8"/>
      <c r="C19" s="11"/>
      <c r="D19" s="12" t="s">
        <v>20</v>
      </c>
      <c r="E19" s="13"/>
      <c r="L19" s="5"/>
      <c r="M19" s="5"/>
    </row>
    <row r="20" spans="1:13" ht="20.100000000000001" customHeight="1">
      <c r="A20" s="10"/>
      <c r="B20" s="10"/>
      <c r="C20" s="10"/>
      <c r="D20" s="10"/>
      <c r="E20" s="10"/>
      <c r="L20" s="5"/>
      <c r="M20" s="5"/>
    </row>
    <row r="21" spans="1:13" ht="20.100000000000001" customHeight="1">
      <c r="A21" s="8" t="s">
        <v>21</v>
      </c>
      <c r="B21" s="8"/>
      <c r="C21" s="28"/>
      <c r="D21" s="17"/>
      <c r="E21" s="18"/>
      <c r="L21" s="5"/>
      <c r="M21" s="5"/>
    </row>
    <row r="22" spans="1:13" ht="20.100000000000001" customHeight="1">
      <c r="A22" s="19"/>
      <c r="B22" s="20"/>
      <c r="C22" s="19"/>
      <c r="D22" s="19"/>
      <c r="E22" s="19"/>
      <c r="L22" s="16"/>
      <c r="M22" s="16"/>
    </row>
    <row r="23" spans="1:13" ht="30" customHeight="1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F23" s="45" t="s">
        <v>32</v>
      </c>
      <c r="G23" s="45" t="s">
        <v>33</v>
      </c>
      <c r="L23" s="16"/>
      <c r="M23" s="16"/>
    </row>
    <row r="24" spans="1:13" ht="20.100000000000001" customHeight="1">
      <c r="A24" s="101" t="s">
        <v>64</v>
      </c>
      <c r="B24" s="102" t="s">
        <v>65</v>
      </c>
      <c r="C24" s="103" t="s">
        <v>66</v>
      </c>
      <c r="D24" s="98">
        <v>1</v>
      </c>
      <c r="E24" s="38"/>
      <c r="F24" s="46">
        <v>336</v>
      </c>
      <c r="G24" s="46">
        <f t="shared" ref="G24:G39" si="0">D24*F24</f>
        <v>336</v>
      </c>
      <c r="L24" s="16"/>
      <c r="M24" s="16"/>
    </row>
    <row r="25" spans="1:13" ht="20.100000000000001" customHeight="1">
      <c r="A25" s="101" t="s">
        <v>67</v>
      </c>
      <c r="B25" s="102" t="s">
        <v>68</v>
      </c>
      <c r="C25" s="103" t="s">
        <v>69</v>
      </c>
      <c r="D25" s="98">
        <v>1</v>
      </c>
      <c r="E25" s="38"/>
      <c r="F25" s="99">
        <v>336</v>
      </c>
      <c r="G25" s="99">
        <f t="shared" si="0"/>
        <v>336</v>
      </c>
      <c r="L25" s="16"/>
      <c r="M25" s="16"/>
    </row>
    <row r="26" spans="1:13" ht="20.100000000000001" customHeight="1">
      <c r="A26" s="101" t="s">
        <v>70</v>
      </c>
      <c r="B26" s="102" t="s">
        <v>71</v>
      </c>
      <c r="C26" s="103" t="s">
        <v>72</v>
      </c>
      <c r="D26" s="98">
        <v>1</v>
      </c>
      <c r="E26" s="38"/>
      <c r="F26" s="99">
        <v>336</v>
      </c>
      <c r="G26" s="99">
        <f t="shared" si="0"/>
        <v>336</v>
      </c>
      <c r="L26" s="16"/>
      <c r="M26" s="16"/>
    </row>
    <row r="27" spans="1:13" ht="20.100000000000001" customHeight="1">
      <c r="A27" s="101" t="s">
        <v>73</v>
      </c>
      <c r="B27" s="102" t="s">
        <v>74</v>
      </c>
      <c r="C27" s="103" t="s">
        <v>75</v>
      </c>
      <c r="D27" s="98">
        <v>1</v>
      </c>
      <c r="E27" s="38"/>
      <c r="F27" s="99">
        <v>336</v>
      </c>
      <c r="G27" s="99">
        <f t="shared" si="0"/>
        <v>336</v>
      </c>
      <c r="L27" s="16"/>
      <c r="M27" s="16"/>
    </row>
    <row r="28" spans="1:13" ht="20.100000000000001" customHeight="1">
      <c r="A28" s="101" t="s">
        <v>76</v>
      </c>
      <c r="B28" s="102" t="s">
        <v>77</v>
      </c>
      <c r="C28" s="103" t="s">
        <v>78</v>
      </c>
      <c r="D28" s="98">
        <v>1</v>
      </c>
      <c r="E28" s="38"/>
      <c r="F28" s="99">
        <v>336</v>
      </c>
      <c r="G28" s="99">
        <f t="shared" si="0"/>
        <v>336</v>
      </c>
      <c r="L28" s="16"/>
      <c r="M28" s="16"/>
    </row>
    <row r="29" spans="1:13" ht="20.100000000000001" customHeight="1">
      <c r="A29" s="101" t="s">
        <v>79</v>
      </c>
      <c r="B29" s="102" t="s">
        <v>80</v>
      </c>
      <c r="C29" s="103" t="s">
        <v>81</v>
      </c>
      <c r="D29" s="98">
        <v>1</v>
      </c>
      <c r="E29" s="38"/>
      <c r="F29" s="99">
        <v>336</v>
      </c>
      <c r="G29" s="99">
        <f t="shared" si="0"/>
        <v>336</v>
      </c>
      <c r="L29" s="16"/>
      <c r="M29" s="16"/>
    </row>
    <row r="30" spans="1:13" ht="20.100000000000001" customHeight="1">
      <c r="A30" s="101" t="s">
        <v>82</v>
      </c>
      <c r="B30" s="102" t="s">
        <v>83</v>
      </c>
      <c r="C30" s="103" t="s">
        <v>84</v>
      </c>
      <c r="D30" s="98">
        <v>1</v>
      </c>
      <c r="E30" s="38"/>
      <c r="F30" s="99">
        <v>336</v>
      </c>
      <c r="G30" s="99">
        <f t="shared" si="0"/>
        <v>336</v>
      </c>
      <c r="L30" s="16"/>
      <c r="M30" s="16"/>
    </row>
    <row r="31" spans="1:13" ht="20.100000000000001" customHeight="1">
      <c r="A31" s="101" t="s">
        <v>85</v>
      </c>
      <c r="B31" s="102" t="s">
        <v>86</v>
      </c>
      <c r="C31" s="103" t="s">
        <v>87</v>
      </c>
      <c r="D31" s="98">
        <v>1</v>
      </c>
      <c r="E31" s="38"/>
      <c r="F31" s="99">
        <v>336</v>
      </c>
      <c r="G31" s="99">
        <f t="shared" si="0"/>
        <v>336</v>
      </c>
      <c r="L31" s="16"/>
      <c r="M31" s="16"/>
    </row>
    <row r="32" spans="1:13" ht="20.100000000000001" customHeight="1">
      <c r="A32" s="101" t="s">
        <v>88</v>
      </c>
      <c r="B32" s="102" t="s">
        <v>89</v>
      </c>
      <c r="C32" s="103" t="s">
        <v>90</v>
      </c>
      <c r="D32" s="98">
        <v>1</v>
      </c>
      <c r="E32" s="38"/>
      <c r="F32" s="99">
        <v>336</v>
      </c>
      <c r="G32" s="99">
        <f t="shared" si="0"/>
        <v>336</v>
      </c>
      <c r="L32" s="16"/>
      <c r="M32" s="16"/>
    </row>
    <row r="33" spans="1:13" ht="20.100000000000001" customHeight="1">
      <c r="A33" s="101" t="s">
        <v>91</v>
      </c>
      <c r="B33" s="102" t="s">
        <v>92</v>
      </c>
      <c r="C33" s="103" t="s">
        <v>93</v>
      </c>
      <c r="D33" s="98">
        <v>1</v>
      </c>
      <c r="E33" s="38"/>
      <c r="F33" s="99">
        <v>336</v>
      </c>
      <c r="G33" s="99">
        <f t="shared" si="0"/>
        <v>336</v>
      </c>
      <c r="L33" s="16"/>
      <c r="M33" s="16"/>
    </row>
    <row r="34" spans="1:13" ht="20.100000000000001" customHeight="1">
      <c r="A34" s="101" t="s">
        <v>94</v>
      </c>
      <c r="B34" s="102" t="s">
        <v>95</v>
      </c>
      <c r="C34" s="103" t="s">
        <v>96</v>
      </c>
      <c r="D34" s="98">
        <v>1</v>
      </c>
      <c r="E34" s="38"/>
      <c r="F34" s="99">
        <v>336</v>
      </c>
      <c r="G34" s="99">
        <f t="shared" si="0"/>
        <v>336</v>
      </c>
      <c r="L34" s="16"/>
      <c r="M34" s="16"/>
    </row>
    <row r="35" spans="1:13" ht="20.100000000000001" customHeight="1">
      <c r="A35" s="101" t="s">
        <v>97</v>
      </c>
      <c r="B35" s="102" t="s">
        <v>98</v>
      </c>
      <c r="C35" s="103" t="s">
        <v>99</v>
      </c>
      <c r="D35" s="98">
        <v>1</v>
      </c>
      <c r="E35" s="38"/>
      <c r="F35" s="99">
        <v>336</v>
      </c>
      <c r="G35" s="99">
        <f t="shared" si="0"/>
        <v>336</v>
      </c>
      <c r="L35" s="16"/>
      <c r="M35" s="16"/>
    </row>
    <row r="36" spans="1:13" ht="20.100000000000001" customHeight="1">
      <c r="A36" s="101" t="s">
        <v>100</v>
      </c>
      <c r="B36" s="102" t="s">
        <v>101</v>
      </c>
      <c r="C36" s="103" t="s">
        <v>102</v>
      </c>
      <c r="D36" s="98">
        <v>1</v>
      </c>
      <c r="E36" s="38"/>
      <c r="F36" s="99">
        <v>336</v>
      </c>
      <c r="G36" s="99">
        <f t="shared" si="0"/>
        <v>336</v>
      </c>
      <c r="L36" s="16"/>
      <c r="M36" s="16"/>
    </row>
    <row r="37" spans="1:13" ht="20.100000000000001" customHeight="1">
      <c r="A37" s="101" t="s">
        <v>103</v>
      </c>
      <c r="B37" s="104">
        <v>221153116</v>
      </c>
      <c r="C37" s="103" t="s">
        <v>104</v>
      </c>
      <c r="D37" s="98">
        <v>1</v>
      </c>
      <c r="E37" s="38"/>
      <c r="F37" s="99">
        <v>336</v>
      </c>
      <c r="G37" s="99">
        <f t="shared" si="0"/>
        <v>336</v>
      </c>
      <c r="L37" s="16"/>
      <c r="M37" s="16"/>
    </row>
    <row r="38" spans="1:13" ht="20.100000000000001" customHeight="1">
      <c r="A38" s="101" t="s">
        <v>105</v>
      </c>
      <c r="B38" s="104">
        <v>200214908</v>
      </c>
      <c r="C38" s="103" t="s">
        <v>106</v>
      </c>
      <c r="D38" s="98">
        <v>1</v>
      </c>
      <c r="E38" s="38"/>
      <c r="F38" s="99">
        <v>336</v>
      </c>
      <c r="G38" s="99">
        <f t="shared" si="0"/>
        <v>336</v>
      </c>
      <c r="L38" s="16"/>
      <c r="M38" s="16"/>
    </row>
    <row r="39" spans="1:13" ht="20.100000000000001" customHeight="1">
      <c r="A39" s="101">
        <v>800007</v>
      </c>
      <c r="B39" s="105">
        <v>20230300060</v>
      </c>
      <c r="C39" s="103" t="s">
        <v>107</v>
      </c>
      <c r="D39" s="98">
        <v>2</v>
      </c>
      <c r="E39" s="38"/>
      <c r="F39" s="99">
        <v>144</v>
      </c>
      <c r="G39" s="99">
        <f t="shared" si="0"/>
        <v>288</v>
      </c>
      <c r="L39" s="16"/>
      <c r="M39" s="16"/>
    </row>
    <row r="40" spans="1:13" ht="20.100000000000001" customHeight="1">
      <c r="B40" s="52"/>
      <c r="C40" s="53"/>
      <c r="D40" s="54"/>
      <c r="F40" s="47" t="s">
        <v>34</v>
      </c>
      <c r="G40" s="48">
        <f>SUM(G24:G39)</f>
        <v>5328</v>
      </c>
      <c r="L40" s="16"/>
      <c r="M40" s="16"/>
    </row>
    <row r="41" spans="1:13" ht="20.100000000000001" customHeight="1">
      <c r="B41" s="52"/>
      <c r="C41" s="53"/>
      <c r="D41" s="55"/>
      <c r="F41" s="47" t="s">
        <v>35</v>
      </c>
      <c r="G41" s="48">
        <f>G40*0.12</f>
        <v>639.36</v>
      </c>
      <c r="L41" s="16"/>
      <c r="M41" s="16"/>
    </row>
    <row r="42" spans="1:13" ht="20.100000000000001" customHeight="1">
      <c r="B42" s="52"/>
      <c r="C42" s="53"/>
      <c r="D42" s="54"/>
      <c r="F42" s="47" t="s">
        <v>36</v>
      </c>
      <c r="G42" s="48">
        <f>SUM(G40:G41)</f>
        <v>5967.36</v>
      </c>
      <c r="L42" s="16"/>
      <c r="M42" s="16"/>
    </row>
    <row r="43" spans="1:13" ht="20.100000000000001" customHeight="1">
      <c r="B43" s="56"/>
      <c r="C43" s="53"/>
      <c r="L43" s="16"/>
      <c r="M43" s="16"/>
    </row>
    <row r="44" spans="1:13" ht="20.100000000000001" customHeight="1">
      <c r="B44" s="106" t="s">
        <v>108</v>
      </c>
      <c r="C44" s="106"/>
      <c r="D44" s="57"/>
      <c r="L44" s="16"/>
      <c r="M44" s="16"/>
    </row>
    <row r="45" spans="1:13" ht="20.100000000000001" customHeight="1">
      <c r="B45" s="97" t="s">
        <v>31</v>
      </c>
      <c r="C45" s="97" t="s">
        <v>40</v>
      </c>
      <c r="D45" s="57"/>
      <c r="L45" s="16"/>
      <c r="M45" s="16"/>
    </row>
    <row r="46" spans="1:13" ht="20.100000000000001" customHeight="1">
      <c r="B46" s="98">
        <v>2</v>
      </c>
      <c r="C46" s="100" t="s">
        <v>109</v>
      </c>
      <c r="D46" s="57"/>
      <c r="L46" s="16"/>
      <c r="M46" s="16"/>
    </row>
    <row r="47" spans="1:13" ht="20.100000000000001" customHeight="1">
      <c r="B47" s="98">
        <v>2</v>
      </c>
      <c r="C47" s="100" t="s">
        <v>110</v>
      </c>
      <c r="D47" s="57"/>
      <c r="L47" s="16"/>
      <c r="M47" s="16"/>
    </row>
    <row r="48" spans="1:13" ht="20.100000000000001" customHeight="1">
      <c r="B48" s="98">
        <v>2</v>
      </c>
      <c r="C48" s="100" t="s">
        <v>111</v>
      </c>
      <c r="D48" s="57"/>
      <c r="L48" s="16"/>
      <c r="M48" s="16"/>
    </row>
    <row r="49" spans="2:13" ht="20.100000000000001" customHeight="1">
      <c r="B49" s="98">
        <v>2</v>
      </c>
      <c r="C49" s="100" t="s">
        <v>112</v>
      </c>
      <c r="D49" s="57"/>
      <c r="L49" s="16"/>
      <c r="M49" s="16"/>
    </row>
    <row r="50" spans="2:13" ht="20.100000000000001" customHeight="1">
      <c r="B50" s="98">
        <v>2</v>
      </c>
      <c r="C50" s="100" t="s">
        <v>113</v>
      </c>
      <c r="D50" s="57"/>
      <c r="L50" s="16"/>
      <c r="M50" s="16"/>
    </row>
    <row r="51" spans="2:13" ht="20.100000000000001" customHeight="1">
      <c r="B51" s="98">
        <v>2</v>
      </c>
      <c r="C51" s="100" t="s">
        <v>114</v>
      </c>
      <c r="D51" s="57"/>
      <c r="L51" s="16"/>
      <c r="M51" s="16"/>
    </row>
    <row r="52" spans="2:13" ht="20.100000000000001" customHeight="1">
      <c r="B52" s="98">
        <v>2</v>
      </c>
      <c r="C52" s="100" t="s">
        <v>115</v>
      </c>
      <c r="D52" s="57"/>
      <c r="L52" s="16"/>
      <c r="M52" s="16"/>
    </row>
    <row r="53" spans="2:13" ht="20.100000000000001" customHeight="1">
      <c r="B53" s="98">
        <v>1</v>
      </c>
      <c r="C53" s="100" t="s">
        <v>116</v>
      </c>
      <c r="D53" s="57"/>
      <c r="L53" s="16"/>
      <c r="M53" s="16"/>
    </row>
    <row r="54" spans="2:13" ht="20.100000000000001" customHeight="1">
      <c r="B54" s="98">
        <v>1</v>
      </c>
      <c r="C54" s="100" t="s">
        <v>41</v>
      </c>
      <c r="D54" s="57"/>
      <c r="L54" s="16"/>
      <c r="M54" s="16"/>
    </row>
    <row r="55" spans="2:13" ht="20.100000000000001" customHeight="1">
      <c r="B55" s="98">
        <v>1</v>
      </c>
      <c r="C55" s="100" t="s">
        <v>42</v>
      </c>
      <c r="D55" s="57"/>
      <c r="L55" s="16"/>
      <c r="M55" s="16"/>
    </row>
    <row r="56" spans="2:13" ht="20.100000000000001" customHeight="1">
      <c r="B56" s="98">
        <v>1</v>
      </c>
      <c r="C56" s="100" t="s">
        <v>117</v>
      </c>
      <c r="D56" s="57"/>
      <c r="L56" s="16"/>
      <c r="M56" s="16"/>
    </row>
    <row r="57" spans="2:13" ht="20.100000000000001" customHeight="1">
      <c r="B57" s="98">
        <v>1</v>
      </c>
      <c r="C57" s="100" t="s">
        <v>118</v>
      </c>
      <c r="D57" s="57"/>
      <c r="L57" s="16"/>
      <c r="M57" s="16"/>
    </row>
    <row r="58" spans="2:13" ht="20.100000000000001" customHeight="1">
      <c r="B58" s="98">
        <v>1</v>
      </c>
      <c r="C58" s="100" t="s">
        <v>119</v>
      </c>
      <c r="D58" s="57"/>
      <c r="L58" s="16"/>
      <c r="M58" s="16"/>
    </row>
    <row r="59" spans="2:13" ht="20.100000000000001" customHeight="1">
      <c r="B59" s="98">
        <v>2</v>
      </c>
      <c r="C59" s="100" t="s">
        <v>120</v>
      </c>
      <c r="D59" s="57"/>
      <c r="L59" s="16"/>
      <c r="M59" s="16"/>
    </row>
    <row r="60" spans="2:13" ht="20.100000000000001" customHeight="1">
      <c r="B60" s="98">
        <v>1</v>
      </c>
      <c r="C60" s="100" t="s">
        <v>121</v>
      </c>
      <c r="D60" s="57"/>
      <c r="L60" s="16"/>
      <c r="M60" s="16"/>
    </row>
    <row r="61" spans="2:13" ht="20.100000000000001" customHeight="1">
      <c r="B61" s="98">
        <v>1</v>
      </c>
      <c r="C61" s="100" t="s">
        <v>122</v>
      </c>
      <c r="D61" s="57"/>
      <c r="L61" s="16"/>
      <c r="M61" s="16"/>
    </row>
    <row r="62" spans="2:13" ht="20.100000000000001" customHeight="1">
      <c r="B62" s="108">
        <v>1</v>
      </c>
      <c r="C62" s="114" t="s">
        <v>123</v>
      </c>
      <c r="D62" s="57"/>
      <c r="L62" s="16"/>
      <c r="M62" s="16"/>
    </row>
    <row r="63" spans="2:13" ht="20.100000000000001" customHeight="1">
      <c r="B63" s="108">
        <v>1</v>
      </c>
      <c r="C63" s="114" t="s">
        <v>124</v>
      </c>
      <c r="D63" s="57"/>
      <c r="L63" s="16"/>
      <c r="M63" s="16"/>
    </row>
    <row r="64" spans="2:13" ht="20.100000000000001" customHeight="1">
      <c r="B64" s="108">
        <v>1</v>
      </c>
      <c r="C64" s="114" t="s">
        <v>125</v>
      </c>
      <c r="D64" s="57"/>
      <c r="L64" s="16"/>
      <c r="M64" s="16"/>
    </row>
    <row r="65" spans="1:13" ht="20.100000000000001" customHeight="1">
      <c r="B65" s="108">
        <v>1</v>
      </c>
      <c r="C65" s="114" t="s">
        <v>126</v>
      </c>
      <c r="D65" s="57"/>
      <c r="L65" s="16"/>
      <c r="M65" s="16"/>
    </row>
    <row r="66" spans="1:13" ht="20.100000000000001" customHeight="1">
      <c r="B66" s="98">
        <v>1</v>
      </c>
      <c r="C66" s="114" t="s">
        <v>127</v>
      </c>
      <c r="D66" s="57"/>
      <c r="L66" s="16"/>
      <c r="M66" s="16"/>
    </row>
    <row r="67" spans="1:13" ht="20.100000000000001" customHeight="1">
      <c r="B67" s="108">
        <v>2</v>
      </c>
      <c r="C67" s="114" t="s">
        <v>128</v>
      </c>
      <c r="D67" s="57"/>
      <c r="L67" s="16"/>
      <c r="M67" s="16"/>
    </row>
    <row r="68" spans="1:13" ht="20.100000000000001" customHeight="1">
      <c r="B68" s="108">
        <v>1</v>
      </c>
      <c r="C68" s="114" t="s">
        <v>129</v>
      </c>
      <c r="D68" s="57"/>
      <c r="L68" s="16"/>
      <c r="M68" s="16"/>
    </row>
    <row r="69" spans="1:13" ht="20.100000000000001" customHeight="1">
      <c r="B69" s="108">
        <v>1</v>
      </c>
      <c r="C69" s="114" t="s">
        <v>130</v>
      </c>
      <c r="D69" s="57"/>
      <c r="L69" s="16"/>
      <c r="M69" s="16"/>
    </row>
    <row r="70" spans="1:13" ht="20.100000000000001" customHeight="1">
      <c r="B70" s="109">
        <f>SUM(B46:B69)</f>
        <v>33</v>
      </c>
      <c r="C70" s="107"/>
      <c r="D70" s="57"/>
      <c r="L70" s="16"/>
      <c r="M70" s="16"/>
    </row>
    <row r="71" spans="1:13" ht="20.100000000000001" customHeight="1">
      <c r="B71" s="111">
        <v>1</v>
      </c>
      <c r="C71" s="110" t="s">
        <v>131</v>
      </c>
      <c r="D71" s="57"/>
      <c r="L71" s="16"/>
      <c r="M71" s="16"/>
    </row>
    <row r="72" spans="1:13" ht="20.100000000000001" customHeight="1">
      <c r="B72" s="111">
        <v>4</v>
      </c>
      <c r="C72" s="110" t="s">
        <v>132</v>
      </c>
      <c r="D72" s="57"/>
      <c r="L72" s="16"/>
      <c r="M72" s="16"/>
    </row>
    <row r="73" spans="1:13" ht="20.100000000000001" customHeight="1">
      <c r="B73" s="111">
        <v>1</v>
      </c>
      <c r="C73" s="110" t="s">
        <v>61</v>
      </c>
      <c r="D73" s="57"/>
      <c r="L73" s="16"/>
      <c r="M73" s="16"/>
    </row>
    <row r="74" spans="1:13" ht="20.100000000000001" customHeight="1">
      <c r="B74" s="111">
        <v>2</v>
      </c>
      <c r="C74" s="110" t="s">
        <v>133</v>
      </c>
      <c r="D74" s="57"/>
      <c r="L74" s="16"/>
      <c r="M74" s="16"/>
    </row>
    <row r="75" spans="1:13" ht="20.100000000000001" customHeight="1">
      <c r="B75" s="113">
        <v>15</v>
      </c>
      <c r="C75" s="112"/>
      <c r="D75" s="57"/>
      <c r="L75" s="16"/>
      <c r="M75" s="16"/>
    </row>
    <row r="76" spans="1:13" ht="20.100000000000001" customHeight="1">
      <c r="A76" s="24"/>
      <c r="B76" s="42"/>
      <c r="C76" s="43"/>
    </row>
    <row r="78" spans="1:13" ht="20.100000000000001" customHeight="1">
      <c r="B78" s="81" t="s">
        <v>53</v>
      </c>
      <c r="C78" s="82" t="s">
        <v>54</v>
      </c>
    </row>
    <row r="79" spans="1:13" ht="20.100000000000001" customHeight="1">
      <c r="B79" s="81"/>
      <c r="C79" s="82" t="s">
        <v>55</v>
      </c>
    </row>
    <row r="80" spans="1:13" ht="20.100000000000001" customHeight="1">
      <c r="B80" s="42"/>
      <c r="C80" s="43"/>
    </row>
    <row r="81" spans="1:3" ht="20.100000000000001" customHeight="1">
      <c r="B81" s="42"/>
      <c r="C81" s="83" t="s">
        <v>56</v>
      </c>
    </row>
    <row r="82" spans="1:3" ht="20.100000000000001" customHeight="1">
      <c r="B82" s="42"/>
      <c r="C82" s="83" t="s">
        <v>57</v>
      </c>
    </row>
    <row r="83" spans="1:3" ht="20.100000000000001" customHeight="1">
      <c r="B83" s="42"/>
      <c r="C83" s="43"/>
    </row>
    <row r="84" spans="1:3" ht="20.100000000000001" customHeight="1">
      <c r="B84" s="42"/>
      <c r="C84" s="82" t="s">
        <v>58</v>
      </c>
    </row>
    <row r="85" spans="1:3" ht="20.100000000000001" customHeight="1">
      <c r="B85" s="42"/>
      <c r="C85" s="82" t="s">
        <v>59</v>
      </c>
    </row>
    <row r="86" spans="1:3" ht="20.100000000000001" customHeight="1">
      <c r="C86" s="82" t="s">
        <v>60</v>
      </c>
    </row>
    <row r="89" spans="1:3" ht="20.100000000000001" customHeight="1" thickBot="1">
      <c r="A89" s="24" t="s">
        <v>15</v>
      </c>
      <c r="B89" s="42"/>
      <c r="C89" s="44"/>
    </row>
    <row r="90" spans="1:3" ht="20.100000000000001" customHeight="1">
      <c r="A90" s="24"/>
      <c r="B90" s="42"/>
      <c r="C90" s="43"/>
    </row>
    <row r="91" spans="1:3" ht="20.100000000000001" customHeight="1">
      <c r="A91" s="24"/>
      <c r="B91" s="23"/>
      <c r="C91" s="23"/>
    </row>
    <row r="92" spans="1:3" ht="20.100000000000001" customHeight="1" thickBot="1">
      <c r="A92" s="24" t="s">
        <v>16</v>
      </c>
      <c r="B92" s="23"/>
      <c r="C92" s="25"/>
    </row>
    <row r="93" spans="1:3" ht="20.100000000000001" customHeight="1">
      <c r="A93" s="24"/>
      <c r="B93" s="23"/>
      <c r="C93" s="23"/>
    </row>
    <row r="94" spans="1:3" ht="20.100000000000001" customHeight="1">
      <c r="A94" s="24"/>
    </row>
    <row r="95" spans="1:3" ht="20.100000000000001" customHeight="1" thickBot="1">
      <c r="A95" s="24" t="s">
        <v>17</v>
      </c>
      <c r="C95" s="27"/>
    </row>
    <row r="96" spans="1:3" ht="20.100000000000001" customHeight="1">
      <c r="A96" s="24"/>
    </row>
    <row r="97" spans="1:3" ht="20.100000000000001" customHeight="1">
      <c r="A97" s="24"/>
    </row>
    <row r="98" spans="1:3" ht="20.100000000000001" customHeight="1" thickBot="1">
      <c r="A98" s="24" t="s">
        <v>18</v>
      </c>
      <c r="C98" s="27"/>
    </row>
    <row r="99" spans="1:3" ht="20.100000000000001" customHeight="1">
      <c r="A99" s="24"/>
    </row>
    <row r="100" spans="1:3" ht="20.100000000000001" customHeight="1">
      <c r="A100" s="24"/>
    </row>
    <row r="101" spans="1:3" ht="20.100000000000001" customHeight="1" thickBot="1">
      <c r="A101" s="24" t="s">
        <v>19</v>
      </c>
      <c r="C101" s="27"/>
    </row>
  </sheetData>
  <mergeCells count="8">
    <mergeCell ref="A11:B11"/>
    <mergeCell ref="L5:M6"/>
    <mergeCell ref="D2:E2"/>
    <mergeCell ref="C4:C5"/>
    <mergeCell ref="C2:C3"/>
    <mergeCell ref="D4:E4"/>
    <mergeCell ref="D5:E5"/>
    <mergeCell ref="B44:C44"/>
  </mergeCells>
  <printOptions horizontalCentered="1"/>
  <pageMargins left="0.39370078740157483" right="0.39370078740157483" top="0.39370078740157483" bottom="0" header="0.31496062992125984" footer="0.31496062992125984"/>
  <pageSetup paperSize="9" scale="47" orientation="portrait" r:id="rId1"/>
  <headerFooter>
    <oddFooter>&amp;R&amp;"-,Negrita"&amp;14Pág. &amp;P de &amp;N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89292-4DB4-42D1-B514-234D17040335}">
  <dimension ref="A1:H45"/>
  <sheetViews>
    <sheetView view="pageBreakPreview" zoomScale="60" zoomScaleNormal="100" workbookViewId="0">
      <selection activeCell="E31" sqref="E31"/>
    </sheetView>
  </sheetViews>
  <sheetFormatPr baseColWidth="10" defaultColWidth="11.42578125" defaultRowHeight="20.100000000000001" customHeight="1"/>
  <cols>
    <col min="1" max="1" width="21.140625" style="19" bestFit="1" customWidth="1"/>
    <col min="2" max="2" width="19.42578125" style="19" customWidth="1"/>
    <col min="3" max="3" width="89.42578125" style="19" customWidth="1"/>
    <col min="4" max="4" width="22.7109375" style="19" bestFit="1" customWidth="1"/>
    <col min="5" max="5" width="23.7109375" style="19" customWidth="1"/>
    <col min="6" max="6" width="20.7109375" style="19" bestFit="1" customWidth="1"/>
    <col min="7" max="7" width="22.28515625" style="19" customWidth="1"/>
    <col min="8" max="8" width="3" style="19" customWidth="1"/>
    <col min="9" max="16384" width="11.42578125" style="19"/>
  </cols>
  <sheetData>
    <row r="1" spans="1:8" ht="20.100000000000001" customHeight="1" thickBot="1">
      <c r="A1" s="6"/>
      <c r="B1" s="26"/>
      <c r="C1" s="22"/>
      <c r="D1" s="22"/>
      <c r="E1" s="22"/>
    </row>
    <row r="2" spans="1:8" ht="20.100000000000001" customHeight="1" thickBot="1">
      <c r="A2" s="29"/>
      <c r="B2" s="30"/>
      <c r="C2" s="91" t="s">
        <v>25</v>
      </c>
      <c r="D2" s="87" t="s">
        <v>24</v>
      </c>
      <c r="E2" s="88"/>
    </row>
    <row r="3" spans="1:8" ht="20.100000000000001" customHeight="1" thickBot="1">
      <c r="A3" s="35"/>
      <c r="B3" s="36"/>
      <c r="C3" s="92"/>
      <c r="D3" s="39" t="s">
        <v>27</v>
      </c>
      <c r="E3" s="37"/>
    </row>
    <row r="4" spans="1:8" ht="20.100000000000001" customHeight="1" thickBot="1">
      <c r="A4" s="35"/>
      <c r="B4" s="36"/>
      <c r="C4" s="89" t="s">
        <v>26</v>
      </c>
      <c r="D4" s="93" t="s">
        <v>28</v>
      </c>
      <c r="E4" s="94"/>
    </row>
    <row r="5" spans="1:8" ht="20.100000000000001" customHeight="1" thickBot="1">
      <c r="A5" s="31"/>
      <c r="B5" s="32"/>
      <c r="C5" s="90"/>
      <c r="D5" s="95" t="s">
        <v>29</v>
      </c>
      <c r="E5" s="96"/>
    </row>
    <row r="6" spans="1:8" ht="20.100000000000001" customHeight="1">
      <c r="A6" s="7"/>
      <c r="B6" s="7"/>
      <c r="C6" s="7"/>
      <c r="D6" s="7"/>
      <c r="E6" s="7"/>
    </row>
    <row r="7" spans="1:8" ht="20.100000000000001" customHeight="1">
      <c r="A7" s="8" t="s">
        <v>0</v>
      </c>
      <c r="B7" s="8"/>
      <c r="C7" s="9">
        <f ca="1">NOW()</f>
        <v>45177.678330555558</v>
      </c>
      <c r="D7" s="8" t="s">
        <v>1</v>
      </c>
      <c r="E7" s="34">
        <v>20230801175</v>
      </c>
    </row>
    <row r="8" spans="1:8" ht="20.100000000000001" customHeight="1" thickBot="1">
      <c r="A8" s="10"/>
      <c r="B8" s="10"/>
      <c r="C8" s="10"/>
      <c r="D8" s="10"/>
      <c r="E8" s="10"/>
    </row>
    <row r="9" spans="1:8" ht="20.100000000000001" customHeight="1" thickBot="1">
      <c r="A9" s="8" t="s">
        <v>2</v>
      </c>
      <c r="B9" s="8"/>
      <c r="C9" s="49" t="s">
        <v>37</v>
      </c>
      <c r="D9" s="12" t="s">
        <v>3</v>
      </c>
      <c r="E9" s="51">
        <v>990050368001</v>
      </c>
    </row>
    <row r="10" spans="1:8" customFormat="1" ht="24" customHeight="1" thickBot="1">
      <c r="A10" s="10"/>
      <c r="B10" s="10"/>
      <c r="C10" s="10"/>
      <c r="D10" s="10"/>
      <c r="E10" s="10"/>
      <c r="F10" s="22"/>
      <c r="G10" s="6"/>
      <c r="H10" s="1"/>
    </row>
    <row r="11" spans="1:8" customFormat="1" ht="24" customHeight="1" thickBot="1">
      <c r="A11" s="84" t="s">
        <v>22</v>
      </c>
      <c r="B11" s="85"/>
      <c r="C11" s="49" t="s">
        <v>37</v>
      </c>
      <c r="D11" s="12" t="s">
        <v>23</v>
      </c>
      <c r="E11" s="33" t="s">
        <v>39</v>
      </c>
      <c r="F11" s="59"/>
      <c r="G11" s="59"/>
      <c r="H11" s="1"/>
    </row>
    <row r="12" spans="1:8" customFormat="1" ht="24" customHeight="1" thickBot="1">
      <c r="A12" s="10"/>
      <c r="B12" s="10"/>
      <c r="C12" s="10"/>
      <c r="D12" s="10"/>
      <c r="E12" s="10"/>
      <c r="F12" s="60"/>
      <c r="G12" s="60"/>
      <c r="H12" s="4"/>
    </row>
    <row r="13" spans="1:8" customFormat="1" ht="32.25" thickBot="1">
      <c r="A13" s="8" t="s">
        <v>4</v>
      </c>
      <c r="B13" s="8"/>
      <c r="C13" s="50" t="s">
        <v>38</v>
      </c>
      <c r="D13" s="12" t="s">
        <v>5</v>
      </c>
      <c r="E13" s="11" t="s">
        <v>30</v>
      </c>
      <c r="F13" s="7"/>
      <c r="G13" s="7"/>
      <c r="H13" s="4"/>
    </row>
    <row r="14" spans="1:8" s="6" customFormat="1" ht="20.100000000000001" customHeight="1">
      <c r="A14" s="10"/>
      <c r="B14" s="10"/>
      <c r="C14" s="10"/>
      <c r="D14" s="10"/>
      <c r="E14" s="10"/>
      <c r="F14" s="61"/>
      <c r="G14" s="61"/>
    </row>
    <row r="15" spans="1:8" s="6" customFormat="1" ht="20.100000000000001" customHeight="1">
      <c r="A15" s="8" t="s">
        <v>6</v>
      </c>
      <c r="B15" s="8"/>
      <c r="C15" s="9">
        <v>45159</v>
      </c>
      <c r="D15" s="12" t="s">
        <v>7</v>
      </c>
      <c r="E15" s="13" t="s">
        <v>43</v>
      </c>
      <c r="F15" s="10"/>
    </row>
    <row r="16" spans="1:8" s="6" customFormat="1" ht="20.100000000000001" customHeight="1">
      <c r="A16" s="10"/>
      <c r="B16" s="10"/>
      <c r="C16" s="10"/>
      <c r="D16" s="10"/>
      <c r="E16" s="10"/>
      <c r="F16" s="62"/>
      <c r="G16" s="62"/>
    </row>
    <row r="17" spans="1:8" s="6" customFormat="1" ht="20.100000000000001" customHeight="1">
      <c r="A17" s="8" t="s">
        <v>8</v>
      </c>
      <c r="B17" s="8"/>
      <c r="C17" s="11" t="s">
        <v>44</v>
      </c>
      <c r="D17" s="14"/>
      <c r="E17" s="15"/>
      <c r="F17" s="10"/>
      <c r="G17" s="19"/>
    </row>
    <row r="18" spans="1:8" s="6" customFormat="1" ht="20.100000000000001" customHeight="1">
      <c r="A18" s="10"/>
      <c r="B18" s="10"/>
      <c r="C18" s="10"/>
      <c r="D18" s="10"/>
      <c r="E18" s="10"/>
      <c r="F18" s="63"/>
      <c r="G18" s="63"/>
    </row>
    <row r="19" spans="1:8" s="6" customFormat="1" ht="20.100000000000001" customHeight="1">
      <c r="A19" s="8" t="s">
        <v>9</v>
      </c>
      <c r="B19" s="8"/>
      <c r="C19" s="11"/>
      <c r="D19" s="12" t="s">
        <v>20</v>
      </c>
      <c r="E19" s="13"/>
      <c r="F19" s="10"/>
      <c r="G19" s="19"/>
    </row>
    <row r="20" spans="1:8" s="6" customFormat="1" ht="29.45" customHeight="1">
      <c r="A20" s="10"/>
      <c r="B20" s="10"/>
      <c r="C20" s="10"/>
      <c r="D20" s="10"/>
      <c r="E20" s="10"/>
      <c r="F20" s="15"/>
      <c r="G20" s="15"/>
    </row>
    <row r="21" spans="1:8" s="6" customFormat="1" ht="20.100000000000001" customHeight="1">
      <c r="A21" s="8" t="s">
        <v>21</v>
      </c>
      <c r="B21" s="8"/>
      <c r="C21" s="28"/>
      <c r="D21" s="17"/>
      <c r="E21" s="18"/>
      <c r="F21" s="10"/>
      <c r="G21" s="19"/>
    </row>
    <row r="22" spans="1:8" s="6" customFormat="1" ht="20.100000000000001" customHeight="1">
      <c r="A22" s="20"/>
      <c r="B22" s="20"/>
      <c r="C22" s="19"/>
      <c r="D22" s="19"/>
      <c r="E22" s="19"/>
      <c r="F22" s="19"/>
      <c r="G22" s="19"/>
      <c r="H22" s="19"/>
    </row>
    <row r="23" spans="1:8" s="6" customFormat="1" ht="30" customHeight="1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F23" s="45" t="s">
        <v>32</v>
      </c>
      <c r="G23" s="45" t="s">
        <v>33</v>
      </c>
    </row>
    <row r="24" spans="1:8" ht="15.75">
      <c r="A24" s="58" t="s">
        <v>51</v>
      </c>
      <c r="B24" s="58" t="s">
        <v>52</v>
      </c>
      <c r="C24" s="41" t="s">
        <v>45</v>
      </c>
      <c r="D24" s="40">
        <v>1</v>
      </c>
      <c r="E24" s="80">
        <v>46178</v>
      </c>
      <c r="F24" s="65">
        <v>720</v>
      </c>
      <c r="G24" s="65">
        <f t="shared" ref="G24" si="0">D24*F24</f>
        <v>720</v>
      </c>
    </row>
    <row r="25" spans="1:8" ht="15">
      <c r="A25" s="66"/>
      <c r="B25" s="40"/>
      <c r="C25" s="64"/>
      <c r="D25" s="40"/>
      <c r="E25" s="64"/>
      <c r="F25" s="65"/>
      <c r="G25" s="65"/>
    </row>
    <row r="26" spans="1:8" ht="15.75">
      <c r="A26" s="67"/>
      <c r="B26" s="67"/>
      <c r="C26" s="67"/>
      <c r="D26" s="67"/>
      <c r="E26" s="67"/>
      <c r="F26" s="68" t="s">
        <v>34</v>
      </c>
      <c r="G26" s="69">
        <f>SUM(G24:G25)</f>
        <v>720</v>
      </c>
    </row>
    <row r="27" spans="1:8" ht="15.6" customHeight="1">
      <c r="A27" s="67"/>
      <c r="B27" s="67"/>
      <c r="C27" s="67"/>
      <c r="D27" s="67"/>
      <c r="E27" s="67"/>
      <c r="F27" s="70" t="s">
        <v>35</v>
      </c>
      <c r="G27" s="71">
        <f>+G26*0.12</f>
        <v>86.399999999999991</v>
      </c>
    </row>
    <row r="28" spans="1:8" ht="15.6" customHeight="1">
      <c r="A28" s="67"/>
      <c r="B28" s="67"/>
      <c r="C28" s="67"/>
      <c r="D28" s="67" t="s">
        <v>46</v>
      </c>
      <c r="E28" s="67"/>
      <c r="F28" s="68" t="s">
        <v>36</v>
      </c>
      <c r="G28" s="71">
        <f>+G26+G27</f>
        <v>806.4</v>
      </c>
    </row>
    <row r="29" spans="1:8" ht="20.100000000000001" customHeight="1">
      <c r="A29" s="72"/>
      <c r="B29" s="73"/>
      <c r="C29" s="74"/>
      <c r="D29" s="75"/>
      <c r="E29" s="76"/>
    </row>
    <row r="30" spans="1:8" ht="20.100000000000001" customHeight="1">
      <c r="A30" s="72"/>
      <c r="B30" s="73"/>
      <c r="C30" s="74"/>
      <c r="E30" s="20"/>
      <c r="F30" s="20"/>
    </row>
    <row r="31" spans="1:8" ht="20.100000000000001" customHeight="1">
      <c r="A31" s="6"/>
      <c r="B31" s="26"/>
      <c r="C31" s="22"/>
      <c r="D31" s="75"/>
      <c r="E31" s="20"/>
      <c r="F31" s="20"/>
    </row>
    <row r="32" spans="1:8" ht="20.100000000000001" customHeight="1" thickBot="1">
      <c r="B32" s="19" t="s">
        <v>47</v>
      </c>
      <c r="C32" s="77"/>
      <c r="E32" s="20"/>
      <c r="F32" s="20"/>
    </row>
    <row r="33" spans="2:6" ht="20.100000000000001" customHeight="1">
      <c r="E33" s="20"/>
      <c r="F33" s="20"/>
    </row>
    <row r="34" spans="2:6" ht="20.100000000000001" customHeight="1">
      <c r="E34" s="20"/>
      <c r="F34" s="20"/>
    </row>
    <row r="35" spans="2:6" ht="20.100000000000001" customHeight="1" thickBot="1">
      <c r="B35" s="19" t="s">
        <v>48</v>
      </c>
      <c r="C35" s="77"/>
    </row>
    <row r="38" spans="2:6" ht="20.100000000000001" customHeight="1" thickBot="1">
      <c r="B38" s="19" t="s">
        <v>17</v>
      </c>
      <c r="C38" s="77"/>
    </row>
    <row r="40" spans="2:6" ht="20.100000000000001" customHeight="1">
      <c r="B40" s="78"/>
      <c r="C40" s="79"/>
    </row>
    <row r="41" spans="2:6" ht="20.100000000000001" customHeight="1" thickBot="1">
      <c r="B41" s="19" t="s">
        <v>49</v>
      </c>
      <c r="C41" s="77"/>
    </row>
    <row r="42" spans="2:6" ht="20.100000000000001" customHeight="1">
      <c r="B42" s="6"/>
      <c r="C42" s="22"/>
    </row>
    <row r="43" spans="2:6" ht="20.100000000000001" customHeight="1">
      <c r="B43" s="6"/>
      <c r="C43" s="22"/>
    </row>
    <row r="44" spans="2:6" ht="20.100000000000001" customHeight="1" thickBot="1">
      <c r="B44" s="6" t="s">
        <v>50</v>
      </c>
      <c r="C44" s="27"/>
    </row>
    <row r="45" spans="2:6" ht="20.100000000000001" customHeight="1">
      <c r="B45" s="20"/>
    </row>
  </sheetData>
  <mergeCells count="6">
    <mergeCell ref="A11:B11"/>
    <mergeCell ref="C2:C3"/>
    <mergeCell ref="D2:E2"/>
    <mergeCell ref="C4:C5"/>
    <mergeCell ref="D4:E4"/>
    <mergeCell ref="D5:E5"/>
  </mergeCells>
  <pageMargins left="0.7" right="0.7" top="0.75" bottom="0.75" header="0.3" footer="0.3"/>
  <pageSetup paperSize="9" scale="3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Hoja1</vt:lpstr>
      <vt:lpstr>Hoja2</vt:lpstr>
      <vt:lpstr>Hoja1!Área_de_impresión</vt:lpstr>
      <vt:lpstr>Hoja2!Área_de_impresión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2023-09-08T21:17:57Z</cp:lastPrinted>
  <dcterms:created xsi:type="dcterms:W3CDTF">2023-01-26T13:28:36Z</dcterms:created>
  <dcterms:modified xsi:type="dcterms:W3CDTF">2023-09-08T22:48:43Z</dcterms:modified>
</cp:coreProperties>
</file>