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ED2E181-5D83-46BA-A899-7EA1E25E33B6}" xr6:coauthVersionLast="47" xr6:coauthVersionMax="47" xr10:uidLastSave="{00000000-0000-0000-0000-000000000000}"/>
  <bookViews>
    <workbookView xWindow="-120" yWindow="-120" windowWidth="24240" windowHeight="13140" xr2:uid="{9D8C7FC0-C1BD-40A2-9933-234DBC6ADE64}"/>
  </bookViews>
  <sheets>
    <sheet name="Hoja1" sheetId="1" r:id="rId1"/>
  </sheets>
  <definedNames>
    <definedName name="_xlnm.Print_Area" localSheetId="0">Hoja1!$A$1:$G$220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1" l="1"/>
  <c r="G130" i="1"/>
  <c r="G78" i="1"/>
  <c r="G79" i="1"/>
  <c r="G80" i="1"/>
  <c r="G81" i="1"/>
  <c r="G82" i="1"/>
  <c r="G83" i="1"/>
  <c r="G84" i="1"/>
  <c r="G85" i="1"/>
  <c r="G86" i="1"/>
  <c r="G87" i="1"/>
  <c r="G88" i="1"/>
  <c r="B187" i="1" l="1"/>
  <c r="B194" i="1" l="1"/>
  <c r="B165" i="1"/>
  <c r="B150" i="1"/>
  <c r="B143" i="1"/>
  <c r="A135" i="1" a="1"/>
  <c r="A135" i="1" s="1"/>
  <c r="D129" i="1"/>
  <c r="G128" i="1"/>
  <c r="G127" i="1"/>
  <c r="G126" i="1"/>
  <c r="G125" i="1"/>
  <c r="G124" i="1"/>
  <c r="G123" i="1"/>
  <c r="D122" i="1"/>
  <c r="G121" i="1"/>
  <c r="G120" i="1"/>
  <c r="D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D89" i="1"/>
  <c r="G77" i="1"/>
  <c r="D76" i="1"/>
  <c r="G75" i="1"/>
  <c r="G74" i="1"/>
  <c r="G73" i="1"/>
  <c r="G72" i="1"/>
  <c r="G71" i="1"/>
  <c r="G70" i="1"/>
  <c r="G69" i="1"/>
  <c r="G68" i="1"/>
  <c r="G67" i="1"/>
  <c r="G66" i="1"/>
  <c r="D65" i="1"/>
  <c r="G64" i="1"/>
  <c r="G63" i="1"/>
  <c r="D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32" i="1" l="1"/>
  <c r="G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8BD492-2FE1-428F-AE87-796133191F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5F9D47B-AC58-4A3D-8569-594EEDEE551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2" authorId="0" shapeId="0" xr:uid="{5AF2EED8-FAA9-4C91-9EDB-7E292AA8312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58075275-8D5B-4F8C-81C7-EBBBF94E7D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<sst xmlns="http://schemas.openxmlformats.org/spreadsheetml/2006/main" count="398" uniqueCount="362">
  <si>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</si>
  <si>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</si>
  <si>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</si>
  <si>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</si>
  <si>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</si>
  <si>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</si>
  <si>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</si>
  <si>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</si>
  <si>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</si>
  <si>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</si>
  <si>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</si>
  <si>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</si>
  <si>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</si>
  <si>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</si>
  <si>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</si>
  <si>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</si>
  <si>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</si>
  <si>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</si>
  <si>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</si>
  <si>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</si>
  <si>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</si>
  <si>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</si>
  <si>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</si>
  <si>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</si>
  <si>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</si>
  <si>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</si>
  <si>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</si>
  <si>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</si>
  <si>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</si>
  <si>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</si>
  <si>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</si>
  <si>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</si>
  <si>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</si>
  <si>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</si>
  <si>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</si>
  <si>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</si>
  <si>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</si>
  <si>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</si>
  <si>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</si>
  <si>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</si>
  <si>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</si>
  <si>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</si>
  <si>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</si>
  <si>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</si>
  <si>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</si>
  <si>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</si>
  <si>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</si>
  <si>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</si>
  <si>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</si>
  <si>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</si>
  <si>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</si>
  <si>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</si>
  <si>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</si>
  <si>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</si>
  <si>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</si>
  <si>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</si>
  <si>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</si>
  <si>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</si>
  <si>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</si>
  <si>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</si>
  <si>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</si>
  <si>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</si>
  <si>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</si>
  <si>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</si>
  <si>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</si>
  <si>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</si>
  <si>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</si>
  <si>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</si>
  <si>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</si>
  <si>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</si>
  <si>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</si>
  <si>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</si>
  <si>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</si>
  <si>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</si>
  <si>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</si>
  <si>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</si>
  <si>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</si>
  <si>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</si>
  <si>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</si>
  <si>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</si>
  <si>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</si>
  <si>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</si>
  <si>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</si>
  <si>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</si>
  <si>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</si>
  <si>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</si>
  <si>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</si>
  <si>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</si>
  <si>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</si>
  <si>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</si>
  <si>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</si>
  <si>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</si>
  <si>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</si>
  <si>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</si>
  <si>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</si>
  <si>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</si>
  <si>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</si>
  <si>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</si>
  <si>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</si>
  <si>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</si>
  <si>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</si>
  <si>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</si>
  <si>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</si>
  <si>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</si>
  <si>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</si>
  <si>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</si>
  <si>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</si>
  <si>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</si>
  <si>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</si>
  <si>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</si>
  <si>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</si>
  <si>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</si>
  <si>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</si>
  <si>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</si>
  <si>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</si>
  <si>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</si>
  <si>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</si>
  <si>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</si>
  <si>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</si>
  <si>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</si>
  <si>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</si>
  <si>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</si>
  <si>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</si>
  <si>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</si>
  <si>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</si>
  <si>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</si>
  <si>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</si>
  <si>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</si>
  <si>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</si>
  <si>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</si>
  <si>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</si>
  <si>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</si>
  <si>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</si>
  <si>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</si>
  <si>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</si>
  <si>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</si>
  <si>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</si>
  <si>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</si>
  <si>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</si>
  <si>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</si>
  <si>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</si>
  <si>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</si>
  <si>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</si>
  <si>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</si>
  <si>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</si>
  <si>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</si>
  <si>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</si>
  <si>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</si>
  <si>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</si>
  <si>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</si>
  <si>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</si>
  <si>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</si>
  <si>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</si>
  <si>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</si>
  <si>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</si>
  <si>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</si>
  <si>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</si>
  <si>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</si>
  <si>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</si>
  <si>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</si>
  <si>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</si>
  <si>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</si>
  <si>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</si>
  <si>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</si>
  <si>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</si>
  <si>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</si>
  <si>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</si>
  <si>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</si>
  <si>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</si>
  <si>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</si>
  <si>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</si>
  <si>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</si>
  <si>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</si>
  <si>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</si>
  <si>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</si>
  <si>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</si>
  <si>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</si>
  <si>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</si>
  <si>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</si>
  <si>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</si>
  <si>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</si>
  <si>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</si>
  <si>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R200609-L013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</si>
  <si>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</si>
  <si>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</si>
  <si>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</si>
  <si>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</si>
  <si>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</si>
  <si>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</si>
  <si>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</si>
  <si>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</si>
  <si>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</si>
  <si>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</si>
  <si>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</si>
  <si>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</si>
  <si>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</si>
  <si>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</si>
  <si>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</si>
  <si>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</si>
  <si>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</si>
  <si>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</si>
  <si>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</si>
  <si>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</si>
  <si>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</si>
  <si>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</si>
  <si>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</si>
  <si>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</si>
  <si>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</si>
  <si>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</si>
  <si>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</si>
  <si>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</si>
  <si>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</si>
  <si>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</si>
  <si>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J221027-L033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</si>
  <si>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</si>
  <si>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</si>
  <si>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</si>
  <si>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</si>
  <si>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</si>
  <si>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</si>
  <si>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</si>
  <si>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</si>
  <si>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</si>
  <si>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</si>
  <si>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</si>
  <si>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</si>
  <si>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</si>
  <si>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</si>
  <si>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</si>
  <si>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</si>
  <si>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</si>
  <si>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</si>
  <si>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</si>
  <si>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</si>
  <si>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</si>
  <si>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</si>
  <si>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</si>
  <si>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</si>
  <si>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</si>
  <si>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</si>
  <si>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</si>
  <si>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</si>
  <si>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</si>
  <si>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</si>
  <si>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</si>
  <si>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</si>
  <si>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</si>
  <si>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</si>
  <si>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</si>
  <si>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</si>
  <si>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</si>
  <si>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</si>
  <si>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</si>
  <si>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</si>
  <si>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</si>
  <si>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</si>
  <si>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</si>
  <si>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</si>
  <si>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</si>
  <si>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</si>
  <si>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</si>
  <si>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</si>
  <si>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</si>
  <si>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</si>
  <si>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</si>
  <si>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</si>
  <si>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</si>
  <si>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</si>
  <si>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</si>
  <si>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</si>
  <si>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</si>
  <si>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</si>
  <si>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</si>
  <si>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</si>
  <si>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</si>
  <si>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</si>
  <si>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</si>
  <si>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</si>
  <si>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</si>
  <si>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</si>
  <si>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</si>
  <si>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</si>
  <si>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</si>
  <si>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</si>
  <si>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</si>
  <si>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</si>
  <si>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</si>
  <si>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</si>
  <si>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</si>
  <si>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</si>
  <si>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</si>
  <si>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</si>
  <si>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</si>
  <si>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</si>
  <si>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</si>
  <si>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</si>
  <si>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</si>
  <si>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</si>
  <si>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</si>
  <si>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</si>
  <si>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</si>
  <si>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</si>
  <si>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</si>
  <si>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</si>
  <si>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</si>
  <si>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</si>
  <si>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</si>
  <si>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</si>
  <si>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</si>
  <si>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</si>
  <si>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</si>
  <si>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</si>
  <si>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</si>
  <si>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</si>
  <si>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</si>
  <si>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</si>
  <si>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</si>
  <si>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</si>
  <si>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</si>
  <si>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</si>
  <si>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</si>
  <si>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</si>
  <si>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</si>
  <si>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</si>
  <si>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</si>
  <si>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</si>
  <si>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</si>
  <si>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</si>
  <si>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</si>
  <si>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</si>
  <si>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</si>
  <si>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</si>
  <si>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</si>
  <si>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</si>
  <si>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</si>
  <si>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</si>
  <si>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</si>
  <si>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</si>
  <si>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</si>
  <si>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</si>
  <si>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</si>
  <si>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</si>
  <si>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</si>
  <si>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</si>
  <si>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</si>
  <si>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</si>
  <si>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</si>
  <si>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</si>
  <si>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</si>
  <si>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</si>
  <si>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</si>
  <si>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</si>
  <si>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ACCULAN # 2</t>
  </si>
  <si>
    <t>BATERIAS ACCULAN # 3 # 4</t>
  </si>
  <si>
    <t>5:00PM</t>
  </si>
  <si>
    <t>URBANIZACION TORNERO 3MZ6 SOLAR 15-16-17</t>
  </si>
  <si>
    <t>0990050368001</t>
  </si>
  <si>
    <t>GARCIA FRANCISCO</t>
  </si>
  <si>
    <t xml:space="preserve">INJERTO OSEO PUTTY DE 01 CC </t>
  </si>
  <si>
    <t>PP01</t>
  </si>
  <si>
    <t>2305M-POS-006</t>
  </si>
  <si>
    <t>CLINICA UEES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</si>
</sst>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133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10" fillId="0" borderId="10" xfId="4" applyNumberFormat="1" applyFont="1" applyBorder="1" applyAlignment="1">
      <alignment horizontal="left"/>
    </xf>
    <xf numFmtId="0" fontId="10" fillId="0" borderId="11" xfId="4" applyFont="1" applyBorder="1"/>
    <xf numFmtId="49" fontId="10" fillId="0" borderId="0" xfId="4" applyNumberFormat="1" applyFont="1" applyAlignment="1">
      <alignment horizontal="left"/>
    </xf>
    <xf numFmtId="0" fontId="10" fillId="0" borderId="0" xfId="4" applyFont="1"/>
    <xf numFmtId="49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10" fillId="0" borderId="0" xfId="4" applyFont="1" applyAlignment="1">
      <alignment horizontal="center"/>
    </xf>
    <xf numFmtId="0" fontId="5" fillId="2" borderId="0" xfId="4" applyFont="1" applyFill="1" applyAlignment="1">
      <alignment horizontal="left"/>
    </xf>
    <xf numFmtId="49" fontId="12" fillId="2" borderId="12" xfId="0" applyNumberFormat="1" applyFont="1" applyFill="1" applyBorder="1" applyAlignment="1">
      <alignment horizontal="left" vertical="center"/>
    </xf>
    <xf numFmtId="0" fontId="10" fillId="2" borderId="0" xfId="4" applyFont="1" applyFill="1"/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2" fillId="2" borderId="0" xfId="0" applyFont="1" applyFill="1"/>
    <xf numFmtId="49" fontId="12" fillId="2" borderId="0" xfId="0" applyNumberFormat="1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3" fillId="2" borderId="0" xfId="0" applyFont="1" applyFill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2" borderId="0" xfId="0" applyNumberFormat="1" applyFont="1" applyFill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2" borderId="15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49" fontId="4" fillId="4" borderId="12" xfId="0" applyNumberFormat="1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4" fontId="4" fillId="0" borderId="14" xfId="1" applyFont="1" applyBorder="1"/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right"/>
    </xf>
    <xf numFmtId="9" fontId="4" fillId="0" borderId="0" xfId="3" applyFont="1" applyFill="1" applyBorder="1" applyAlignment="1">
      <alignment horizontal="right"/>
    </xf>
    <xf numFmtId="44" fontId="4" fillId="0" borderId="12" xfId="1" applyFont="1" applyBorder="1"/>
    <xf numFmtId="49" fontId="3" fillId="0" borderId="0" xfId="0" applyNumberFormat="1" applyFont="1" applyAlignment="1">
      <alignment horizontal="left"/>
    </xf>
    <xf numFmtId="0" fontId="14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49" fontId="21" fillId="2" borderId="0" xfId="0" applyNumberFormat="1" applyFont="1" applyFill="1" applyAlignment="1">
      <alignment horizontal="left"/>
    </xf>
    <xf numFmtId="0" fontId="21" fillId="6" borderId="15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6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4" applyFont="1" applyBorder="1" applyAlignment="1">
      <alignment wrapText="1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4" applyFont="1" applyAlignment="1">
      <alignment horizontal="center"/>
    </xf>
    <xf numFmtId="0" fontId="22" fillId="0" borderId="0" xfId="4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0" fillId="0" borderId="0" xfId="0" applyFont="1"/>
    <xf numFmtId="49" fontId="19" fillId="0" borderId="0" xfId="0" applyNumberFormat="1" applyFont="1"/>
    <xf numFmtId="0" fontId="20" fillId="0" borderId="19" xfId="0" applyFont="1" applyBorder="1"/>
    <xf numFmtId="0" fontId="3" fillId="0" borderId="19" xfId="0" applyFont="1" applyBorder="1"/>
    <xf numFmtId="49" fontId="3" fillId="0" borderId="0" xfId="0" applyNumberFormat="1" applyFont="1"/>
    <xf numFmtId="0" fontId="4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6" fillId="0" borderId="20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1" fillId="6" borderId="15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6">
    <cellStyle name="Moneda" xfId="1" builtinId="4"/>
    <cellStyle name="Moneda [0]" xfId="2" builtinId="7"/>
    <cellStyle name="Normal" xfId="0" builtinId="0"/>
    <cellStyle name="Normal 2" xfId="4" xr:uid="{74388758-7456-4679-9FFF-164D9BBC6469}"/>
    <cellStyle name="Normal 3" xfId="5" xr:uid="{52A9972A-B607-49F4-B636-2FC33DCBD387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31070CE-B07F-4665-B5FD-D109828F3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14EA-4C39-4482-B59D-5CB7802891D8}">
  <dimension ref="A1:J221"/>
  <sheetViews>
    <sheetView tabSelected="1" view="pageBreakPreview" topLeftCell="A6" zoomScaleNormal="100" zoomScaleSheetLayoutView="100" workbookViewId="0">
      <selection activeCell="F17" sqref="F17"/>
    </sheetView>
  </sheetViews>
  <sheetFormatPr baseColWidth="10" defaultColWidth="11.42578125" defaultRowHeight="20.100000000000001" customHeight="1" x14ac:dyDescent="0.2"/>
  <cols>
    <col min="1" max="1" width="27.42578125" style="80" customWidth="1"/>
    <col min="2" max="2" width="24.28515625" style="4" customWidth="1"/>
    <col min="3" max="3" width="67" style="4" bestFit="1" customWidth="1"/>
    <col min="4" max="4" width="16.42578125" style="4" customWidth="1"/>
    <col min="5" max="5" width="25.5703125" style="4" customWidth="1"/>
    <col min="6" max="6" width="18" style="4" customWidth="1"/>
    <col min="7" max="7" width="21.140625" style="4" customWidth="1"/>
    <col min="8" max="8" width="0" style="4" hidden="1" customWidth="1"/>
    <col min="9" max="9" width="11.42578125" style="4"/>
    <col min="10" max="10" width="11.85546875" style="4" bestFit="1" customWidth="1"/>
    <col min="11" max="16384" width="11.42578125" style="4"/>
  </cols>
  <sheetData>
    <row r="1" spans="1:10" ht="20.100000000000001" customHeight="1" thickBot="1" x14ac:dyDescent="0.25">
      <c r="A1" s="1"/>
      <c r="B1" s="2"/>
      <c r="C1" s="3"/>
      <c r="D1" s="3"/>
      <c r="E1" s="3"/>
    </row>
    <row r="2" spans="1:10" ht="20.100000000000001" customHeight="1" thickBot="1" x14ac:dyDescent="0.3">
      <c r="A2" s="5"/>
      <c r="B2" s="6"/>
      <c r="C2" s="121" t="s">
        <v>0</v>
      </c>
      <c r="D2" s="123" t="s">
        <v>1</v>
      </c>
      <c r="E2" s="124"/>
    </row>
    <row r="3" spans="1:10" ht="20.100000000000001" customHeight="1" thickBot="1" x14ac:dyDescent="0.3">
      <c r="A3" s="7"/>
      <c r="B3" s="8"/>
      <c r="C3" s="122"/>
      <c r="D3" s="9" t="s">
        <v>2</v>
      </c>
      <c r="E3" s="10"/>
    </row>
    <row r="4" spans="1:10" ht="28.5" customHeight="1" thickBot="1" x14ac:dyDescent="0.3">
      <c r="A4" s="7"/>
      <c r="B4" s="8"/>
      <c r="C4" s="125" t="s">
        <v>3</v>
      </c>
      <c r="D4" s="127" t="s">
        <v>4</v>
      </c>
      <c r="E4" s="128"/>
    </row>
    <row r="5" spans="1:10" ht="20.100000000000001" customHeight="1" thickBot="1" x14ac:dyDescent="0.3">
      <c r="A5" s="11"/>
      <c r="B5" s="12"/>
      <c r="C5" s="126"/>
      <c r="D5" s="129" t="s">
        <v>5</v>
      </c>
      <c r="E5" s="130"/>
    </row>
    <row r="6" spans="1:10" ht="20.100000000000001" customHeight="1" x14ac:dyDescent="0.25">
      <c r="A6" s="13"/>
      <c r="B6" s="14"/>
      <c r="C6" s="14"/>
      <c r="D6" s="14"/>
      <c r="E6" s="14"/>
    </row>
    <row r="7" spans="1:10" ht="20.100000000000001" customHeight="1" x14ac:dyDescent="0.2">
      <c r="A7" s="15" t="s">
        <v>6</v>
      </c>
      <c r="B7" s="16"/>
      <c r="C7" s="17">
        <v>45180</v>
      </c>
      <c r="D7" s="16" t="s">
        <v>7</v>
      </c>
      <c r="E7" s="18">
        <v>20230901299</v>
      </c>
    </row>
    <row r="8" spans="1:10" s="21" customFormat="1" ht="20.100000000000001" customHeight="1" x14ac:dyDescent="0.25">
      <c r="A8" s="19"/>
      <c r="B8" s="20"/>
      <c r="C8" s="20"/>
      <c r="D8" s="20"/>
      <c r="E8" s="20"/>
      <c r="F8" s="3"/>
    </row>
    <row r="9" spans="1:10" s="21" customFormat="1" ht="24" customHeight="1" x14ac:dyDescent="0.25">
      <c r="A9" s="15" t="s">
        <v>8</v>
      </c>
      <c r="B9" s="16"/>
      <c r="C9" s="22" t="s">
        <v>361</v>
      </c>
      <c r="D9" s="23" t="s">
        <v>9</v>
      </c>
      <c r="E9" s="24" t="s">
        <v>356</v>
      </c>
      <c r="F9" s="25"/>
      <c r="G9" s="25"/>
      <c r="H9" s="26"/>
    </row>
    <row r="10" spans="1:10" s="21" customFormat="1" ht="24" customHeight="1" x14ac:dyDescent="0.25">
      <c r="A10" s="19"/>
      <c r="B10" s="20"/>
      <c r="C10" s="20"/>
      <c r="D10" s="20"/>
      <c r="E10" s="20"/>
      <c r="F10" s="27"/>
      <c r="G10" s="27"/>
      <c r="H10" s="26"/>
    </row>
    <row r="11" spans="1:10" s="21" customFormat="1" ht="20.100000000000001" customHeight="1" x14ac:dyDescent="0.25">
      <c r="A11" s="131" t="s">
        <v>10</v>
      </c>
      <c r="B11" s="132"/>
      <c r="C11" s="22" t="s">
        <v>361</v>
      </c>
      <c r="D11" s="23" t="s">
        <v>11</v>
      </c>
      <c r="E11" s="28" t="s">
        <v>12</v>
      </c>
      <c r="F11" s="29"/>
      <c r="G11" s="29"/>
      <c r="H11" s="26"/>
      <c r="I11" s="118"/>
      <c r="J11" s="118"/>
    </row>
    <row r="12" spans="1:10" s="21" customFormat="1" ht="20.100000000000001" customHeight="1" thickBot="1" x14ac:dyDescent="0.3">
      <c r="A12" s="19"/>
      <c r="B12" s="20"/>
      <c r="C12" s="20"/>
      <c r="D12" s="20"/>
      <c r="E12" s="20"/>
      <c r="F12" s="31"/>
      <c r="G12" s="31"/>
      <c r="I12" s="118"/>
      <c r="J12" s="118"/>
    </row>
    <row r="13" spans="1:10" s="21" customFormat="1" ht="20.100000000000001" customHeight="1" thickBot="1" x14ac:dyDescent="0.3">
      <c r="A13" s="15" t="s">
        <v>13</v>
      </c>
      <c r="B13" s="16"/>
      <c r="C13" s="116" t="s">
        <v>355</v>
      </c>
      <c r="D13" s="23" t="s">
        <v>14</v>
      </c>
      <c r="E13" s="22" t="s">
        <v>15</v>
      </c>
      <c r="F13" s="32"/>
      <c r="G13" s="33"/>
      <c r="I13" s="30"/>
      <c r="J13" s="30"/>
    </row>
    <row r="14" spans="1:10" s="21" customFormat="1" ht="20.100000000000001" customHeight="1" x14ac:dyDescent="0.25">
      <c r="A14" s="19"/>
      <c r="B14" s="20"/>
      <c r="C14" s="20"/>
      <c r="D14" s="20"/>
      <c r="E14" s="20"/>
      <c r="F14" s="34"/>
      <c r="G14" s="34"/>
      <c r="I14" s="30"/>
      <c r="J14" s="30"/>
    </row>
    <row r="15" spans="1:10" s="21" customFormat="1" ht="20.100000000000001" customHeight="1" x14ac:dyDescent="0.25">
      <c r="A15" s="15" t="s">
        <v>16</v>
      </c>
      <c r="B15" s="16"/>
      <c r="C15" s="17">
        <v>45180</v>
      </c>
      <c r="D15" s="23" t="s">
        <v>17</v>
      </c>
      <c r="E15" s="35" t="s">
        <v>354</v>
      </c>
      <c r="F15" s="32"/>
      <c r="G15" s="36"/>
      <c r="I15" s="30"/>
      <c r="J15" s="30"/>
    </row>
    <row r="16" spans="1:10" s="21" customFormat="1" ht="20.100000000000001" customHeight="1" x14ac:dyDescent="0.25">
      <c r="A16" s="19"/>
      <c r="B16" s="20"/>
      <c r="C16" s="20"/>
      <c r="D16" s="20"/>
      <c r="E16" s="20"/>
      <c r="F16" s="34"/>
      <c r="G16" s="34"/>
      <c r="I16" s="30"/>
      <c r="J16" s="30"/>
    </row>
    <row r="17" spans="1:10" s="21" customFormat="1" ht="29.45" customHeight="1" x14ac:dyDescent="0.25">
      <c r="A17" s="15" t="s">
        <v>18</v>
      </c>
      <c r="B17" s="16"/>
      <c r="C17" s="22"/>
      <c r="D17" s="37"/>
      <c r="E17" s="38"/>
      <c r="F17" s="32"/>
      <c r="G17" s="36"/>
      <c r="I17" s="30"/>
      <c r="J17" s="30"/>
    </row>
    <row r="18" spans="1:10" s="21" customFormat="1" ht="27" customHeight="1" x14ac:dyDescent="0.25">
      <c r="A18" s="19"/>
      <c r="B18" s="20"/>
      <c r="C18" s="20"/>
      <c r="D18" s="20"/>
      <c r="E18" s="20"/>
      <c r="F18" s="39"/>
      <c r="G18" s="39"/>
      <c r="I18" s="40"/>
      <c r="J18" s="40"/>
    </row>
    <row r="19" spans="1:10" s="21" customFormat="1" ht="20.100000000000001" customHeight="1" x14ac:dyDescent="0.25">
      <c r="A19" s="15" t="s">
        <v>19</v>
      </c>
      <c r="B19" s="16"/>
      <c r="C19" s="22" t="s">
        <v>357</v>
      </c>
      <c r="D19" s="23" t="s">
        <v>20</v>
      </c>
      <c r="E19" s="35"/>
      <c r="F19" s="32"/>
      <c r="G19" s="36"/>
      <c r="I19" s="40"/>
      <c r="J19" s="40"/>
    </row>
    <row r="20" spans="1:10" s="21" customFormat="1" ht="20.100000000000001" customHeight="1" x14ac:dyDescent="0.25">
      <c r="A20" s="19"/>
      <c r="B20" s="20"/>
      <c r="C20" s="20"/>
      <c r="D20" s="20"/>
      <c r="E20" s="20"/>
      <c r="F20" s="41"/>
      <c r="G20" s="41"/>
      <c r="H20" s="42"/>
      <c r="I20" s="43"/>
      <c r="J20" s="43"/>
    </row>
    <row r="21" spans="1:10" s="21" customFormat="1" ht="20.100000000000001" customHeight="1" x14ac:dyDescent="0.25">
      <c r="A21" s="15" t="s">
        <v>21</v>
      </c>
      <c r="B21" s="16"/>
      <c r="C21" s="44"/>
      <c r="D21" s="45"/>
      <c r="E21" s="46"/>
      <c r="F21" s="32"/>
      <c r="G21" s="33"/>
      <c r="H21" s="37"/>
      <c r="I21" s="43"/>
      <c r="J21" s="43"/>
    </row>
    <row r="22" spans="1:10" s="21" customFormat="1" ht="20.100000000000001" customHeight="1" x14ac:dyDescent="0.2">
      <c r="A22" s="47"/>
      <c r="B22" s="48"/>
      <c r="C22" s="49"/>
      <c r="D22" s="50"/>
      <c r="E22" s="51"/>
      <c r="F22" s="52"/>
      <c r="G22" s="52"/>
      <c r="H22" s="53"/>
      <c r="I22" s="54"/>
      <c r="J22" s="54"/>
    </row>
    <row r="23" spans="1:10" s="21" customFormat="1" ht="30" customHeight="1" x14ac:dyDescent="0.2">
      <c r="A23" s="55" t="s">
        <v>22</v>
      </c>
      <c r="B23" s="56" t="s">
        <v>23</v>
      </c>
      <c r="C23" s="56" t="s">
        <v>24</v>
      </c>
      <c r="D23" s="56" t="s">
        <v>25</v>
      </c>
      <c r="E23" s="56" t="s">
        <v>26</v>
      </c>
      <c r="F23" s="57" t="s">
        <v>27</v>
      </c>
      <c r="G23" s="57" t="s">
        <v>28</v>
      </c>
      <c r="I23" s="54"/>
      <c r="J23" s="54"/>
    </row>
    <row r="24" spans="1:10" ht="20.100000000000001" customHeight="1" x14ac:dyDescent="0.2">
      <c r="A24" s="58" t="s">
        <v>29</v>
      </c>
      <c r="B24" s="59" t="s">
        <v>30</v>
      </c>
      <c r="C24" s="60" t="s">
        <v>31</v>
      </c>
      <c r="D24" s="59">
        <v>2</v>
      </c>
      <c r="E24" s="60"/>
      <c r="F24" s="61">
        <v>420</v>
      </c>
      <c r="G24" s="61">
        <f t="shared" ref="G24:G32" si="0">D24*F24</f>
        <v>840</v>
      </c>
      <c r="J24" s="54"/>
    </row>
    <row r="25" spans="1:10" ht="20.100000000000001" customHeight="1" x14ac:dyDescent="0.2">
      <c r="A25" s="58" t="s">
        <v>32</v>
      </c>
      <c r="B25" s="59" t="s">
        <v>33</v>
      </c>
      <c r="C25" s="60" t="s">
        <v>34</v>
      </c>
      <c r="D25" s="59">
        <v>2</v>
      </c>
      <c r="E25" s="60"/>
      <c r="F25" s="61">
        <v>420</v>
      </c>
      <c r="G25" s="61">
        <f t="shared" si="0"/>
        <v>840</v>
      </c>
      <c r="J25" s="54"/>
    </row>
    <row r="26" spans="1:10" ht="20.100000000000001" customHeight="1" x14ac:dyDescent="0.2">
      <c r="A26" s="58" t="s">
        <v>35</v>
      </c>
      <c r="B26" s="59" t="s">
        <v>36</v>
      </c>
      <c r="C26" s="60" t="s">
        <v>37</v>
      </c>
      <c r="D26" s="59">
        <v>1</v>
      </c>
      <c r="E26" s="60"/>
      <c r="F26" s="61">
        <v>420</v>
      </c>
      <c r="G26" s="61">
        <f t="shared" si="0"/>
        <v>420</v>
      </c>
      <c r="J26" s="54"/>
    </row>
    <row r="27" spans="1:10" ht="20.100000000000001" customHeight="1" x14ac:dyDescent="0.2">
      <c r="A27" s="58" t="s">
        <v>38</v>
      </c>
      <c r="B27" s="59" t="s">
        <v>39</v>
      </c>
      <c r="C27" s="60" t="s">
        <v>40</v>
      </c>
      <c r="D27" s="59">
        <v>3</v>
      </c>
      <c r="E27" s="60"/>
      <c r="F27" s="61">
        <v>420</v>
      </c>
      <c r="G27" s="61">
        <f t="shared" si="0"/>
        <v>1260</v>
      </c>
      <c r="J27" s="54"/>
    </row>
    <row r="28" spans="1:10" ht="20.100000000000001" customHeight="1" x14ac:dyDescent="0.2">
      <c r="A28" s="58" t="s">
        <v>41</v>
      </c>
      <c r="B28" s="59" t="s">
        <v>42</v>
      </c>
      <c r="C28" s="60" t="s">
        <v>43</v>
      </c>
      <c r="D28" s="59">
        <v>2</v>
      </c>
      <c r="E28" s="60"/>
      <c r="F28" s="61">
        <v>420</v>
      </c>
      <c r="G28" s="61">
        <f t="shared" si="0"/>
        <v>840</v>
      </c>
      <c r="J28" s="54"/>
    </row>
    <row r="29" spans="1:10" ht="20.100000000000001" customHeight="1" x14ac:dyDescent="0.2">
      <c r="A29" s="58" t="s">
        <v>44</v>
      </c>
      <c r="B29" s="59" t="s">
        <v>45</v>
      </c>
      <c r="C29" s="60" t="s">
        <v>46</v>
      </c>
      <c r="D29" s="59">
        <v>2</v>
      </c>
      <c r="E29" s="60"/>
      <c r="F29" s="61">
        <v>420</v>
      </c>
      <c r="G29" s="61">
        <f t="shared" si="0"/>
        <v>840</v>
      </c>
      <c r="J29" s="54"/>
    </row>
    <row r="30" spans="1:10" ht="20.100000000000001" customHeight="1" x14ac:dyDescent="0.2">
      <c r="A30" s="58" t="s">
        <v>47</v>
      </c>
      <c r="B30" s="59" t="s">
        <v>48</v>
      </c>
      <c r="C30" s="60" t="s">
        <v>49</v>
      </c>
      <c r="D30" s="59">
        <v>2</v>
      </c>
      <c r="E30" s="60"/>
      <c r="F30" s="61">
        <v>420</v>
      </c>
      <c r="G30" s="61">
        <f t="shared" si="0"/>
        <v>840</v>
      </c>
      <c r="J30" s="54"/>
    </row>
    <row r="31" spans="1:10" ht="20.100000000000001" customHeight="1" x14ac:dyDescent="0.2">
      <c r="A31" s="58" t="s">
        <v>50</v>
      </c>
      <c r="B31" s="59" t="s">
        <v>51</v>
      </c>
      <c r="C31" s="60" t="s">
        <v>52</v>
      </c>
      <c r="D31" s="59">
        <v>2</v>
      </c>
      <c r="E31" s="60"/>
      <c r="F31" s="61">
        <v>420</v>
      </c>
      <c r="G31" s="61">
        <f t="shared" si="0"/>
        <v>840</v>
      </c>
      <c r="J31" s="54"/>
    </row>
    <row r="32" spans="1:10" ht="20.100000000000001" customHeight="1" x14ac:dyDescent="0.2">
      <c r="A32" s="58" t="s">
        <v>53</v>
      </c>
      <c r="B32" s="59" t="s">
        <v>54</v>
      </c>
      <c r="C32" s="60" t="s">
        <v>55</v>
      </c>
      <c r="D32" s="59">
        <v>2</v>
      </c>
      <c r="E32" s="60"/>
      <c r="F32" s="61">
        <v>420</v>
      </c>
      <c r="G32" s="61">
        <f t="shared" si="0"/>
        <v>840</v>
      </c>
      <c r="J32" s="54"/>
    </row>
    <row r="33" spans="1:7" ht="20.100000000000001" customHeight="1" x14ac:dyDescent="0.25">
      <c r="A33" s="62"/>
      <c r="B33" s="63"/>
      <c r="C33" s="63"/>
      <c r="D33" s="64">
        <f>SUM(D24:D32)</f>
        <v>18</v>
      </c>
      <c r="E33" s="60"/>
      <c r="F33" s="61"/>
      <c r="G33" s="61"/>
    </row>
    <row r="34" spans="1:7" ht="20.100000000000001" customHeight="1" x14ac:dyDescent="0.2">
      <c r="A34" s="65" t="s">
        <v>56</v>
      </c>
      <c r="B34" s="59" t="s">
        <v>57</v>
      </c>
      <c r="C34" s="66" t="s">
        <v>58</v>
      </c>
      <c r="D34" s="59">
        <v>5</v>
      </c>
      <c r="E34" s="60"/>
      <c r="F34" s="61">
        <v>48</v>
      </c>
      <c r="G34" s="61">
        <f t="shared" ref="G34:G46" si="1">D34*F34</f>
        <v>240</v>
      </c>
    </row>
    <row r="35" spans="1:7" ht="20.100000000000001" customHeight="1" x14ac:dyDescent="0.2">
      <c r="A35" s="65" t="s">
        <v>59</v>
      </c>
      <c r="B35" s="59" t="s">
        <v>60</v>
      </c>
      <c r="C35" s="66" t="s">
        <v>61</v>
      </c>
      <c r="D35" s="59">
        <v>5</v>
      </c>
      <c r="E35" s="60"/>
      <c r="F35" s="61">
        <v>48</v>
      </c>
      <c r="G35" s="61">
        <f t="shared" si="1"/>
        <v>240</v>
      </c>
    </row>
    <row r="36" spans="1:7" ht="20.100000000000001" customHeight="1" x14ac:dyDescent="0.2">
      <c r="A36" s="65" t="s">
        <v>62</v>
      </c>
      <c r="B36" s="59" t="s">
        <v>63</v>
      </c>
      <c r="C36" s="66" t="s">
        <v>64</v>
      </c>
      <c r="D36" s="59">
        <v>5</v>
      </c>
      <c r="E36" s="60"/>
      <c r="F36" s="61">
        <v>48</v>
      </c>
      <c r="G36" s="61">
        <f t="shared" si="1"/>
        <v>240</v>
      </c>
    </row>
    <row r="37" spans="1:7" ht="20.100000000000001" customHeight="1" x14ac:dyDescent="0.2">
      <c r="A37" s="65" t="s">
        <v>65</v>
      </c>
      <c r="B37" s="59" t="s">
        <v>66</v>
      </c>
      <c r="C37" s="66" t="s">
        <v>67</v>
      </c>
      <c r="D37" s="59">
        <v>5</v>
      </c>
      <c r="E37" s="60"/>
      <c r="F37" s="61">
        <v>48</v>
      </c>
      <c r="G37" s="61">
        <f t="shared" si="1"/>
        <v>240</v>
      </c>
    </row>
    <row r="38" spans="1:7" ht="20.100000000000001" customHeight="1" x14ac:dyDescent="0.2">
      <c r="A38" s="65" t="s">
        <v>68</v>
      </c>
      <c r="B38" s="59" t="s">
        <v>69</v>
      </c>
      <c r="C38" s="66" t="s">
        <v>70</v>
      </c>
      <c r="D38" s="59">
        <v>5</v>
      </c>
      <c r="E38" s="60"/>
      <c r="F38" s="61">
        <v>48</v>
      </c>
      <c r="G38" s="61">
        <f t="shared" si="1"/>
        <v>240</v>
      </c>
    </row>
    <row r="39" spans="1:7" ht="20.100000000000001" customHeight="1" x14ac:dyDescent="0.2">
      <c r="A39" s="65" t="s">
        <v>71</v>
      </c>
      <c r="B39" s="59" t="s">
        <v>72</v>
      </c>
      <c r="C39" s="66" t="s">
        <v>73</v>
      </c>
      <c r="D39" s="59">
        <v>4</v>
      </c>
      <c r="E39" s="60"/>
      <c r="F39" s="61">
        <v>48</v>
      </c>
      <c r="G39" s="61">
        <f t="shared" si="1"/>
        <v>192</v>
      </c>
    </row>
    <row r="40" spans="1:7" ht="20.100000000000001" customHeight="1" x14ac:dyDescent="0.2">
      <c r="A40" s="65" t="s">
        <v>71</v>
      </c>
      <c r="B40" s="59" t="s">
        <v>74</v>
      </c>
      <c r="C40" s="66" t="s">
        <v>73</v>
      </c>
      <c r="D40" s="59">
        <v>1</v>
      </c>
      <c r="E40" s="60"/>
      <c r="F40" s="61">
        <v>48</v>
      </c>
      <c r="G40" s="61">
        <f t="shared" si="1"/>
        <v>48</v>
      </c>
    </row>
    <row r="41" spans="1:7" ht="20.100000000000001" customHeight="1" x14ac:dyDescent="0.2">
      <c r="A41" s="65" t="s">
        <v>75</v>
      </c>
      <c r="B41" s="59" t="s">
        <v>76</v>
      </c>
      <c r="C41" s="66" t="s">
        <v>77</v>
      </c>
      <c r="D41" s="59">
        <v>5</v>
      </c>
      <c r="E41" s="60"/>
      <c r="F41" s="61">
        <v>48</v>
      </c>
      <c r="G41" s="61">
        <f t="shared" si="1"/>
        <v>240</v>
      </c>
    </row>
    <row r="42" spans="1:7" ht="20.100000000000001" customHeight="1" x14ac:dyDescent="0.2">
      <c r="A42" s="65" t="s">
        <v>78</v>
      </c>
      <c r="B42" s="59" t="s">
        <v>79</v>
      </c>
      <c r="C42" s="66" t="s">
        <v>80</v>
      </c>
      <c r="D42" s="59">
        <v>5</v>
      </c>
      <c r="E42" s="60"/>
      <c r="F42" s="61">
        <v>48</v>
      </c>
      <c r="G42" s="61">
        <f t="shared" si="1"/>
        <v>240</v>
      </c>
    </row>
    <row r="43" spans="1:7" ht="20.100000000000001" customHeight="1" x14ac:dyDescent="0.2">
      <c r="A43" s="65" t="s">
        <v>81</v>
      </c>
      <c r="B43" s="59" t="s">
        <v>82</v>
      </c>
      <c r="C43" s="66" t="s">
        <v>83</v>
      </c>
      <c r="D43" s="59">
        <v>5</v>
      </c>
      <c r="E43" s="60"/>
      <c r="F43" s="61">
        <v>48</v>
      </c>
      <c r="G43" s="61">
        <f t="shared" si="1"/>
        <v>240</v>
      </c>
    </row>
    <row r="44" spans="1:7" ht="20.100000000000001" customHeight="1" x14ac:dyDescent="0.2">
      <c r="A44" s="65" t="s">
        <v>84</v>
      </c>
      <c r="B44" s="59" t="s">
        <v>85</v>
      </c>
      <c r="C44" s="66" t="s">
        <v>86</v>
      </c>
      <c r="D44" s="59">
        <v>5</v>
      </c>
      <c r="E44" s="60"/>
      <c r="F44" s="61">
        <v>48</v>
      </c>
      <c r="G44" s="61">
        <f t="shared" si="1"/>
        <v>240</v>
      </c>
    </row>
    <row r="45" spans="1:7" ht="20.100000000000001" customHeight="1" x14ac:dyDescent="0.2">
      <c r="A45" s="65" t="s">
        <v>87</v>
      </c>
      <c r="B45" s="59" t="s">
        <v>85</v>
      </c>
      <c r="C45" s="66" t="s">
        <v>88</v>
      </c>
      <c r="D45" s="59">
        <v>5</v>
      </c>
      <c r="E45" s="60"/>
      <c r="F45" s="61">
        <v>48</v>
      </c>
      <c r="G45" s="61">
        <f t="shared" si="1"/>
        <v>240</v>
      </c>
    </row>
    <row r="46" spans="1:7" ht="20.100000000000001" customHeight="1" x14ac:dyDescent="0.2">
      <c r="A46" s="65" t="s">
        <v>89</v>
      </c>
      <c r="B46" s="59" t="s">
        <v>85</v>
      </c>
      <c r="C46" s="66" t="s">
        <v>90</v>
      </c>
      <c r="D46" s="59">
        <v>5</v>
      </c>
      <c r="E46" s="60"/>
      <c r="F46" s="61">
        <v>48</v>
      </c>
      <c r="G46" s="61">
        <f t="shared" si="1"/>
        <v>240</v>
      </c>
    </row>
    <row r="47" spans="1:7" ht="20.100000000000001" customHeight="1" x14ac:dyDescent="0.25">
      <c r="A47" s="65"/>
      <c r="B47" s="59"/>
      <c r="C47" s="66"/>
      <c r="D47" s="64">
        <f>SUM(D34:D46)</f>
        <v>60</v>
      </c>
      <c r="E47" s="60"/>
      <c r="F47" s="61"/>
      <c r="G47" s="61"/>
    </row>
    <row r="48" spans="1:7" ht="20.100000000000001" customHeight="1" x14ac:dyDescent="0.2">
      <c r="A48" s="65" t="s">
        <v>91</v>
      </c>
      <c r="B48" s="59" t="s">
        <v>92</v>
      </c>
      <c r="C48" s="66" t="s">
        <v>93</v>
      </c>
      <c r="D48" s="59">
        <v>3</v>
      </c>
      <c r="E48" s="60"/>
      <c r="F48" s="61">
        <v>48</v>
      </c>
      <c r="G48" s="61">
        <f>D48*F48</f>
        <v>144</v>
      </c>
    </row>
    <row r="49" spans="1:7" ht="20.100000000000001" customHeight="1" x14ac:dyDescent="0.2">
      <c r="A49" s="65" t="s">
        <v>91</v>
      </c>
      <c r="B49" s="59" t="s">
        <v>94</v>
      </c>
      <c r="C49" s="66" t="s">
        <v>93</v>
      </c>
      <c r="D49" s="59">
        <v>2</v>
      </c>
      <c r="E49" s="60"/>
      <c r="F49" s="61">
        <v>48</v>
      </c>
      <c r="G49" s="61">
        <f t="shared" ref="G49" si="2">D49*F49</f>
        <v>96</v>
      </c>
    </row>
    <row r="50" spans="1:7" ht="20.100000000000001" customHeight="1" x14ac:dyDescent="0.2">
      <c r="A50" s="65" t="s">
        <v>95</v>
      </c>
      <c r="B50" s="59" t="s">
        <v>96</v>
      </c>
      <c r="C50" s="66" t="s">
        <v>97</v>
      </c>
      <c r="D50" s="59">
        <v>5</v>
      </c>
      <c r="E50" s="60"/>
      <c r="F50" s="61">
        <v>48</v>
      </c>
      <c r="G50" s="61">
        <f>D50*F50</f>
        <v>240</v>
      </c>
    </row>
    <row r="51" spans="1:7" ht="20.100000000000001" customHeight="1" x14ac:dyDescent="0.2">
      <c r="A51" s="65" t="s">
        <v>98</v>
      </c>
      <c r="B51" s="59" t="s">
        <v>99</v>
      </c>
      <c r="C51" s="66" t="s">
        <v>100</v>
      </c>
      <c r="D51" s="59">
        <v>5</v>
      </c>
      <c r="E51" s="60"/>
      <c r="F51" s="61">
        <v>48</v>
      </c>
      <c r="G51" s="61">
        <f>D51*F51</f>
        <v>240</v>
      </c>
    </row>
    <row r="52" spans="1:7" ht="20.100000000000001" customHeight="1" x14ac:dyDescent="0.2">
      <c r="A52" s="65" t="s">
        <v>101</v>
      </c>
      <c r="B52" s="59" t="s">
        <v>102</v>
      </c>
      <c r="C52" s="66" t="s">
        <v>103</v>
      </c>
      <c r="D52" s="59">
        <v>5</v>
      </c>
      <c r="E52" s="60"/>
      <c r="F52" s="61">
        <v>48</v>
      </c>
      <c r="G52" s="61">
        <f>D52*F52</f>
        <v>240</v>
      </c>
    </row>
    <row r="53" spans="1:7" ht="20.100000000000001" customHeight="1" x14ac:dyDescent="0.2">
      <c r="A53" s="65" t="s">
        <v>104</v>
      </c>
      <c r="B53" s="59" t="s">
        <v>105</v>
      </c>
      <c r="C53" s="66" t="s">
        <v>106</v>
      </c>
      <c r="D53" s="59">
        <v>5</v>
      </c>
      <c r="E53" s="60"/>
      <c r="F53" s="61">
        <v>48</v>
      </c>
      <c r="G53" s="61">
        <f>D53*F53</f>
        <v>240</v>
      </c>
    </row>
    <row r="54" spans="1:7" ht="20.100000000000001" customHeight="1" x14ac:dyDescent="0.2">
      <c r="A54" s="65" t="s">
        <v>107</v>
      </c>
      <c r="B54" s="59" t="s">
        <v>92</v>
      </c>
      <c r="C54" s="66" t="s">
        <v>108</v>
      </c>
      <c r="D54" s="59">
        <v>2</v>
      </c>
      <c r="E54" s="60"/>
      <c r="F54" s="61">
        <v>48</v>
      </c>
      <c r="G54" s="61">
        <f>D54*F54</f>
        <v>96</v>
      </c>
    </row>
    <row r="55" spans="1:7" ht="20.100000000000001" customHeight="1" x14ac:dyDescent="0.2">
      <c r="A55" s="65" t="s">
        <v>107</v>
      </c>
      <c r="B55" s="59" t="s">
        <v>109</v>
      </c>
      <c r="C55" s="66" t="s">
        <v>108</v>
      </c>
      <c r="D55" s="59">
        <v>3</v>
      </c>
      <c r="E55" s="60"/>
      <c r="F55" s="61">
        <v>48</v>
      </c>
      <c r="G55" s="61">
        <f t="shared" ref="G55:G61" si="3">D55*F55</f>
        <v>144</v>
      </c>
    </row>
    <row r="56" spans="1:7" ht="20.100000000000001" customHeight="1" x14ac:dyDescent="0.2">
      <c r="A56" s="65" t="s">
        <v>110</v>
      </c>
      <c r="B56" s="59" t="s">
        <v>111</v>
      </c>
      <c r="C56" s="66" t="s">
        <v>112</v>
      </c>
      <c r="D56" s="59">
        <v>5</v>
      </c>
      <c r="E56" s="60"/>
      <c r="F56" s="61">
        <v>48</v>
      </c>
      <c r="G56" s="61">
        <f t="shared" si="3"/>
        <v>240</v>
      </c>
    </row>
    <row r="57" spans="1:7" ht="20.100000000000001" customHeight="1" x14ac:dyDescent="0.2">
      <c r="A57" s="65" t="s">
        <v>113</v>
      </c>
      <c r="B57" s="59" t="s">
        <v>114</v>
      </c>
      <c r="C57" s="66" t="s">
        <v>115</v>
      </c>
      <c r="D57" s="59">
        <v>5</v>
      </c>
      <c r="E57" s="60"/>
      <c r="F57" s="61">
        <v>48</v>
      </c>
      <c r="G57" s="61">
        <f t="shared" si="3"/>
        <v>240</v>
      </c>
    </row>
    <row r="58" spans="1:7" ht="20.100000000000001" customHeight="1" x14ac:dyDescent="0.2">
      <c r="A58" s="65" t="s">
        <v>116</v>
      </c>
      <c r="B58" s="59" t="s">
        <v>117</v>
      </c>
      <c r="C58" s="66" t="s">
        <v>118</v>
      </c>
      <c r="D58" s="59">
        <v>5</v>
      </c>
      <c r="E58" s="60"/>
      <c r="F58" s="61">
        <v>48</v>
      </c>
      <c r="G58" s="61">
        <f t="shared" si="3"/>
        <v>240</v>
      </c>
    </row>
    <row r="59" spans="1:7" ht="20.100000000000001" customHeight="1" x14ac:dyDescent="0.2">
      <c r="A59" s="65" t="s">
        <v>119</v>
      </c>
      <c r="B59" s="59" t="s">
        <v>120</v>
      </c>
      <c r="C59" s="66" t="s">
        <v>121</v>
      </c>
      <c r="D59" s="59">
        <v>5</v>
      </c>
      <c r="E59" s="60"/>
      <c r="F59" s="61">
        <v>48</v>
      </c>
      <c r="G59" s="61">
        <f t="shared" si="3"/>
        <v>240</v>
      </c>
    </row>
    <row r="60" spans="1:7" ht="20.100000000000001" customHeight="1" x14ac:dyDescent="0.2">
      <c r="A60" s="65" t="s">
        <v>122</v>
      </c>
      <c r="B60" s="59" t="s">
        <v>123</v>
      </c>
      <c r="C60" s="66" t="s">
        <v>124</v>
      </c>
      <c r="D60" s="59">
        <v>5</v>
      </c>
      <c r="E60" s="60"/>
      <c r="F60" s="61">
        <v>48</v>
      </c>
      <c r="G60" s="61">
        <f t="shared" si="3"/>
        <v>240</v>
      </c>
    </row>
    <row r="61" spans="1:7" ht="20.100000000000001" customHeight="1" x14ac:dyDescent="0.2">
      <c r="A61" s="65" t="s">
        <v>125</v>
      </c>
      <c r="B61" s="59" t="s">
        <v>123</v>
      </c>
      <c r="C61" s="66" t="s">
        <v>126</v>
      </c>
      <c r="D61" s="59">
        <v>5</v>
      </c>
      <c r="E61" s="60"/>
      <c r="F61" s="61">
        <v>48</v>
      </c>
      <c r="G61" s="61">
        <f t="shared" si="3"/>
        <v>240</v>
      </c>
    </row>
    <row r="62" spans="1:7" ht="20.100000000000001" customHeight="1" x14ac:dyDescent="0.25">
      <c r="A62" s="65"/>
      <c r="B62" s="59"/>
      <c r="C62" s="66"/>
      <c r="D62" s="64">
        <f>SUM(D48:D61)</f>
        <v>60</v>
      </c>
      <c r="E62" s="60"/>
      <c r="F62" s="61"/>
      <c r="G62" s="61"/>
    </row>
    <row r="63" spans="1:7" ht="20.100000000000001" customHeight="1" x14ac:dyDescent="0.25">
      <c r="A63" s="58" t="s">
        <v>127</v>
      </c>
      <c r="B63" s="59" t="s">
        <v>128</v>
      </c>
      <c r="C63" s="60" t="s">
        <v>129</v>
      </c>
      <c r="D63" s="67">
        <v>5</v>
      </c>
      <c r="E63" s="60"/>
      <c r="F63" s="61">
        <v>48</v>
      </c>
      <c r="G63" s="61">
        <f>D63*F63</f>
        <v>240</v>
      </c>
    </row>
    <row r="64" spans="1:7" ht="20.100000000000001" customHeight="1" x14ac:dyDescent="0.25">
      <c r="A64" s="58" t="s">
        <v>130</v>
      </c>
      <c r="B64" s="59" t="s">
        <v>131</v>
      </c>
      <c r="C64" s="60" t="s">
        <v>132</v>
      </c>
      <c r="D64" s="67">
        <v>5</v>
      </c>
      <c r="E64" s="60"/>
      <c r="F64" s="61">
        <v>48</v>
      </c>
      <c r="G64" s="61">
        <f>D64*F64</f>
        <v>240</v>
      </c>
    </row>
    <row r="65" spans="1:7" ht="20.100000000000001" customHeight="1" x14ac:dyDescent="0.25">
      <c r="A65" s="58"/>
      <c r="B65" s="59"/>
      <c r="C65" s="60"/>
      <c r="D65" s="68">
        <f>SUM(D63:D64)</f>
        <v>10</v>
      </c>
      <c r="E65" s="60"/>
      <c r="F65" s="61"/>
      <c r="G65" s="61"/>
    </row>
    <row r="66" spans="1:7" ht="20.100000000000001" customHeight="1" x14ac:dyDescent="0.2">
      <c r="A66" s="62" t="s">
        <v>133</v>
      </c>
      <c r="B66" s="69" t="s">
        <v>134</v>
      </c>
      <c r="C66" s="63" t="s">
        <v>135</v>
      </c>
      <c r="D66" s="59">
        <v>2</v>
      </c>
      <c r="E66" s="60"/>
      <c r="F66" s="61">
        <v>420</v>
      </c>
      <c r="G66" s="61">
        <f t="shared" ref="G66:G88" si="4">D66*F66</f>
        <v>840</v>
      </c>
    </row>
    <row r="67" spans="1:7" ht="20.100000000000001" customHeight="1" x14ac:dyDescent="0.2">
      <c r="A67" s="62" t="s">
        <v>136</v>
      </c>
      <c r="B67" s="69" t="s">
        <v>137</v>
      </c>
      <c r="C67" s="63" t="s">
        <v>138</v>
      </c>
      <c r="D67" s="59">
        <v>2</v>
      </c>
      <c r="E67" s="60"/>
      <c r="F67" s="61">
        <v>420</v>
      </c>
      <c r="G67" s="61">
        <f t="shared" si="4"/>
        <v>840</v>
      </c>
    </row>
    <row r="68" spans="1:7" ht="20.100000000000001" customHeight="1" x14ac:dyDescent="0.2">
      <c r="A68" s="58" t="s">
        <v>139</v>
      </c>
      <c r="B68" s="59" t="s">
        <v>140</v>
      </c>
      <c r="C68" s="60" t="s">
        <v>141</v>
      </c>
      <c r="D68" s="59">
        <v>1</v>
      </c>
      <c r="E68" s="60"/>
      <c r="F68" s="61">
        <v>420</v>
      </c>
      <c r="G68" s="61">
        <f t="shared" si="4"/>
        <v>420</v>
      </c>
    </row>
    <row r="69" spans="1:7" ht="20.100000000000001" customHeight="1" x14ac:dyDescent="0.2">
      <c r="A69" s="58" t="s">
        <v>142</v>
      </c>
      <c r="B69" s="59" t="s">
        <v>143</v>
      </c>
      <c r="C69" s="60" t="s">
        <v>144</v>
      </c>
      <c r="D69" s="59">
        <v>1</v>
      </c>
      <c r="E69" s="60"/>
      <c r="F69" s="61">
        <v>420</v>
      </c>
      <c r="G69" s="61">
        <f t="shared" si="4"/>
        <v>420</v>
      </c>
    </row>
    <row r="70" spans="1:7" ht="20.100000000000001" customHeight="1" x14ac:dyDescent="0.2">
      <c r="A70" s="58" t="s">
        <v>145</v>
      </c>
      <c r="B70" s="59" t="s">
        <v>146</v>
      </c>
      <c r="C70" s="60" t="s">
        <v>147</v>
      </c>
      <c r="D70" s="59">
        <v>2</v>
      </c>
      <c r="E70" s="60"/>
      <c r="F70" s="61">
        <v>420</v>
      </c>
      <c r="G70" s="61">
        <f t="shared" si="4"/>
        <v>840</v>
      </c>
    </row>
    <row r="71" spans="1:7" ht="20.100000000000001" customHeight="1" x14ac:dyDescent="0.2">
      <c r="A71" s="58" t="s">
        <v>148</v>
      </c>
      <c r="B71" s="59" t="s">
        <v>149</v>
      </c>
      <c r="C71" s="60" t="s">
        <v>150</v>
      </c>
      <c r="D71" s="59">
        <v>2</v>
      </c>
      <c r="E71" s="60"/>
      <c r="F71" s="61">
        <v>420</v>
      </c>
      <c r="G71" s="61">
        <f t="shared" si="4"/>
        <v>840</v>
      </c>
    </row>
    <row r="72" spans="1:7" ht="20.100000000000001" customHeight="1" x14ac:dyDescent="0.2">
      <c r="A72" s="58" t="s">
        <v>151</v>
      </c>
      <c r="B72" s="59" t="s">
        <v>152</v>
      </c>
      <c r="C72" s="60" t="s">
        <v>153</v>
      </c>
      <c r="D72" s="59">
        <v>2</v>
      </c>
      <c r="E72" s="60"/>
      <c r="F72" s="61">
        <v>420</v>
      </c>
      <c r="G72" s="61">
        <f t="shared" si="4"/>
        <v>840</v>
      </c>
    </row>
    <row r="73" spans="1:7" ht="20.100000000000001" customHeight="1" x14ac:dyDescent="0.2">
      <c r="A73" s="58" t="s">
        <v>154</v>
      </c>
      <c r="B73" s="59" t="s">
        <v>155</v>
      </c>
      <c r="C73" s="60" t="s">
        <v>156</v>
      </c>
      <c r="D73" s="59">
        <v>1</v>
      </c>
      <c r="E73" s="60"/>
      <c r="F73" s="61">
        <v>420</v>
      </c>
      <c r="G73" s="61">
        <f t="shared" si="4"/>
        <v>420</v>
      </c>
    </row>
    <row r="74" spans="1:7" ht="20.100000000000001" customHeight="1" x14ac:dyDescent="0.2">
      <c r="A74" s="58" t="s">
        <v>154</v>
      </c>
      <c r="B74" s="59" t="s">
        <v>157</v>
      </c>
      <c r="C74" s="60" t="s">
        <v>156</v>
      </c>
      <c r="D74" s="59">
        <v>1</v>
      </c>
      <c r="E74" s="60"/>
      <c r="F74" s="61">
        <v>420</v>
      </c>
      <c r="G74" s="61">
        <f t="shared" si="4"/>
        <v>420</v>
      </c>
    </row>
    <row r="75" spans="1:7" ht="20.100000000000001" customHeight="1" x14ac:dyDescent="0.2">
      <c r="A75" s="58" t="s">
        <v>158</v>
      </c>
      <c r="B75" s="59" t="s">
        <v>159</v>
      </c>
      <c r="C75" s="60" t="s">
        <v>160</v>
      </c>
      <c r="D75" s="59">
        <v>2</v>
      </c>
      <c r="E75" s="60"/>
      <c r="F75" s="61">
        <v>420</v>
      </c>
      <c r="G75" s="61">
        <f t="shared" si="4"/>
        <v>840</v>
      </c>
    </row>
    <row r="76" spans="1:7" ht="20.100000000000001" customHeight="1" x14ac:dyDescent="0.25">
      <c r="A76" s="58"/>
      <c r="B76" s="59"/>
      <c r="C76" s="60"/>
      <c r="D76" s="64">
        <f>SUM(D66:D75)</f>
        <v>16</v>
      </c>
      <c r="E76" s="60"/>
      <c r="F76" s="61"/>
      <c r="G76" s="61"/>
    </row>
    <row r="77" spans="1:7" ht="20.100000000000001" customHeight="1" x14ac:dyDescent="0.2">
      <c r="A77" s="58" t="s">
        <v>161</v>
      </c>
      <c r="B77" s="59" t="s">
        <v>162</v>
      </c>
      <c r="C77" s="60" t="s">
        <v>163</v>
      </c>
      <c r="D77" s="59">
        <v>2</v>
      </c>
      <c r="E77" s="60"/>
      <c r="F77" s="61">
        <v>420</v>
      </c>
      <c r="G77" s="61">
        <f t="shared" si="4"/>
        <v>840</v>
      </c>
    </row>
    <row r="78" spans="1:7" ht="20.100000000000001" customHeight="1" x14ac:dyDescent="0.2">
      <c r="A78" s="58" t="s">
        <v>164</v>
      </c>
      <c r="B78" s="59" t="s">
        <v>165</v>
      </c>
      <c r="C78" s="60" t="s">
        <v>166</v>
      </c>
      <c r="D78" s="59">
        <v>3</v>
      </c>
      <c r="E78" s="60"/>
      <c r="F78" s="61">
        <v>420</v>
      </c>
      <c r="G78" s="61">
        <f t="shared" si="4"/>
        <v>1260</v>
      </c>
    </row>
    <row r="79" spans="1:7" ht="20.100000000000001" customHeight="1" x14ac:dyDescent="0.2">
      <c r="A79" s="58" t="s">
        <v>167</v>
      </c>
      <c r="B79" s="59" t="s">
        <v>168</v>
      </c>
      <c r="C79" s="60" t="s">
        <v>169</v>
      </c>
      <c r="D79" s="59">
        <v>2</v>
      </c>
      <c r="E79" s="60"/>
      <c r="F79" s="61">
        <v>420</v>
      </c>
      <c r="G79" s="61">
        <f t="shared" si="4"/>
        <v>840</v>
      </c>
    </row>
    <row r="80" spans="1:7" ht="20.100000000000001" customHeight="1" x14ac:dyDescent="0.2">
      <c r="A80" s="58" t="s">
        <v>170</v>
      </c>
      <c r="B80" s="59" t="s">
        <v>171</v>
      </c>
      <c r="C80" s="60" t="s">
        <v>172</v>
      </c>
      <c r="D80" s="59">
        <v>0</v>
      </c>
      <c r="E80" s="60"/>
      <c r="F80" s="61">
        <v>420</v>
      </c>
      <c r="G80" s="61">
        <f t="shared" si="4"/>
        <v>0</v>
      </c>
    </row>
    <row r="81" spans="1:7" ht="20.100000000000001" customHeight="1" x14ac:dyDescent="0.2">
      <c r="A81" s="58" t="s">
        <v>173</v>
      </c>
      <c r="B81" s="59" t="s">
        <v>174</v>
      </c>
      <c r="C81" s="60" t="s">
        <v>175</v>
      </c>
      <c r="D81" s="59">
        <v>1</v>
      </c>
      <c r="E81" s="60"/>
      <c r="F81" s="61">
        <v>420</v>
      </c>
      <c r="G81" s="61">
        <f t="shared" si="4"/>
        <v>420</v>
      </c>
    </row>
    <row r="82" spans="1:7" ht="20.100000000000001" customHeight="1" x14ac:dyDescent="0.2">
      <c r="A82" s="58" t="s">
        <v>176</v>
      </c>
      <c r="B82" s="59" t="s">
        <v>177</v>
      </c>
      <c r="C82" s="60" t="s">
        <v>178</v>
      </c>
      <c r="D82" s="59">
        <v>2</v>
      </c>
      <c r="E82" s="60"/>
      <c r="F82" s="61">
        <v>420</v>
      </c>
      <c r="G82" s="61">
        <f t="shared" si="4"/>
        <v>840</v>
      </c>
    </row>
    <row r="83" spans="1:7" ht="20.100000000000001" customHeight="1" x14ac:dyDescent="0.2">
      <c r="A83" s="58" t="s">
        <v>179</v>
      </c>
      <c r="B83" s="59" t="s">
        <v>180</v>
      </c>
      <c r="C83" s="60" t="s">
        <v>181</v>
      </c>
      <c r="D83" s="59">
        <v>1</v>
      </c>
      <c r="E83" s="60"/>
      <c r="F83" s="61">
        <v>420</v>
      </c>
      <c r="G83" s="61">
        <f t="shared" si="4"/>
        <v>420</v>
      </c>
    </row>
    <row r="84" spans="1:7" ht="20.100000000000001" customHeight="1" x14ac:dyDescent="0.2">
      <c r="A84" s="58" t="s">
        <v>179</v>
      </c>
      <c r="B84" s="59" t="s">
        <v>182</v>
      </c>
      <c r="C84" s="60" t="s">
        <v>181</v>
      </c>
      <c r="D84" s="59">
        <v>1</v>
      </c>
      <c r="E84" s="60"/>
      <c r="F84" s="61">
        <v>420</v>
      </c>
      <c r="G84" s="61">
        <f t="shared" si="4"/>
        <v>420</v>
      </c>
    </row>
    <row r="85" spans="1:7" ht="20.100000000000001" customHeight="1" x14ac:dyDescent="0.2">
      <c r="A85" s="58" t="s">
        <v>183</v>
      </c>
      <c r="B85" s="59" t="s">
        <v>184</v>
      </c>
      <c r="C85" s="60" t="s">
        <v>185</v>
      </c>
      <c r="D85" s="59">
        <v>2</v>
      </c>
      <c r="E85" s="60"/>
      <c r="F85" s="61">
        <v>420</v>
      </c>
      <c r="G85" s="61">
        <f t="shared" si="4"/>
        <v>840</v>
      </c>
    </row>
    <row r="86" spans="1:7" ht="20.100000000000001" customHeight="1" x14ac:dyDescent="0.2">
      <c r="A86" s="58" t="s">
        <v>186</v>
      </c>
      <c r="B86" s="59" t="s">
        <v>187</v>
      </c>
      <c r="C86" s="60" t="s">
        <v>188</v>
      </c>
      <c r="D86" s="59">
        <v>2</v>
      </c>
      <c r="E86" s="60"/>
      <c r="F86" s="61">
        <v>420</v>
      </c>
      <c r="G86" s="61">
        <f t="shared" si="4"/>
        <v>840</v>
      </c>
    </row>
    <row r="87" spans="1:7" ht="20.100000000000001" customHeight="1" x14ac:dyDescent="0.2">
      <c r="A87" s="58" t="s">
        <v>189</v>
      </c>
      <c r="B87" s="59" t="s">
        <v>190</v>
      </c>
      <c r="C87" s="60" t="s">
        <v>191</v>
      </c>
      <c r="D87" s="59">
        <v>1</v>
      </c>
      <c r="E87" s="60"/>
      <c r="F87" s="61">
        <v>420</v>
      </c>
      <c r="G87" s="61">
        <f t="shared" si="4"/>
        <v>420</v>
      </c>
    </row>
    <row r="88" spans="1:7" ht="20.100000000000001" customHeight="1" x14ac:dyDescent="0.2">
      <c r="A88" s="62" t="s">
        <v>192</v>
      </c>
      <c r="B88" s="69">
        <v>190704155</v>
      </c>
      <c r="C88" s="63" t="s">
        <v>193</v>
      </c>
      <c r="D88" s="59">
        <v>1</v>
      </c>
      <c r="E88" s="60"/>
      <c r="F88" s="61">
        <v>420</v>
      </c>
      <c r="G88" s="61">
        <f t="shared" si="4"/>
        <v>420</v>
      </c>
    </row>
    <row r="89" spans="1:7" ht="20.100000000000001" customHeight="1" x14ac:dyDescent="0.25">
      <c r="A89" s="62"/>
      <c r="B89" s="63"/>
      <c r="C89" s="63"/>
      <c r="D89" s="64">
        <f>SUM(D77:D88)</f>
        <v>18</v>
      </c>
      <c r="E89" s="60"/>
      <c r="F89" s="61"/>
      <c r="G89" s="61"/>
    </row>
    <row r="90" spans="1:7" ht="20.100000000000001" customHeight="1" x14ac:dyDescent="0.2">
      <c r="A90" s="62" t="s">
        <v>194</v>
      </c>
      <c r="B90" s="69" t="s">
        <v>195</v>
      </c>
      <c r="C90" s="60" t="s">
        <v>196</v>
      </c>
      <c r="D90" s="59">
        <v>5</v>
      </c>
      <c r="E90" s="60"/>
      <c r="F90" s="61">
        <v>60</v>
      </c>
      <c r="G90" s="61">
        <f t="shared" ref="G90:G118" si="5">D90*F90</f>
        <v>300</v>
      </c>
    </row>
    <row r="91" spans="1:7" ht="20.100000000000001" customHeight="1" x14ac:dyDescent="0.2">
      <c r="A91" s="62" t="s">
        <v>197</v>
      </c>
      <c r="B91" s="69" t="s">
        <v>198</v>
      </c>
      <c r="C91" s="60" t="s">
        <v>199</v>
      </c>
      <c r="D91" s="59">
        <v>5</v>
      </c>
      <c r="E91" s="60"/>
      <c r="F91" s="61">
        <v>60</v>
      </c>
      <c r="G91" s="61">
        <f t="shared" si="5"/>
        <v>300</v>
      </c>
    </row>
    <row r="92" spans="1:7" ht="20.100000000000001" customHeight="1" x14ac:dyDescent="0.2">
      <c r="A92" s="62" t="s">
        <v>200</v>
      </c>
      <c r="B92" s="69" t="s">
        <v>201</v>
      </c>
      <c r="C92" s="60" t="s">
        <v>202</v>
      </c>
      <c r="D92" s="59">
        <v>5</v>
      </c>
      <c r="E92" s="60"/>
      <c r="F92" s="61">
        <v>60</v>
      </c>
      <c r="G92" s="61">
        <f t="shared" si="5"/>
        <v>300</v>
      </c>
    </row>
    <row r="93" spans="1:7" ht="20.100000000000001" customHeight="1" x14ac:dyDescent="0.2">
      <c r="A93" s="62" t="s">
        <v>203</v>
      </c>
      <c r="B93" s="69" t="s">
        <v>204</v>
      </c>
      <c r="C93" s="60" t="s">
        <v>205</v>
      </c>
      <c r="D93" s="59">
        <v>5</v>
      </c>
      <c r="E93" s="60"/>
      <c r="F93" s="61">
        <v>60</v>
      </c>
      <c r="G93" s="61">
        <f t="shared" si="5"/>
        <v>300</v>
      </c>
    </row>
    <row r="94" spans="1:7" ht="20.100000000000001" customHeight="1" x14ac:dyDescent="0.2">
      <c r="A94" s="62" t="s">
        <v>206</v>
      </c>
      <c r="B94" s="69" t="s">
        <v>207</v>
      </c>
      <c r="C94" s="60" t="s">
        <v>208</v>
      </c>
      <c r="D94" s="59">
        <v>5</v>
      </c>
      <c r="E94" s="60"/>
      <c r="F94" s="61">
        <v>60</v>
      </c>
      <c r="G94" s="61">
        <f t="shared" si="5"/>
        <v>300</v>
      </c>
    </row>
    <row r="95" spans="1:7" ht="20.100000000000001" customHeight="1" x14ac:dyDescent="0.2">
      <c r="A95" s="62" t="s">
        <v>209</v>
      </c>
      <c r="B95" s="69" t="s">
        <v>210</v>
      </c>
      <c r="C95" s="60" t="s">
        <v>211</v>
      </c>
      <c r="D95" s="59">
        <v>5</v>
      </c>
      <c r="E95" s="60"/>
      <c r="F95" s="61">
        <v>60</v>
      </c>
      <c r="G95" s="61">
        <f t="shared" si="5"/>
        <v>300</v>
      </c>
    </row>
    <row r="96" spans="1:7" ht="20.100000000000001" customHeight="1" x14ac:dyDescent="0.2">
      <c r="A96" s="62" t="s">
        <v>212</v>
      </c>
      <c r="B96" s="69" t="s">
        <v>213</v>
      </c>
      <c r="C96" s="60" t="s">
        <v>214</v>
      </c>
      <c r="D96" s="59">
        <v>5</v>
      </c>
      <c r="E96" s="60"/>
      <c r="F96" s="61">
        <v>60</v>
      </c>
      <c r="G96" s="61">
        <f t="shared" si="5"/>
        <v>300</v>
      </c>
    </row>
    <row r="97" spans="1:7" ht="20.100000000000001" customHeight="1" x14ac:dyDescent="0.2">
      <c r="A97" s="62" t="s">
        <v>215</v>
      </c>
      <c r="B97" s="69" t="s">
        <v>216</v>
      </c>
      <c r="C97" s="60" t="s">
        <v>217</v>
      </c>
      <c r="D97" s="59">
        <v>3</v>
      </c>
      <c r="E97" s="60"/>
      <c r="F97" s="61">
        <v>60</v>
      </c>
      <c r="G97" s="61">
        <f t="shared" si="5"/>
        <v>180</v>
      </c>
    </row>
    <row r="98" spans="1:7" ht="20.100000000000001" customHeight="1" x14ac:dyDescent="0.2">
      <c r="A98" s="62" t="s">
        <v>215</v>
      </c>
      <c r="B98" s="69" t="s">
        <v>218</v>
      </c>
      <c r="C98" s="60" t="s">
        <v>217</v>
      </c>
      <c r="D98" s="59">
        <v>2</v>
      </c>
      <c r="E98" s="60"/>
      <c r="F98" s="61">
        <v>60</v>
      </c>
      <c r="G98" s="61">
        <f t="shared" si="5"/>
        <v>120</v>
      </c>
    </row>
    <row r="99" spans="1:7" ht="20.100000000000001" customHeight="1" x14ac:dyDescent="0.2">
      <c r="A99" s="62" t="s">
        <v>219</v>
      </c>
      <c r="B99" s="69" t="s">
        <v>220</v>
      </c>
      <c r="C99" s="60" t="s">
        <v>221</v>
      </c>
      <c r="D99" s="59">
        <v>2</v>
      </c>
      <c r="E99" s="60"/>
      <c r="F99" s="61">
        <v>60</v>
      </c>
      <c r="G99" s="61">
        <f t="shared" si="5"/>
        <v>120</v>
      </c>
    </row>
    <row r="100" spans="1:7" ht="20.100000000000001" customHeight="1" x14ac:dyDescent="0.2">
      <c r="A100" s="62" t="s">
        <v>222</v>
      </c>
      <c r="B100" s="69" t="s">
        <v>223</v>
      </c>
      <c r="C100" s="60" t="s">
        <v>224</v>
      </c>
      <c r="D100" s="59">
        <v>5</v>
      </c>
      <c r="E100" s="60"/>
      <c r="F100" s="61">
        <v>60</v>
      </c>
      <c r="G100" s="61">
        <f t="shared" si="5"/>
        <v>300</v>
      </c>
    </row>
    <row r="101" spans="1:7" ht="20.100000000000001" customHeight="1" x14ac:dyDescent="0.2">
      <c r="A101" s="62" t="s">
        <v>225</v>
      </c>
      <c r="B101" s="69" t="s">
        <v>226</v>
      </c>
      <c r="C101" s="60" t="s">
        <v>227</v>
      </c>
      <c r="D101" s="59">
        <v>5</v>
      </c>
      <c r="E101" s="60"/>
      <c r="F101" s="61">
        <v>60</v>
      </c>
      <c r="G101" s="61">
        <f t="shared" si="5"/>
        <v>300</v>
      </c>
    </row>
    <row r="102" spans="1:7" ht="20.100000000000001" customHeight="1" x14ac:dyDescent="0.2">
      <c r="A102" s="62" t="s">
        <v>228</v>
      </c>
      <c r="B102" s="69" t="s">
        <v>229</v>
      </c>
      <c r="C102" s="60" t="s">
        <v>230</v>
      </c>
      <c r="D102" s="59">
        <v>5</v>
      </c>
      <c r="E102" s="60"/>
      <c r="F102" s="61">
        <v>60</v>
      </c>
      <c r="G102" s="61">
        <f t="shared" si="5"/>
        <v>300</v>
      </c>
    </row>
    <row r="103" spans="1:7" ht="20.100000000000001" customHeight="1" x14ac:dyDescent="0.25">
      <c r="A103" s="62"/>
      <c r="B103" s="69"/>
      <c r="C103" s="63"/>
      <c r="D103" s="64">
        <f>SUM(D90:D102)</f>
        <v>57</v>
      </c>
      <c r="E103" s="60"/>
      <c r="F103" s="61"/>
      <c r="G103" s="61"/>
    </row>
    <row r="104" spans="1:7" ht="20.100000000000001" customHeight="1" x14ac:dyDescent="0.2">
      <c r="A104" s="62" t="s">
        <v>231</v>
      </c>
      <c r="B104" s="69" t="s">
        <v>232</v>
      </c>
      <c r="C104" s="60" t="s">
        <v>233</v>
      </c>
      <c r="D104" s="59">
        <v>5</v>
      </c>
      <c r="E104" s="60"/>
      <c r="F104" s="61">
        <v>60</v>
      </c>
      <c r="G104" s="61">
        <f t="shared" si="5"/>
        <v>300</v>
      </c>
    </row>
    <row r="105" spans="1:7" ht="20.100000000000001" customHeight="1" x14ac:dyDescent="0.2">
      <c r="A105" s="62" t="s">
        <v>234</v>
      </c>
      <c r="B105" s="69" t="s">
        <v>232</v>
      </c>
      <c r="C105" s="60" t="s">
        <v>235</v>
      </c>
      <c r="D105" s="59">
        <v>5</v>
      </c>
      <c r="E105" s="60"/>
      <c r="F105" s="61">
        <v>60</v>
      </c>
      <c r="G105" s="61">
        <f t="shared" si="5"/>
        <v>300</v>
      </c>
    </row>
    <row r="106" spans="1:7" ht="20.100000000000001" customHeight="1" x14ac:dyDescent="0.2">
      <c r="A106" s="62" t="s">
        <v>236</v>
      </c>
      <c r="B106" s="69" t="s">
        <v>232</v>
      </c>
      <c r="C106" s="60" t="s">
        <v>237</v>
      </c>
      <c r="D106" s="59">
        <v>4</v>
      </c>
      <c r="E106" s="60"/>
      <c r="F106" s="61">
        <v>60</v>
      </c>
      <c r="G106" s="61">
        <f t="shared" si="5"/>
        <v>240</v>
      </c>
    </row>
    <row r="107" spans="1:7" ht="20.100000000000001" customHeight="1" x14ac:dyDescent="0.2">
      <c r="A107" s="62" t="s">
        <v>236</v>
      </c>
      <c r="B107" s="69" t="s">
        <v>238</v>
      </c>
      <c r="C107" s="60" t="s">
        <v>237</v>
      </c>
      <c r="D107" s="59">
        <v>1</v>
      </c>
      <c r="E107" s="60"/>
      <c r="F107" s="61">
        <v>60</v>
      </c>
      <c r="G107" s="61">
        <f t="shared" si="5"/>
        <v>60</v>
      </c>
    </row>
    <row r="108" spans="1:7" ht="20.100000000000001" customHeight="1" x14ac:dyDescent="0.2">
      <c r="A108" s="62" t="s">
        <v>239</v>
      </c>
      <c r="B108" s="69" t="s">
        <v>232</v>
      </c>
      <c r="C108" s="60" t="s">
        <v>240</v>
      </c>
      <c r="D108" s="59">
        <v>4</v>
      </c>
      <c r="E108" s="60"/>
      <c r="F108" s="61">
        <v>60</v>
      </c>
      <c r="G108" s="61">
        <f t="shared" si="5"/>
        <v>240</v>
      </c>
    </row>
    <row r="109" spans="1:7" ht="20.100000000000001" customHeight="1" x14ac:dyDescent="0.2">
      <c r="A109" s="62" t="s">
        <v>239</v>
      </c>
      <c r="B109" s="69" t="s">
        <v>241</v>
      </c>
      <c r="C109" s="60" t="s">
        <v>240</v>
      </c>
      <c r="D109" s="59">
        <v>1</v>
      </c>
      <c r="E109" s="60"/>
      <c r="F109" s="61">
        <v>60</v>
      </c>
      <c r="G109" s="61">
        <f t="shared" si="5"/>
        <v>60</v>
      </c>
    </row>
    <row r="110" spans="1:7" ht="20.100000000000001" customHeight="1" x14ac:dyDescent="0.2">
      <c r="A110" s="62" t="s">
        <v>242</v>
      </c>
      <c r="B110" s="69" t="s">
        <v>243</v>
      </c>
      <c r="C110" s="60" t="s">
        <v>244</v>
      </c>
      <c r="D110" s="59">
        <v>5</v>
      </c>
      <c r="E110" s="60"/>
      <c r="F110" s="61">
        <v>60</v>
      </c>
      <c r="G110" s="61">
        <f t="shared" si="5"/>
        <v>300</v>
      </c>
    </row>
    <row r="111" spans="1:7" ht="20.100000000000001" customHeight="1" x14ac:dyDescent="0.2">
      <c r="A111" s="62" t="s">
        <v>245</v>
      </c>
      <c r="B111" s="69" t="s">
        <v>246</v>
      </c>
      <c r="C111" s="60" t="s">
        <v>247</v>
      </c>
      <c r="D111" s="59">
        <v>5</v>
      </c>
      <c r="E111" s="60"/>
      <c r="F111" s="61">
        <v>60</v>
      </c>
      <c r="G111" s="61">
        <f t="shared" si="5"/>
        <v>300</v>
      </c>
    </row>
    <row r="112" spans="1:7" ht="20.100000000000001" customHeight="1" x14ac:dyDescent="0.2">
      <c r="A112" s="62" t="s">
        <v>248</v>
      </c>
      <c r="B112" s="69" t="s">
        <v>249</v>
      </c>
      <c r="C112" s="60" t="s">
        <v>250</v>
      </c>
      <c r="D112" s="59">
        <v>5</v>
      </c>
      <c r="E112" s="60"/>
      <c r="F112" s="61">
        <v>60</v>
      </c>
      <c r="G112" s="61">
        <f t="shared" si="5"/>
        <v>300</v>
      </c>
    </row>
    <row r="113" spans="1:7" ht="20.100000000000001" customHeight="1" x14ac:dyDescent="0.2">
      <c r="A113" s="62" t="s">
        <v>251</v>
      </c>
      <c r="B113" s="69" t="s">
        <v>232</v>
      </c>
      <c r="C113" s="60" t="s">
        <v>252</v>
      </c>
      <c r="D113" s="59">
        <v>3</v>
      </c>
      <c r="E113" s="60"/>
      <c r="F113" s="61">
        <v>60</v>
      </c>
      <c r="G113" s="61">
        <f t="shared" si="5"/>
        <v>180</v>
      </c>
    </row>
    <row r="114" spans="1:7" ht="20.100000000000001" customHeight="1" x14ac:dyDescent="0.2">
      <c r="A114" s="62" t="s">
        <v>253</v>
      </c>
      <c r="B114" s="69" t="s">
        <v>232</v>
      </c>
      <c r="C114" s="60" t="s">
        <v>254</v>
      </c>
      <c r="D114" s="59">
        <v>2</v>
      </c>
      <c r="E114" s="60"/>
      <c r="F114" s="61">
        <v>60</v>
      </c>
      <c r="G114" s="61">
        <f t="shared" si="5"/>
        <v>120</v>
      </c>
    </row>
    <row r="115" spans="1:7" ht="20.100000000000001" customHeight="1" x14ac:dyDescent="0.2">
      <c r="A115" s="62" t="s">
        <v>253</v>
      </c>
      <c r="B115" s="69" t="s">
        <v>255</v>
      </c>
      <c r="C115" s="60" t="s">
        <v>254</v>
      </c>
      <c r="D115" s="59">
        <v>3</v>
      </c>
      <c r="E115" s="60"/>
      <c r="F115" s="61">
        <v>60</v>
      </c>
      <c r="G115" s="61">
        <f t="shared" si="5"/>
        <v>180</v>
      </c>
    </row>
    <row r="116" spans="1:7" ht="20.100000000000001" customHeight="1" x14ac:dyDescent="0.2">
      <c r="A116" s="62" t="s">
        <v>256</v>
      </c>
      <c r="B116" s="69" t="s">
        <v>232</v>
      </c>
      <c r="C116" s="60" t="s">
        <v>257</v>
      </c>
      <c r="D116" s="59">
        <v>5</v>
      </c>
      <c r="E116" s="60"/>
      <c r="F116" s="61">
        <v>60</v>
      </c>
      <c r="G116" s="61">
        <f t="shared" si="5"/>
        <v>300</v>
      </c>
    </row>
    <row r="117" spans="1:7" ht="20.100000000000001" customHeight="1" x14ac:dyDescent="0.2">
      <c r="A117" s="62" t="s">
        <v>258</v>
      </c>
      <c r="B117" s="69" t="s">
        <v>259</v>
      </c>
      <c r="C117" s="60" t="s">
        <v>260</v>
      </c>
      <c r="D117" s="59">
        <v>2</v>
      </c>
      <c r="E117" s="60"/>
      <c r="F117" s="61">
        <v>60</v>
      </c>
      <c r="G117" s="61">
        <f t="shared" si="5"/>
        <v>120</v>
      </c>
    </row>
    <row r="118" spans="1:7" ht="20.100000000000001" customHeight="1" x14ac:dyDescent="0.2">
      <c r="A118" s="62" t="s">
        <v>261</v>
      </c>
      <c r="B118" s="69" t="s">
        <v>262</v>
      </c>
      <c r="C118" s="60" t="s">
        <v>263</v>
      </c>
      <c r="D118" s="59">
        <v>2</v>
      </c>
      <c r="E118" s="60"/>
      <c r="F118" s="61">
        <v>60</v>
      </c>
      <c r="G118" s="61">
        <f t="shared" si="5"/>
        <v>120</v>
      </c>
    </row>
    <row r="119" spans="1:7" ht="20.100000000000001" customHeight="1" x14ac:dyDescent="0.25">
      <c r="A119" s="62"/>
      <c r="B119" s="63"/>
      <c r="C119" s="63"/>
      <c r="D119" s="64">
        <f>SUM(D104:D118)</f>
        <v>52</v>
      </c>
      <c r="E119" s="60"/>
      <c r="F119" s="61"/>
      <c r="G119" s="61"/>
    </row>
    <row r="120" spans="1:7" ht="20.100000000000001" customHeight="1" x14ac:dyDescent="0.25">
      <c r="A120" s="58" t="s">
        <v>264</v>
      </c>
      <c r="B120" s="59" t="s">
        <v>265</v>
      </c>
      <c r="C120" s="60" t="s">
        <v>266</v>
      </c>
      <c r="D120" s="67">
        <v>5</v>
      </c>
      <c r="E120" s="60"/>
      <c r="F120" s="61">
        <v>60</v>
      </c>
      <c r="G120" s="61">
        <f t="shared" ref="G120:G121" si="6">D120*F120</f>
        <v>300</v>
      </c>
    </row>
    <row r="121" spans="1:7" ht="20.100000000000001" customHeight="1" x14ac:dyDescent="0.25">
      <c r="A121" s="58" t="s">
        <v>267</v>
      </c>
      <c r="B121" s="59" t="s">
        <v>268</v>
      </c>
      <c r="C121" s="60" t="s">
        <v>269</v>
      </c>
      <c r="D121" s="67">
        <v>5</v>
      </c>
      <c r="E121" s="60"/>
      <c r="F121" s="61">
        <v>60</v>
      </c>
      <c r="G121" s="61">
        <f t="shared" si="6"/>
        <v>300</v>
      </c>
    </row>
    <row r="122" spans="1:7" ht="20.100000000000001" customHeight="1" x14ac:dyDescent="0.25">
      <c r="A122" s="58"/>
      <c r="B122" s="59"/>
      <c r="C122" s="60"/>
      <c r="D122" s="68">
        <f>SUM(D120:D121)</f>
        <v>10</v>
      </c>
      <c r="E122" s="60"/>
      <c r="F122" s="61"/>
      <c r="G122" s="61"/>
    </row>
    <row r="123" spans="1:7" ht="20.100000000000001" customHeight="1" x14ac:dyDescent="0.2">
      <c r="A123" s="70" t="s">
        <v>270</v>
      </c>
      <c r="B123" s="71">
        <v>210127379</v>
      </c>
      <c r="C123" s="72" t="s">
        <v>271</v>
      </c>
      <c r="D123" s="59">
        <v>4</v>
      </c>
      <c r="E123" s="60"/>
      <c r="F123" s="61">
        <v>25</v>
      </c>
      <c r="G123" s="61">
        <f t="shared" ref="G123:G128" si="7">D123*F123</f>
        <v>100</v>
      </c>
    </row>
    <row r="124" spans="1:7" ht="20.100000000000001" customHeight="1" x14ac:dyDescent="0.2">
      <c r="A124" s="70" t="s">
        <v>272</v>
      </c>
      <c r="B124" s="71" t="s">
        <v>273</v>
      </c>
      <c r="C124" s="72" t="s">
        <v>274</v>
      </c>
      <c r="D124" s="59">
        <v>2</v>
      </c>
      <c r="E124" s="60"/>
      <c r="F124" s="61">
        <v>25</v>
      </c>
      <c r="G124" s="61">
        <f t="shared" si="7"/>
        <v>50</v>
      </c>
    </row>
    <row r="125" spans="1:7" ht="20.100000000000001" customHeight="1" x14ac:dyDescent="0.2">
      <c r="A125" s="70" t="s">
        <v>275</v>
      </c>
      <c r="B125" s="71" t="s">
        <v>276</v>
      </c>
      <c r="C125" s="72" t="s">
        <v>277</v>
      </c>
      <c r="D125" s="59">
        <v>2</v>
      </c>
      <c r="E125" s="60"/>
      <c r="F125" s="61">
        <v>25</v>
      </c>
      <c r="G125" s="61">
        <f t="shared" si="7"/>
        <v>50</v>
      </c>
    </row>
    <row r="126" spans="1:7" ht="20.100000000000001" customHeight="1" x14ac:dyDescent="0.2">
      <c r="A126" s="70" t="s">
        <v>278</v>
      </c>
      <c r="B126" s="71" t="s">
        <v>279</v>
      </c>
      <c r="C126" s="72" t="s">
        <v>280</v>
      </c>
      <c r="D126" s="59">
        <v>2</v>
      </c>
      <c r="E126" s="60"/>
      <c r="F126" s="61">
        <v>25</v>
      </c>
      <c r="G126" s="61">
        <f t="shared" si="7"/>
        <v>50</v>
      </c>
    </row>
    <row r="127" spans="1:7" ht="20.100000000000001" customHeight="1" x14ac:dyDescent="0.2">
      <c r="A127" s="70" t="s">
        <v>281</v>
      </c>
      <c r="B127" s="71" t="s">
        <v>282</v>
      </c>
      <c r="C127" s="72" t="s">
        <v>283</v>
      </c>
      <c r="D127" s="59">
        <v>2</v>
      </c>
      <c r="E127" s="60"/>
      <c r="F127" s="61">
        <v>25</v>
      </c>
      <c r="G127" s="61">
        <f t="shared" si="7"/>
        <v>50</v>
      </c>
    </row>
    <row r="128" spans="1:7" ht="20.100000000000001" customHeight="1" x14ac:dyDescent="0.2">
      <c r="A128" s="70" t="s">
        <v>284</v>
      </c>
      <c r="B128" s="71" t="s">
        <v>285</v>
      </c>
      <c r="C128" s="72" t="s">
        <v>286</v>
      </c>
      <c r="D128" s="59">
        <v>2</v>
      </c>
      <c r="E128" s="60"/>
      <c r="F128" s="61">
        <v>25</v>
      </c>
      <c r="G128" s="61">
        <f t="shared" si="7"/>
        <v>50</v>
      </c>
    </row>
    <row r="129" spans="1:7" ht="20.100000000000001" customHeight="1" x14ac:dyDescent="0.25">
      <c r="A129" s="70"/>
      <c r="B129" s="71"/>
      <c r="C129" s="72"/>
      <c r="D129" s="64">
        <f>SUM(D123:D128)</f>
        <v>14</v>
      </c>
      <c r="E129" s="60"/>
      <c r="F129" s="61"/>
      <c r="G129" s="61"/>
    </row>
    <row r="130" spans="1:7" ht="20.100000000000001" customHeight="1" x14ac:dyDescent="0.2">
      <c r="A130" s="117" t="s">
        <v>359</v>
      </c>
      <c r="B130" s="71" t="s">
        <v>360</v>
      </c>
      <c r="C130" s="72" t="s">
        <v>358</v>
      </c>
      <c r="D130" s="59">
        <v>1</v>
      </c>
      <c r="E130" s="60"/>
      <c r="F130" s="61">
        <v>720</v>
      </c>
      <c r="G130" s="61">
        <f t="shared" ref="G130" si="8">D130*F130</f>
        <v>720</v>
      </c>
    </row>
    <row r="131" spans="1:7" ht="20.100000000000001" customHeight="1" x14ac:dyDescent="0.25">
      <c r="A131" s="73"/>
      <c r="B131" s="74"/>
      <c r="C131" s="74"/>
      <c r="D131" s="74"/>
      <c r="E131" s="74"/>
      <c r="F131" s="74" t="s">
        <v>287</v>
      </c>
      <c r="G131" s="75">
        <f>SUM(G24:G130)</f>
        <v>36290</v>
      </c>
    </row>
    <row r="132" spans="1:7" ht="20.100000000000001" customHeight="1" x14ac:dyDescent="0.25">
      <c r="A132" s="76"/>
      <c r="B132" s="77"/>
      <c r="C132" s="77"/>
      <c r="D132" s="77"/>
      <c r="E132" s="77"/>
      <c r="F132" s="78" t="s">
        <v>288</v>
      </c>
      <c r="G132" s="79">
        <f>+G131*0.12</f>
        <v>4354.8</v>
      </c>
    </row>
    <row r="133" spans="1:7" ht="20.100000000000001" customHeight="1" x14ac:dyDescent="0.25">
      <c r="A133" s="76"/>
      <c r="B133" s="77"/>
      <c r="C133" s="77"/>
      <c r="D133" s="77"/>
      <c r="E133" s="77"/>
      <c r="F133" s="77" t="s">
        <v>289</v>
      </c>
      <c r="G133" s="79">
        <f>+G131+G132</f>
        <v>40644.800000000003</v>
      </c>
    </row>
    <row r="134" spans="1:7" ht="20.100000000000001" customHeight="1" x14ac:dyDescent="0.25">
      <c r="B134" s="71"/>
      <c r="C134" s="81" t="s">
        <v>290</v>
      </c>
      <c r="D134" s="82"/>
      <c r="E134" s="82"/>
      <c r="F134" s="83"/>
      <c r="G134" s="84"/>
    </row>
    <row r="135" spans="1:7" ht="20.100000000000001" customHeight="1" x14ac:dyDescent="0.25">
      <c r="A135" s="85" t="e">
        <f t="array" ref="A135">+A135:D137A112:D136A1A112:D192</f>
        <v>#NAME?</v>
      </c>
      <c r="B135" s="119" t="s">
        <v>291</v>
      </c>
      <c r="C135" s="120"/>
      <c r="D135" s="87"/>
      <c r="E135" s="87"/>
      <c r="F135" s="88"/>
      <c r="G135" s="88"/>
    </row>
    <row r="136" spans="1:7" ht="20.100000000000001" customHeight="1" x14ac:dyDescent="0.25">
      <c r="A136" s="85"/>
      <c r="B136" s="56" t="s">
        <v>25</v>
      </c>
      <c r="C136" s="56" t="s">
        <v>24</v>
      </c>
      <c r="D136" s="36"/>
      <c r="E136" s="87"/>
      <c r="F136" s="88"/>
      <c r="G136" s="88"/>
    </row>
    <row r="137" spans="1:7" ht="20.100000000000001" customHeight="1" x14ac:dyDescent="0.25">
      <c r="A137" s="73"/>
      <c r="B137" s="59">
        <v>2</v>
      </c>
      <c r="C137" s="66" t="s">
        <v>292</v>
      </c>
      <c r="F137" s="89"/>
      <c r="G137" s="89"/>
    </row>
    <row r="138" spans="1:7" ht="20.100000000000001" customHeight="1" x14ac:dyDescent="0.25">
      <c r="A138" s="73"/>
      <c r="B138" s="59">
        <v>1</v>
      </c>
      <c r="C138" s="66" t="s">
        <v>293</v>
      </c>
      <c r="F138" s="89"/>
      <c r="G138" s="89"/>
    </row>
    <row r="139" spans="1:7" ht="20.100000000000001" customHeight="1" x14ac:dyDescent="0.25">
      <c r="A139" s="73"/>
      <c r="B139" s="59">
        <v>1</v>
      </c>
      <c r="C139" s="66" t="s">
        <v>294</v>
      </c>
      <c r="F139" s="89"/>
      <c r="G139" s="89"/>
    </row>
    <row r="140" spans="1:7" ht="20.100000000000001" customHeight="1" x14ac:dyDescent="0.25">
      <c r="A140" s="73"/>
      <c r="B140" s="59">
        <v>1</v>
      </c>
      <c r="C140" s="66" t="s">
        <v>295</v>
      </c>
      <c r="F140" s="89"/>
      <c r="G140" s="89"/>
    </row>
    <row r="141" spans="1:7" ht="20.100000000000001" customHeight="1" x14ac:dyDescent="0.25">
      <c r="A141" s="73"/>
      <c r="B141" s="90">
        <v>2</v>
      </c>
      <c r="C141" s="66" t="s">
        <v>296</v>
      </c>
      <c r="F141" s="89"/>
      <c r="G141" s="89"/>
    </row>
    <row r="142" spans="1:7" ht="20.100000000000001" customHeight="1" x14ac:dyDescent="0.25">
      <c r="A142" s="73"/>
      <c r="B142" s="90">
        <v>4</v>
      </c>
      <c r="C142" s="66" t="s">
        <v>297</v>
      </c>
      <c r="F142" s="89"/>
      <c r="G142" s="89"/>
    </row>
    <row r="143" spans="1:7" ht="20.100000000000001" customHeight="1" x14ac:dyDescent="0.25">
      <c r="A143" s="73"/>
      <c r="B143" s="91">
        <f>SUM(B137:B142)</f>
        <v>11</v>
      </c>
      <c r="C143" s="66"/>
      <c r="F143" s="89"/>
      <c r="G143" s="89"/>
    </row>
    <row r="144" spans="1:7" ht="20.100000000000001" customHeight="1" x14ac:dyDescent="0.25">
      <c r="A144" s="73"/>
      <c r="B144" s="86"/>
      <c r="C144" s="92" t="s">
        <v>298</v>
      </c>
      <c r="F144" s="89"/>
      <c r="G144" s="89"/>
    </row>
    <row r="145" spans="1:7" ht="20.100000000000001" customHeight="1" x14ac:dyDescent="0.25">
      <c r="A145" s="73"/>
      <c r="B145" s="59">
        <v>2</v>
      </c>
      <c r="C145" s="66" t="s">
        <v>299</v>
      </c>
      <c r="F145" s="89"/>
      <c r="G145" s="89"/>
    </row>
    <row r="146" spans="1:7" ht="20.100000000000001" customHeight="1" x14ac:dyDescent="0.25">
      <c r="A146" s="73"/>
      <c r="B146" s="59">
        <v>1</v>
      </c>
      <c r="C146" s="66" t="s">
        <v>300</v>
      </c>
      <c r="F146" s="89"/>
      <c r="G146" s="89"/>
    </row>
    <row r="147" spans="1:7" ht="20.100000000000001" customHeight="1" x14ac:dyDescent="0.25">
      <c r="A147" s="73"/>
      <c r="B147" s="59">
        <v>1</v>
      </c>
      <c r="C147" s="66" t="s">
        <v>294</v>
      </c>
      <c r="F147" s="89"/>
      <c r="G147" s="89"/>
    </row>
    <row r="148" spans="1:7" ht="20.100000000000001" customHeight="1" x14ac:dyDescent="0.25">
      <c r="A148" s="73"/>
      <c r="B148" s="59">
        <v>1</v>
      </c>
      <c r="C148" s="66" t="s">
        <v>295</v>
      </c>
      <c r="F148" s="89"/>
      <c r="G148" s="89"/>
    </row>
    <row r="149" spans="1:7" ht="20.100000000000001" customHeight="1" x14ac:dyDescent="0.25">
      <c r="A149" s="73"/>
      <c r="B149" s="90">
        <v>2</v>
      </c>
      <c r="C149" s="66" t="s">
        <v>301</v>
      </c>
      <c r="F149" s="89"/>
      <c r="G149" s="89"/>
    </row>
    <row r="150" spans="1:7" ht="20.100000000000001" customHeight="1" x14ac:dyDescent="0.25">
      <c r="A150" s="73"/>
      <c r="B150" s="91">
        <f>SUM(B145:B149)</f>
        <v>7</v>
      </c>
      <c r="C150" s="91"/>
      <c r="F150" s="89"/>
      <c r="G150" s="89"/>
    </row>
    <row r="151" spans="1:7" ht="20.100000000000001" customHeight="1" x14ac:dyDescent="0.25">
      <c r="A151" s="73"/>
      <c r="B151" s="93"/>
      <c r="C151" s="93"/>
      <c r="F151" s="89"/>
      <c r="G151" s="89"/>
    </row>
    <row r="152" spans="1:7" ht="20.100000000000001" customHeight="1" x14ac:dyDescent="0.25">
      <c r="A152" s="73"/>
      <c r="B152" s="94"/>
      <c r="C152" s="92" t="s">
        <v>302</v>
      </c>
      <c r="D152" s="87"/>
      <c r="E152" s="87"/>
      <c r="F152" s="89"/>
      <c r="G152" s="89"/>
    </row>
    <row r="153" spans="1:7" ht="20.100000000000001" customHeight="1" x14ac:dyDescent="0.25">
      <c r="A153" s="73"/>
      <c r="B153" s="56" t="s">
        <v>25</v>
      </c>
      <c r="C153" s="56" t="s">
        <v>24</v>
      </c>
      <c r="D153" s="36"/>
      <c r="E153" s="87"/>
      <c r="F153" s="89"/>
      <c r="G153" s="89"/>
    </row>
    <row r="154" spans="1:7" ht="20.100000000000001" customHeight="1" x14ac:dyDescent="0.25">
      <c r="A154" s="73"/>
      <c r="B154" s="59">
        <v>1</v>
      </c>
      <c r="C154" s="66" t="s">
        <v>303</v>
      </c>
      <c r="F154" s="89"/>
      <c r="G154" s="89"/>
    </row>
    <row r="155" spans="1:7" ht="20.100000000000001" customHeight="1" x14ac:dyDescent="0.25">
      <c r="A155" s="73"/>
      <c r="B155" s="59">
        <v>1</v>
      </c>
      <c r="C155" s="66" t="s">
        <v>304</v>
      </c>
      <c r="F155" s="89"/>
      <c r="G155" s="89"/>
    </row>
    <row r="156" spans="1:7" ht="20.100000000000001" customHeight="1" x14ac:dyDescent="0.25">
      <c r="A156" s="73"/>
      <c r="B156" s="59">
        <v>2</v>
      </c>
      <c r="C156" s="66" t="s">
        <v>305</v>
      </c>
      <c r="F156" s="89"/>
      <c r="G156" s="89"/>
    </row>
    <row r="157" spans="1:7" ht="20.100000000000001" customHeight="1" x14ac:dyDescent="0.25">
      <c r="A157" s="73"/>
      <c r="B157" s="59">
        <v>2</v>
      </c>
      <c r="C157" s="66" t="s">
        <v>306</v>
      </c>
      <c r="F157" s="89"/>
      <c r="G157" s="89"/>
    </row>
    <row r="158" spans="1:7" ht="20.100000000000001" customHeight="1" x14ac:dyDescent="0.25">
      <c r="A158" s="73"/>
      <c r="B158" s="59">
        <v>1</v>
      </c>
      <c r="C158" s="66" t="s">
        <v>307</v>
      </c>
      <c r="F158" s="89"/>
      <c r="G158" s="89"/>
    </row>
    <row r="159" spans="1:7" ht="20.100000000000001" customHeight="1" x14ac:dyDescent="0.2">
      <c r="B159" s="59">
        <v>1</v>
      </c>
      <c r="C159" s="66" t="s">
        <v>308</v>
      </c>
    </row>
    <row r="160" spans="1:7" ht="20.100000000000001" customHeight="1" x14ac:dyDescent="0.2">
      <c r="B160" s="59">
        <v>1</v>
      </c>
      <c r="C160" s="72" t="s">
        <v>309</v>
      </c>
    </row>
    <row r="161" spans="2:3" ht="20.100000000000001" customHeight="1" x14ac:dyDescent="0.2">
      <c r="B161" s="59">
        <v>1</v>
      </c>
      <c r="C161" s="72" t="s">
        <v>310</v>
      </c>
    </row>
    <row r="162" spans="2:3" ht="20.100000000000001" customHeight="1" x14ac:dyDescent="0.2">
      <c r="B162" s="59">
        <v>1</v>
      </c>
      <c r="C162" s="72" t="s">
        <v>311</v>
      </c>
    </row>
    <row r="163" spans="2:3" ht="20.100000000000001" customHeight="1" x14ac:dyDescent="0.2">
      <c r="B163" s="59">
        <v>3</v>
      </c>
      <c r="C163" s="72" t="s">
        <v>312</v>
      </c>
    </row>
    <row r="164" spans="2:3" ht="20.100000000000001" customHeight="1" x14ac:dyDescent="0.2">
      <c r="B164" s="59">
        <v>2</v>
      </c>
      <c r="C164" s="72" t="s">
        <v>313</v>
      </c>
    </row>
    <row r="165" spans="2:3" ht="20.100000000000001" customHeight="1" x14ac:dyDescent="0.25">
      <c r="B165" s="64">
        <f>SUM(B154:B164)</f>
        <v>16</v>
      </c>
      <c r="C165" s="64"/>
    </row>
    <row r="166" spans="2:3" ht="20.100000000000001" customHeight="1" x14ac:dyDescent="0.25">
      <c r="B166" s="95"/>
      <c r="C166" s="96"/>
    </row>
    <row r="167" spans="2:3" ht="20.100000000000001" customHeight="1" x14ac:dyDescent="0.25">
      <c r="B167" s="112"/>
      <c r="C167" s="64" t="s">
        <v>331</v>
      </c>
    </row>
    <row r="168" spans="2:3" ht="20.100000000000001" customHeight="1" x14ac:dyDescent="0.25">
      <c r="B168" s="64" t="s">
        <v>332</v>
      </c>
      <c r="C168" s="64" t="s">
        <v>333</v>
      </c>
    </row>
    <row r="169" spans="2:3" ht="20.100000000000001" customHeight="1" x14ac:dyDescent="0.2">
      <c r="B169" s="113">
        <v>2</v>
      </c>
      <c r="C169" s="114" t="s">
        <v>334</v>
      </c>
    </row>
    <row r="170" spans="2:3" ht="20.100000000000001" customHeight="1" x14ac:dyDescent="0.2">
      <c r="B170" s="113">
        <v>2</v>
      </c>
      <c r="C170" s="114" t="s">
        <v>335</v>
      </c>
    </row>
    <row r="171" spans="2:3" ht="20.100000000000001" customHeight="1" x14ac:dyDescent="0.2">
      <c r="B171" s="113">
        <v>1</v>
      </c>
      <c r="C171" s="114" t="s">
        <v>336</v>
      </c>
    </row>
    <row r="172" spans="2:3" ht="20.100000000000001" customHeight="1" x14ac:dyDescent="0.2">
      <c r="B172" s="69">
        <v>2</v>
      </c>
      <c r="C172" s="63" t="s">
        <v>337</v>
      </c>
    </row>
    <row r="173" spans="2:3" ht="20.100000000000001" customHeight="1" x14ac:dyDescent="0.2">
      <c r="B173" s="69">
        <v>1</v>
      </c>
      <c r="C173" s="63" t="s">
        <v>338</v>
      </c>
    </row>
    <row r="174" spans="2:3" ht="20.100000000000001" customHeight="1" x14ac:dyDescent="0.2">
      <c r="B174" s="69">
        <v>1</v>
      </c>
      <c r="C174" s="63" t="s">
        <v>339</v>
      </c>
    </row>
    <row r="175" spans="2:3" ht="20.100000000000001" customHeight="1" x14ac:dyDescent="0.2">
      <c r="B175" s="69">
        <v>1</v>
      </c>
      <c r="C175" s="63" t="s">
        <v>340</v>
      </c>
    </row>
    <row r="176" spans="2:3" ht="20.100000000000001" customHeight="1" x14ac:dyDescent="0.2">
      <c r="B176" s="69">
        <v>1</v>
      </c>
      <c r="C176" s="63" t="s">
        <v>341</v>
      </c>
    </row>
    <row r="177" spans="2:6" ht="20.100000000000001" customHeight="1" x14ac:dyDescent="0.2">
      <c r="B177" s="69">
        <v>1</v>
      </c>
      <c r="C177" s="63" t="s">
        <v>342</v>
      </c>
    </row>
    <row r="178" spans="2:6" ht="20.100000000000001" customHeight="1" x14ac:dyDescent="0.2">
      <c r="B178" s="69">
        <v>1</v>
      </c>
      <c r="C178" s="63" t="s">
        <v>343</v>
      </c>
    </row>
    <row r="179" spans="2:6" ht="20.100000000000001" customHeight="1" x14ac:dyDescent="0.2">
      <c r="B179" s="69">
        <v>1</v>
      </c>
      <c r="C179" s="63" t="s">
        <v>344</v>
      </c>
    </row>
    <row r="180" spans="2:6" ht="20.100000000000001" customHeight="1" x14ac:dyDescent="0.2">
      <c r="B180" s="69">
        <v>1</v>
      </c>
      <c r="C180" s="63" t="s">
        <v>345</v>
      </c>
    </row>
    <row r="181" spans="2:6" ht="20.100000000000001" customHeight="1" x14ac:dyDescent="0.2">
      <c r="B181" s="69">
        <v>1</v>
      </c>
      <c r="C181" s="63" t="s">
        <v>346</v>
      </c>
    </row>
    <row r="182" spans="2:6" ht="20.100000000000001" customHeight="1" x14ac:dyDescent="0.2">
      <c r="B182" s="69">
        <v>1</v>
      </c>
      <c r="C182" s="63" t="s">
        <v>347</v>
      </c>
    </row>
    <row r="183" spans="2:6" ht="20.100000000000001" customHeight="1" x14ac:dyDescent="0.2">
      <c r="B183" s="69">
        <v>1</v>
      </c>
      <c r="C183" s="63" t="s">
        <v>348</v>
      </c>
    </row>
    <row r="184" spans="2:6" ht="20.100000000000001" customHeight="1" x14ac:dyDescent="0.2">
      <c r="B184" s="69">
        <v>1</v>
      </c>
      <c r="C184" s="63" t="s">
        <v>349</v>
      </c>
    </row>
    <row r="185" spans="2:6" ht="20.100000000000001" customHeight="1" x14ac:dyDescent="0.2">
      <c r="B185" s="69">
        <v>1</v>
      </c>
      <c r="C185" s="63" t="s">
        <v>350</v>
      </c>
    </row>
    <row r="186" spans="2:6" ht="20.100000000000001" customHeight="1" x14ac:dyDescent="0.2">
      <c r="B186" s="69">
        <v>1</v>
      </c>
      <c r="C186" s="63" t="s">
        <v>351</v>
      </c>
    </row>
    <row r="187" spans="2:6" ht="20.100000000000001" customHeight="1" x14ac:dyDescent="0.25">
      <c r="B187" s="115">
        <f>SUM(B169:B186)</f>
        <v>21</v>
      </c>
      <c r="C187" s="63"/>
    </row>
    <row r="188" spans="2:6" ht="20.100000000000001" customHeight="1" x14ac:dyDescent="0.25">
      <c r="B188" s="95"/>
      <c r="C188" s="96"/>
    </row>
    <row r="189" spans="2:6" ht="20.100000000000001" customHeight="1" x14ac:dyDescent="0.2">
      <c r="B189" s="69">
        <v>1</v>
      </c>
      <c r="C189" s="63" t="s">
        <v>352</v>
      </c>
      <c r="E189" s="97"/>
    </row>
    <row r="190" spans="2:6" ht="20.100000000000001" customHeight="1" x14ac:dyDescent="0.2">
      <c r="B190" s="69">
        <v>3</v>
      </c>
      <c r="C190" s="63" t="s">
        <v>314</v>
      </c>
      <c r="E190" s="98"/>
    </row>
    <row r="191" spans="2:6" ht="20.100000000000001" customHeight="1" x14ac:dyDescent="0.2">
      <c r="B191" s="69">
        <v>1</v>
      </c>
      <c r="C191" s="99" t="s">
        <v>315</v>
      </c>
      <c r="E191" s="98"/>
    </row>
    <row r="192" spans="2:6" ht="20.100000000000001" customHeight="1" x14ac:dyDescent="0.2">
      <c r="B192" s="69">
        <v>1</v>
      </c>
      <c r="C192" s="99" t="s">
        <v>316</v>
      </c>
      <c r="E192" s="98"/>
      <c r="F192" s="98"/>
    </row>
    <row r="193" spans="1:6" ht="20.100000000000001" customHeight="1" x14ac:dyDescent="0.2">
      <c r="B193" s="69">
        <v>2</v>
      </c>
      <c r="C193" s="99" t="s">
        <v>353</v>
      </c>
      <c r="E193" s="98"/>
      <c r="F193" s="98"/>
    </row>
    <row r="194" spans="1:6" ht="20.100000000000001" customHeight="1" x14ac:dyDescent="0.25">
      <c r="B194" s="64">
        <f>SUM(B189:B193)</f>
        <v>8</v>
      </c>
      <c r="C194" s="60"/>
      <c r="E194" s="98"/>
      <c r="F194" s="98"/>
    </row>
    <row r="195" spans="1:6" ht="20.100000000000001" customHeight="1" x14ac:dyDescent="0.25">
      <c r="B195" s="100"/>
      <c r="E195" s="98"/>
      <c r="F195" s="98"/>
    </row>
    <row r="196" spans="1:6" ht="20.100000000000001" customHeight="1" x14ac:dyDescent="0.3">
      <c r="B196" s="101" t="s">
        <v>317</v>
      </c>
      <c r="C196" s="102" t="s">
        <v>318</v>
      </c>
      <c r="E196" s="98"/>
      <c r="F196" s="98"/>
    </row>
    <row r="197" spans="1:6" ht="20.100000000000001" customHeight="1" x14ac:dyDescent="0.3">
      <c r="B197" s="101"/>
      <c r="C197" s="102" t="s">
        <v>319</v>
      </c>
      <c r="E197" s="98"/>
      <c r="F197" s="98"/>
    </row>
    <row r="198" spans="1:6" ht="20.100000000000001" customHeight="1" x14ac:dyDescent="0.3">
      <c r="B198" s="101"/>
      <c r="C198" s="102" t="s">
        <v>320</v>
      </c>
      <c r="E198" s="98"/>
      <c r="F198" s="98"/>
    </row>
    <row r="199" spans="1:6" ht="20.100000000000001" customHeight="1" x14ac:dyDescent="0.3">
      <c r="B199" s="101"/>
      <c r="C199" s="102" t="s">
        <v>321</v>
      </c>
      <c r="E199" s="98"/>
      <c r="F199" s="98"/>
    </row>
    <row r="200" spans="1:6" ht="20.100000000000001" customHeight="1" x14ac:dyDescent="0.3">
      <c r="B200" s="101"/>
      <c r="C200" s="102" t="s">
        <v>322</v>
      </c>
      <c r="E200" s="98"/>
      <c r="F200" s="98"/>
    </row>
    <row r="201" spans="1:6" ht="20.100000000000001" customHeight="1" x14ac:dyDescent="0.3">
      <c r="B201" s="101"/>
      <c r="C201" s="102"/>
      <c r="E201" s="98"/>
      <c r="F201" s="98"/>
    </row>
    <row r="202" spans="1:6" ht="20.100000000000001" customHeight="1" x14ac:dyDescent="0.3">
      <c r="B202" s="103" t="s">
        <v>11</v>
      </c>
      <c r="C202" s="104" t="s">
        <v>323</v>
      </c>
      <c r="E202" s="98"/>
      <c r="F202" s="98"/>
    </row>
    <row r="203" spans="1:6" ht="20.100000000000001" customHeight="1" x14ac:dyDescent="0.3">
      <c r="A203" s="105"/>
      <c r="B203" s="103"/>
      <c r="C203" s="104" t="s">
        <v>324</v>
      </c>
      <c r="D203" s="97"/>
      <c r="F203" s="98"/>
    </row>
    <row r="204" spans="1:6" ht="20.100000000000001" customHeight="1" x14ac:dyDescent="0.3">
      <c r="A204" s="106"/>
      <c r="B204" s="103"/>
      <c r="C204" s="104" t="s">
        <v>325</v>
      </c>
      <c r="D204" s="98"/>
      <c r="F204" s="98"/>
    </row>
    <row r="205" spans="1:6" ht="20.100000000000001" customHeight="1" x14ac:dyDescent="0.25">
      <c r="A205" s="106"/>
      <c r="B205" s="107"/>
      <c r="D205" s="98"/>
      <c r="F205" s="98"/>
    </row>
    <row r="206" spans="1:6" ht="20.100000000000001" customHeight="1" x14ac:dyDescent="0.25">
      <c r="A206" s="106"/>
      <c r="B206" s="107"/>
      <c r="D206" s="98"/>
      <c r="F206" s="98"/>
    </row>
    <row r="207" spans="1:6" ht="20.100000000000001" customHeight="1" x14ac:dyDescent="0.25">
      <c r="A207" s="106"/>
      <c r="B207" s="107"/>
      <c r="D207" s="98"/>
      <c r="F207" s="98"/>
    </row>
    <row r="208" spans="1:6" ht="20.100000000000001" customHeight="1" thickBot="1" x14ac:dyDescent="0.3">
      <c r="A208" s="106"/>
      <c r="B208" s="108" t="s">
        <v>326</v>
      </c>
      <c r="C208" s="109"/>
      <c r="D208" s="110"/>
      <c r="F208" s="98"/>
    </row>
    <row r="209" spans="2:6" ht="20.100000000000001" customHeight="1" x14ac:dyDescent="0.2">
      <c r="B209" s="111"/>
      <c r="F209" s="98"/>
    </row>
    <row r="210" spans="2:6" ht="20.100000000000001" customHeight="1" x14ac:dyDescent="0.2">
      <c r="B210" s="111"/>
      <c r="E210" s="98"/>
      <c r="F210" s="98"/>
    </row>
    <row r="211" spans="2:6" ht="20.100000000000001" customHeight="1" thickBot="1" x14ac:dyDescent="0.3">
      <c r="B211" s="108" t="s">
        <v>327</v>
      </c>
      <c r="C211" s="110"/>
      <c r="D211" s="110"/>
      <c r="E211" s="98"/>
      <c r="F211" s="98"/>
    </row>
    <row r="212" spans="2:6" ht="20.100000000000001" customHeight="1" x14ac:dyDescent="0.25">
      <c r="B212" s="108"/>
    </row>
    <row r="213" spans="2:6" ht="20.100000000000001" customHeight="1" x14ac:dyDescent="0.25">
      <c r="B213" s="108"/>
    </row>
    <row r="214" spans="2:6" ht="20.100000000000001" customHeight="1" thickBot="1" x14ac:dyDescent="0.3">
      <c r="B214" s="108" t="s">
        <v>328</v>
      </c>
      <c r="C214" s="110"/>
      <c r="D214" s="110"/>
    </row>
    <row r="215" spans="2:6" ht="20.100000000000001" customHeight="1" x14ac:dyDescent="0.25">
      <c r="B215" s="108"/>
    </row>
    <row r="216" spans="2:6" ht="20.100000000000001" customHeight="1" x14ac:dyDescent="0.25">
      <c r="B216" s="108"/>
    </row>
    <row r="217" spans="2:6" ht="20.100000000000001" customHeight="1" thickBot="1" x14ac:dyDescent="0.3">
      <c r="B217" s="108" t="s">
        <v>329</v>
      </c>
      <c r="C217" s="110"/>
      <c r="D217" s="110"/>
    </row>
    <row r="218" spans="2:6" ht="20.100000000000001" customHeight="1" x14ac:dyDescent="0.25">
      <c r="B218" s="108"/>
    </row>
    <row r="219" spans="2:6" ht="20.100000000000001" customHeight="1" x14ac:dyDescent="0.25">
      <c r="B219" s="108"/>
    </row>
    <row r="220" spans="2:6" ht="20.100000000000001" customHeight="1" thickBot="1" x14ac:dyDescent="0.3">
      <c r="B220" s="108" t="s">
        <v>330</v>
      </c>
      <c r="C220" s="110"/>
      <c r="D220" s="110"/>
    </row>
    <row r="221" spans="2:6" ht="20.100000000000001" customHeight="1" x14ac:dyDescent="0.2">
      <c r="B221" s="111"/>
    </row>
  </sheetData>
  <mergeCells count="8">
    <mergeCell ref="I11:J12"/>
    <mergeCell ref="B135:C135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2023-09-11T17:35:41Z</cp:lastPrinted>
  <dcterms:created xsi:type="dcterms:W3CDTF">2023-09-11T14:33:46Z</dcterms:created>
  <dcterms:modified xsi:type="dcterms:W3CDTF">2023-09-11T17:49:09Z</dcterms:modified>
</cp:coreProperties>
</file>