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UESS\"/>
    </mc:Choice>
  </mc:AlternateContent>
  <xr:revisionPtr revIDLastSave="0" documentId="13_ncr:1_{A1D9AB17-2D1C-4492-ADD5-D645FC8600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Hoja1!$A$2:$G$326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4" i="1" l="1"/>
  <c r="G136" i="1"/>
  <c r="G137" i="1"/>
  <c r="G138" i="1"/>
  <c r="G139" i="1"/>
  <c r="G141" i="1"/>
  <c r="G142" i="1"/>
  <c r="G144" i="1"/>
  <c r="G145" i="1"/>
  <c r="G146" i="1"/>
  <c r="G147" i="1"/>
  <c r="G148" i="1"/>
  <c r="G149" i="1"/>
  <c r="G105" i="1"/>
  <c r="G107" i="1"/>
  <c r="G108" i="1"/>
  <c r="G109" i="1"/>
  <c r="G110" i="1"/>
  <c r="G112" i="1"/>
  <c r="G113" i="1"/>
  <c r="G114" i="1"/>
  <c r="G115" i="1"/>
  <c r="G116" i="1"/>
  <c r="G117" i="1"/>
  <c r="G119" i="1"/>
  <c r="G120" i="1"/>
  <c r="G121" i="1"/>
  <c r="G122" i="1"/>
  <c r="G123" i="1"/>
  <c r="G124" i="1"/>
  <c r="G154" i="1"/>
  <c r="G155" i="1"/>
  <c r="G157" i="1"/>
  <c r="G158" i="1"/>
  <c r="G159" i="1"/>
  <c r="G184" i="1"/>
  <c r="G185" i="1"/>
  <c r="G186" i="1"/>
  <c r="G187" i="1"/>
  <c r="G188" i="1"/>
  <c r="G189" i="1"/>
  <c r="G190" i="1"/>
  <c r="G191" i="1"/>
  <c r="G192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201" i="1"/>
  <c r="G202" i="1"/>
  <c r="G203" i="1"/>
  <c r="G204" i="1"/>
  <c r="G205" i="1"/>
  <c r="G206" i="1"/>
  <c r="G207" i="1"/>
  <c r="G208" i="1"/>
  <c r="G214" i="1"/>
  <c r="G215" i="1"/>
  <c r="G216" i="1"/>
  <c r="G217" i="1"/>
  <c r="G218" i="1"/>
  <c r="G219" i="1"/>
  <c r="G220" i="1"/>
  <c r="D221" i="1"/>
  <c r="D209" i="1"/>
  <c r="G209" i="1" s="1"/>
  <c r="D193" i="1"/>
  <c r="D181" i="1"/>
  <c r="D167" i="1"/>
  <c r="D164" i="1"/>
  <c r="D160" i="1"/>
  <c r="D156" i="1"/>
  <c r="D153" i="1"/>
  <c r="D150" i="1"/>
  <c r="D143" i="1"/>
  <c r="D140" i="1"/>
  <c r="D135" i="1"/>
  <c r="D128" i="1"/>
  <c r="D125" i="1"/>
  <c r="D118" i="1"/>
  <c r="D111" i="1"/>
  <c r="D106" i="1"/>
  <c r="B293" i="1"/>
  <c r="B278" i="1"/>
  <c r="G100" i="1" l="1"/>
  <c r="G101" i="1"/>
  <c r="G102" i="1"/>
  <c r="G103" i="1"/>
  <c r="G104" i="1"/>
  <c r="G126" i="1"/>
  <c r="G127" i="1"/>
  <c r="G129" i="1"/>
  <c r="G130" i="1"/>
  <c r="G131" i="1"/>
  <c r="G132" i="1"/>
  <c r="G133" i="1"/>
  <c r="G151" i="1"/>
  <c r="G152" i="1"/>
  <c r="G161" i="1"/>
  <c r="G162" i="1"/>
  <c r="G163" i="1"/>
  <c r="G165" i="1"/>
  <c r="G166" i="1"/>
  <c r="G180" i="1"/>
  <c r="G182" i="1"/>
  <c r="G183" i="1"/>
  <c r="G194" i="1"/>
  <c r="G195" i="1"/>
  <c r="G196" i="1"/>
  <c r="G197" i="1"/>
  <c r="G198" i="1"/>
  <c r="G199" i="1"/>
  <c r="G200" i="1"/>
  <c r="G210" i="1"/>
  <c r="G211" i="1"/>
  <c r="G212" i="1"/>
  <c r="G213" i="1"/>
  <c r="G31" i="1" l="1"/>
  <c r="G32" i="1"/>
  <c r="G33" i="1"/>
  <c r="G34" i="1"/>
  <c r="G35" i="1"/>
  <c r="G36" i="1"/>
  <c r="G38" i="1"/>
  <c r="G39" i="1"/>
  <c r="G40" i="1"/>
  <c r="G41" i="1"/>
  <c r="G42" i="1"/>
  <c r="G43" i="1"/>
  <c r="G45" i="1"/>
  <c r="G46" i="1"/>
  <c r="G47" i="1"/>
  <c r="G48" i="1"/>
  <c r="G49" i="1"/>
  <c r="G50" i="1"/>
  <c r="G51" i="1"/>
  <c r="G52" i="1"/>
  <c r="G54" i="1"/>
  <c r="G55" i="1"/>
  <c r="G56" i="1"/>
  <c r="G57" i="1"/>
  <c r="G58" i="1"/>
  <c r="G59" i="1"/>
  <c r="G60" i="1"/>
  <c r="G61" i="1"/>
  <c r="G63" i="1"/>
  <c r="G64" i="1"/>
  <c r="G65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1" i="1"/>
  <c r="G82" i="1"/>
  <c r="G83" i="1"/>
  <c r="G84" i="1"/>
  <c r="G85" i="1"/>
  <c r="G86" i="1"/>
  <c r="G87" i="1"/>
  <c r="G88" i="1"/>
  <c r="G89" i="1"/>
  <c r="G90" i="1"/>
  <c r="G91" i="1"/>
  <c r="G92" i="1"/>
  <c r="G94" i="1"/>
  <c r="G95" i="1"/>
  <c r="G96" i="1"/>
  <c r="G97" i="1"/>
  <c r="G98" i="1"/>
  <c r="D93" i="1"/>
  <c r="D66" i="1"/>
  <c r="D62" i="1"/>
  <c r="D53" i="1"/>
  <c r="D44" i="1"/>
  <c r="D37" i="1"/>
  <c r="D30" i="1"/>
  <c r="B256" i="1" l="1"/>
  <c r="G25" i="1" l="1"/>
  <c r="G26" i="1"/>
  <c r="G27" i="1"/>
  <c r="G28" i="1"/>
  <c r="G29" i="1"/>
  <c r="G24" i="1" l="1"/>
  <c r="G226" i="1" l="1"/>
  <c r="G227" i="1" s="1"/>
  <c r="G228" i="1" l="1"/>
  <c r="C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<sst xmlns="http://schemas.openxmlformats.org/spreadsheetml/2006/main" count="597" uniqueCount="561">
  <si>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</si>
  <si>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</si>
  <si>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</si>
  <si>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</si>
  <si>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</si>
  <si>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</si>
  <si>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</si>
  <si>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</si>
  <si>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</si>
  <si>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</si>
  <si>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</si>
  <si>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</si>
  <si>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</si>
  <si>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</si>
  <si>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</si>
  <si>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RECIBIDO POR</t>
  </si>
  <si>
    <t>ENTREGADO POR</t>
  </si>
  <si>
    <t>INSTRUMENTADOR</t>
  </si>
  <si>
    <t>VERIFICADO POR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</si>
  <si>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</si>
  <si>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</si>
  <si>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</si>
  <si>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</si>
  <si>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</si>
  <si>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</si>
  <si>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</si>
  <si>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</si>
  <si>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</si>
  <si>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</si>
  <si>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</si>
  <si>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</si>
  <si>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CANTIDAD</t>
  </si>
  <si>
    <t>ADAPTADORES ANCLAJE RAPIDO</t>
  </si>
  <si>
    <t>LLAVE JACOBS</t>
  </si>
  <si>
    <t>INTERCAMBIADOR DE BATERIA</t>
  </si>
  <si>
    <t>PRECIO UNITARIO</t>
  </si>
  <si>
    <t>PRECIO TOTAL</t>
  </si>
  <si>
    <t>Subtotal</t>
  </si>
  <si>
    <t>12% IVA</t>
  </si>
  <si>
    <t>Total</t>
  </si>
  <si>
    <t>CLINICA UESS</t>
  </si>
  <si>
    <t>URBANIZACION TORNERO 3MZ6 SOLAR 15-16-17</t>
  </si>
  <si>
    <t>25L-SO-008-TA</t>
  </si>
  <si>
    <t>J210204-L052</t>
  </si>
  <si>
    <t>LOCKING CORTICAL STARIX BLUE 2.5*8mm</t>
  </si>
  <si>
    <t>25L-SO-010-TA</t>
  </si>
  <si>
    <t>LOCKING CORTICAL STARIX BLUE 2.5*10mm</t>
  </si>
  <si>
    <t>25L-SO-012-TA</t>
  </si>
  <si>
    <t>J220714-L005</t>
  </si>
  <si>
    <t>LOCKING CORTICAL STARIX BLUE 2.5*12mm</t>
  </si>
  <si>
    <t>25L-SO-014-TA</t>
  </si>
  <si>
    <t>LOCKING CORTICAL STARIX BLUE 2.5*14mm</t>
  </si>
  <si>
    <t>25L-SO-016-TA</t>
  </si>
  <si>
    <t>J211025-L043</t>
  </si>
  <si>
    <t>LOCKING CORTICAL STARIX BLUE 2.5*16mm</t>
  </si>
  <si>
    <t>25L-SO-018-TA</t>
  </si>
  <si>
    <t>LOCKING CORTICAL STARIX BLUE 2.5*18mm</t>
  </si>
  <si>
    <t>25L-SO-020-TA</t>
  </si>
  <si>
    <t>LOCKING CORTICAL STARIX BLUE 2.5*20mm</t>
  </si>
  <si>
    <t>25L-SO-022-TA</t>
  </si>
  <si>
    <t>J210610-L086</t>
  </si>
  <si>
    <t>LOCKING CORTICAL STARIX BLUE 2.5*22mm</t>
  </si>
  <si>
    <t>25L-SO-024-TA</t>
  </si>
  <si>
    <t>J220112-L089</t>
  </si>
  <si>
    <t>LOCKING CORTICAL STARIX BLUE 2.5*24mm</t>
  </si>
  <si>
    <t>25L-SO-026-TA</t>
  </si>
  <si>
    <t>LOCKING CORTICAL STARIX BLUE 2.5*26mm</t>
  </si>
  <si>
    <t>J210907-L067</t>
  </si>
  <si>
    <t>CODIGO</t>
  </si>
  <si>
    <t>DESCRIPCIÓN</t>
  </si>
  <si>
    <t>111-096</t>
  </si>
  <si>
    <t>111-157</t>
  </si>
  <si>
    <t>112-25-701</t>
  </si>
  <si>
    <t>111-080</t>
  </si>
  <si>
    <t>111-092</t>
  </si>
  <si>
    <t>113-HF-613</t>
  </si>
  <si>
    <t>GUIAS DE BLOQUEO 1.5</t>
  </si>
  <si>
    <t>PINES</t>
  </si>
  <si>
    <t>MEDIDOR DE PROFUNDIDAD</t>
  </si>
  <si>
    <t>INQ</t>
  </si>
  <si>
    <t>J220809-L047</t>
  </si>
  <si>
    <t>J210929-L073</t>
  </si>
  <si>
    <t>J211015-L044</t>
  </si>
  <si>
    <t>INSTRUMENTAL ARIX Clavicle System 2.5/ 3.5 Clavicle Plate # 1</t>
  </si>
  <si>
    <t xml:space="preserve">MANGO DE ATORNILLADOR </t>
  </si>
  <si>
    <t>DOBLADORAS DE PLACA 4.0T/4.5T</t>
  </si>
  <si>
    <t>111-180</t>
  </si>
  <si>
    <t>PINZA DE REDUCCION FINA</t>
  </si>
  <si>
    <t>111-134</t>
  </si>
  <si>
    <t xml:space="preserve"> ATORNILLADOR ANCLAJE RAPIDO DE 2.0mm </t>
  </si>
  <si>
    <t xml:space="preserve">ATORNILLADOR ANCLAJE RAPIDO DE 3.5mm </t>
  </si>
  <si>
    <t>113-HF-619</t>
  </si>
  <si>
    <t>BROCA DE  2.0(AO)</t>
  </si>
  <si>
    <t>BROCA DE  2.7(AO)</t>
  </si>
  <si>
    <t>112-35-703</t>
  </si>
  <si>
    <t>GUIA DOBLE ANGULO VARIABLE 2.0</t>
  </si>
  <si>
    <t>GUIA DOBLE  ANGULO VARIABLE 2.7</t>
  </si>
  <si>
    <t>111-260</t>
  </si>
  <si>
    <t xml:space="preserve">RETRACTOR DE CLAVICULA </t>
  </si>
  <si>
    <t>111-197</t>
  </si>
  <si>
    <t xml:space="preserve">MEDIDOR DE PROFUNDIDAD 2.5 </t>
  </si>
  <si>
    <t>111-075</t>
  </si>
  <si>
    <t xml:space="preserve">MEDIDOR DE PROFUNDIDAD 3.5 </t>
  </si>
  <si>
    <t>111-086</t>
  </si>
  <si>
    <t>DISPENSADOR DE  PIN</t>
  </si>
  <si>
    <t>PINZA DE REDUCCION DE PUNTAS (Large)</t>
  </si>
  <si>
    <t>111-154</t>
  </si>
  <si>
    <t>GUIA DE BLOQUEO (Distal) 2.5MM</t>
  </si>
  <si>
    <t>111-101</t>
  </si>
  <si>
    <t>GUIA DE BLOQUEO LARGA 3.5</t>
  </si>
  <si>
    <t>111-173</t>
  </si>
  <si>
    <t>GUIA DE BLOQUEO CORTA 3.5</t>
  </si>
  <si>
    <t>111-170</t>
  </si>
  <si>
    <t>DRILL DE GUIA ANGULO VARIABLE 2.5</t>
  </si>
  <si>
    <t>GUIA ANGULO VARIABLE 2.5MM</t>
  </si>
  <si>
    <t>111-103</t>
  </si>
  <si>
    <t>DRILL DE GUIA ANGULO VARIABLE 3.5</t>
  </si>
  <si>
    <t>GUIA ANGULO VARIABLE 3.5MM</t>
  </si>
  <si>
    <t>111-171</t>
  </si>
  <si>
    <t>BLOQUE GUIA DE BROCA IZQ</t>
  </si>
  <si>
    <t>111-196-L</t>
  </si>
  <si>
    <t>BLOQUE GUIA DE BROCA DER</t>
  </si>
  <si>
    <t>111-196-R</t>
  </si>
  <si>
    <t>BANDEJA INFERIOR</t>
  </si>
  <si>
    <t>MOTOR AUXEN # 3</t>
  </si>
  <si>
    <t>PORTA BATERIA</t>
  </si>
  <si>
    <t xml:space="preserve">CONTENEDOR </t>
  </si>
  <si>
    <t xml:space="preserve">NOTA: </t>
  </si>
  <si>
    <t xml:space="preserve">EL MOTOR DEBE SER ESTERILIZADO EN FRIO </t>
  </si>
  <si>
    <t xml:space="preserve">LAS BATERIAS NO SE ESTERILIZAN </t>
  </si>
  <si>
    <t xml:space="preserve">FAVOR ESTERILIZAR LAS PIEZAS EN SU TOTALIDAD Y TAL CUAL SE </t>
  </si>
  <si>
    <t xml:space="preserve">ENCUENTRAN EN CADA  EQUIPO PARA EVITAR PERDIDA DE LOS MISMOS </t>
  </si>
  <si>
    <t xml:space="preserve">LA INSTITUCION SE HACE RESPONSABLE  </t>
  </si>
  <si>
    <t>EN SU TOTALIDAD ANTE</t>
  </si>
  <si>
    <t xml:space="preserve">CUALQUIER DAÑO O PERDIDA PRESENTADA </t>
  </si>
  <si>
    <t>A230153-703</t>
  </si>
  <si>
    <t>MATRIZ OSEA DESMINERALIZADA TIPO PUTTY 1.0CC</t>
  </si>
  <si>
    <t>A230409-741</t>
  </si>
  <si>
    <t xml:space="preserve">MATRIZ OSEA DESMINERALIZADA TIPO PUTTY 2.5.CC </t>
  </si>
  <si>
    <t xml:space="preserve">10:00AM </t>
  </si>
  <si>
    <t xml:space="preserve">DR.UQUILLAS </t>
  </si>
  <si>
    <t xml:space="preserve">COCHEA ORRALA JUSTO </t>
  </si>
  <si>
    <t>0904006236</t>
  </si>
  <si>
    <t>IESS</t>
  </si>
  <si>
    <t>25-DVRA-109-R</t>
  </si>
  <si>
    <t>J211207-L027</t>
  </si>
  <si>
    <t>2.5-DVRA SERIES STANDARD 9H RIGHT</t>
  </si>
  <si>
    <t>25-DVRA-109-L</t>
  </si>
  <si>
    <t>J211208-L093</t>
  </si>
  <si>
    <t>2.5-DVRA SERIES STANDARD 9H LEFT</t>
  </si>
  <si>
    <t>25-DVRA-110-R</t>
  </si>
  <si>
    <t>J210216-L085</t>
  </si>
  <si>
    <t>2.5-DVRA SERIES STANDARD 10H RIGHT</t>
  </si>
  <si>
    <t>25-DVRA-110-L</t>
  </si>
  <si>
    <t>R211227-L001</t>
  </si>
  <si>
    <t>2.5-DVRA SERIES STANDARD 10H LEFT</t>
  </si>
  <si>
    <t>25-DVRA-111-R</t>
  </si>
  <si>
    <t>R211005-L006</t>
  </si>
  <si>
    <t>2.5-DVRA SERIES STANDARD 11H RIGHT</t>
  </si>
  <si>
    <t>25-DVRA-111-L</t>
  </si>
  <si>
    <t>J220112-L073</t>
  </si>
  <si>
    <t>2.5-DVRA SERIES STANDARD 11H LEFT</t>
  </si>
  <si>
    <t>25-DVRA-209-R</t>
  </si>
  <si>
    <t>J211129-L004</t>
  </si>
  <si>
    <t>2.5-DVRA SERIES WIDE 9H RIGHT</t>
  </si>
  <si>
    <t>25-DVRA-209-L</t>
  </si>
  <si>
    <t>J220104-L096</t>
  </si>
  <si>
    <t>2.5-DVRA SERIES WIDE 9H LEFT</t>
  </si>
  <si>
    <t>25-DVRA-210-R</t>
  </si>
  <si>
    <t>J211129-L055</t>
  </si>
  <si>
    <t>2.5-DVRA SERIES WIDE 10H RIGHT</t>
  </si>
  <si>
    <t>25-DVRA-210-L</t>
  </si>
  <si>
    <t>J211125-L061</t>
  </si>
  <si>
    <t>2.5-DVRA SERIES WIDE 10H LEFT</t>
  </si>
  <si>
    <t>25-DVRA-211-R</t>
  </si>
  <si>
    <t>J220112-L077</t>
  </si>
  <si>
    <t>2.5-DVRA SERIES WIDE 11H RIGHT</t>
  </si>
  <si>
    <t>25-DVRA-211-L</t>
  </si>
  <si>
    <t>J211125-L062</t>
  </si>
  <si>
    <t>2.5-DVRA SERIES WIDE 11H LEFT</t>
  </si>
  <si>
    <t>25-DVRA-309-R</t>
  </si>
  <si>
    <t>J211110-L066</t>
  </si>
  <si>
    <t>2.5-DVRA SERIES EXTRALARGE 9H RIGHT</t>
  </si>
  <si>
    <t>25-DVRA-309-L</t>
  </si>
  <si>
    <t>J211022-L046</t>
  </si>
  <si>
    <t>2.5-DVRA SERIES EXTRALARGE 9H LEFT</t>
  </si>
  <si>
    <t>25-DVRA-310-R</t>
  </si>
  <si>
    <t>R201117-L014</t>
  </si>
  <si>
    <t>2.5-DVRA SERIES EXTRALARGE 10H RIGHT</t>
  </si>
  <si>
    <t>25-DVRA-310-L</t>
  </si>
  <si>
    <t>R21023-L004</t>
  </si>
  <si>
    <t>2.5-DVRA SERIES EXTRALARGE 10H LEFT</t>
  </si>
  <si>
    <t>25-DVRA-311-R</t>
  </si>
  <si>
    <t>J220112-L078</t>
  </si>
  <si>
    <t>2.5-DVRA SERIES EXTRALARGE 11H RIGHT</t>
  </si>
  <si>
    <t>25-DVRA-311-L</t>
  </si>
  <si>
    <t>R211129-L007</t>
  </si>
  <si>
    <t>2.5-DVRA SERIES EXTRALARGE 11H LEFT</t>
  </si>
  <si>
    <t>25J-DVRA-108-R</t>
  </si>
  <si>
    <t>J211201-L023</t>
  </si>
  <si>
    <t>JUXTA RIGHT MEDIUM 2T BLUE 8H</t>
  </si>
  <si>
    <t>25J-DVRA-108-L</t>
  </si>
  <si>
    <t>J211201-L119</t>
  </si>
  <si>
    <t xml:space="preserve">JUXTA LEFT MEDIUM 2T GREEN 8H </t>
  </si>
  <si>
    <t>25J-DVRA-110-R</t>
  </si>
  <si>
    <t>R211222-L044</t>
  </si>
  <si>
    <t>JUXTA RIGHT MEDIUM 2T BLUE 10H</t>
  </si>
  <si>
    <t>25J-DVRA-110-L</t>
  </si>
  <si>
    <t>R211222-L045</t>
  </si>
  <si>
    <t xml:space="preserve">JUXTA LEFT MEDIUM 2T GREEN 10H </t>
  </si>
  <si>
    <t>25J-DVRA-209-R</t>
  </si>
  <si>
    <t>J220112-L085</t>
  </si>
  <si>
    <t>JUXTA RIGHT LARGE 2T BLUE 9H</t>
  </si>
  <si>
    <t>25J-DVRA-209-L</t>
  </si>
  <si>
    <t>J211029-L037</t>
  </si>
  <si>
    <t>JUXTA LEFT LARGE 2T GREEN 9H</t>
  </si>
  <si>
    <t>25J-DVRA-211-R</t>
  </si>
  <si>
    <t>J220112-L087</t>
  </si>
  <si>
    <t>JUXTA RIGHT LARGE 2T BLUE 11H</t>
  </si>
  <si>
    <t>25J-DVRA-211-L</t>
  </si>
  <si>
    <t>J220112-L088</t>
  </si>
  <si>
    <t>JUXTA LEFT LARGE 2T GREEN 11H</t>
  </si>
  <si>
    <t>25R-DVRA-108-R</t>
  </si>
  <si>
    <t>J201006-L085</t>
  </si>
  <si>
    <t>VOLAR RIM MEDIUM 2T BLUE 8H RIGHT</t>
  </si>
  <si>
    <t>25R-DVRA-108-L</t>
  </si>
  <si>
    <t>201214-A2051</t>
  </si>
  <si>
    <t>VOLAR RIM MEDIUM 2T GREEN 8H LEFT</t>
  </si>
  <si>
    <t>25R-DVRA-110-R</t>
  </si>
  <si>
    <t>J211223-L083</t>
  </si>
  <si>
    <t>VOLAR RIM MEDIUM 2T BLUE 10H RIGHT</t>
  </si>
  <si>
    <t>25R-DVRA-110-L</t>
  </si>
  <si>
    <t>J211223-L082</t>
  </si>
  <si>
    <t>VOLAR RIM MEDIUM 2T GREEN 10H LEFT</t>
  </si>
  <si>
    <t>25R-DVRA-209-R</t>
  </si>
  <si>
    <t>J211223-L085</t>
  </si>
  <si>
    <t>VOLAR RIM LARGE 2T BLUE 9H RIGHT</t>
  </si>
  <si>
    <t>25R-DVRA-209-L</t>
  </si>
  <si>
    <t>J211223-L084</t>
  </si>
  <si>
    <t>VOLAR RIM LARGE 2T GREEN 9H LEFT</t>
  </si>
  <si>
    <t>25R-DVRA-211-R</t>
  </si>
  <si>
    <t>J210928-L055</t>
  </si>
  <si>
    <t>VOLAR RIM  LARGE 2T BLUE 11H RIGHT</t>
  </si>
  <si>
    <t>25R-DVRA-211-L</t>
  </si>
  <si>
    <t>J211222-L017</t>
  </si>
  <si>
    <t>VOLAR RIM LARGE 2T GREEN 11H LEFT</t>
  </si>
  <si>
    <t>15L-HF-008</t>
  </si>
  <si>
    <t>J210804-L047</t>
  </si>
  <si>
    <t>LOCKING SCREW 1.5*08mm</t>
  </si>
  <si>
    <t>15L-HF-010</t>
  </si>
  <si>
    <t>J211015-L039</t>
  </si>
  <si>
    <t>LOCKING SCREW 1.5*10mm</t>
  </si>
  <si>
    <t>15L-HF-012</t>
  </si>
  <si>
    <t>J220720-L059</t>
  </si>
  <si>
    <t>LOCKING SCREW 1.5*12mm</t>
  </si>
  <si>
    <t>J220504-L067</t>
  </si>
  <si>
    <t>J220809-L048</t>
  </si>
  <si>
    <t>J230202-L149</t>
  </si>
  <si>
    <t>J221226-L056</t>
  </si>
  <si>
    <t>J220714-L007</t>
  </si>
  <si>
    <t>25-SO-008-TA</t>
  </si>
  <si>
    <t>J211222-L021</t>
  </si>
  <si>
    <t>NON LOCKING CORTICAL STARIX SILVER 2.5*8mm</t>
  </si>
  <si>
    <t>25-SO-010-TA</t>
  </si>
  <si>
    <t>NON LOCKING CORTICAL STARIX SILVER 2.5*10mm</t>
  </si>
  <si>
    <t>25-SO-012-TA</t>
  </si>
  <si>
    <t>NON LOCKING CORTICAL STARIX SILVER 2.5*12mm</t>
  </si>
  <si>
    <t>25-SO-014-TA</t>
  </si>
  <si>
    <t>R211202-L005</t>
  </si>
  <si>
    <t>NON LOCKING CORTICAL STARIX SILVER 2.5*14mm</t>
  </si>
  <si>
    <t>J221226-L059</t>
  </si>
  <si>
    <t>25-SO-016-TA</t>
  </si>
  <si>
    <t>J211222-L007</t>
  </si>
  <si>
    <t>NON LOCKING CORTICAL STARIX SILVER 2.5*16mm</t>
  </si>
  <si>
    <t>J221226-L060</t>
  </si>
  <si>
    <t>25-SO-018-TA</t>
  </si>
  <si>
    <t>R211208-L028</t>
  </si>
  <si>
    <t>NON LOCKING CORTICAL STARIX SILVER 2.5*18mm</t>
  </si>
  <si>
    <t>25-SO-020-TA</t>
  </si>
  <si>
    <t>R211208-L010</t>
  </si>
  <si>
    <t>NON LOCKING CORTICAL STARIX SILVER 2.5*20mm</t>
  </si>
  <si>
    <t>25-SO-022-TA</t>
  </si>
  <si>
    <t>R211222-L051</t>
  </si>
  <si>
    <t>NON LOCKING CORTICAL STARIX SILVER 2.5*22mm</t>
  </si>
  <si>
    <t>25-SO-024-TA</t>
  </si>
  <si>
    <t>NON LOCKING CORTICAL STARIX SILVER 2.5*24mm</t>
  </si>
  <si>
    <t>25-SO-026-TA</t>
  </si>
  <si>
    <t>NON LOCKING CORTICAL STARIX SILVER 2.5*26mm</t>
  </si>
  <si>
    <t>25P-SO-014-TA</t>
  </si>
  <si>
    <t>J211201-L024</t>
  </si>
  <si>
    <t xml:space="preserve">2.0 mm SMOOTH PEG SCREWS LENGTH 14 mm, PURPLE </t>
  </si>
  <si>
    <t>25P-SO-016-TA</t>
  </si>
  <si>
    <t>J211201-L025</t>
  </si>
  <si>
    <t xml:space="preserve">2.0 mm SMOOTH PEG SCREWS LENGTH 16 mm, PURPLE </t>
  </si>
  <si>
    <t>25P-SO-018-TA</t>
  </si>
  <si>
    <t>J210903-L074</t>
  </si>
  <si>
    <t xml:space="preserve">2.0 mm SMOOTH PEG SCREWS LENGTH 24 mm, PURPLE </t>
  </si>
  <si>
    <t>25P-SO-020-TA</t>
  </si>
  <si>
    <t>J210903-L076</t>
  </si>
  <si>
    <t xml:space="preserve">2.0 mm SMOOTH PEG SCREWS LENGTH 28 mm, PURPLE </t>
  </si>
  <si>
    <t>25P-SO-028-TA</t>
  </si>
  <si>
    <t>J210903-L077</t>
  </si>
  <si>
    <t xml:space="preserve">2.0 mm SMOOTH PEG SCREWS LENGTH 30 mm, PURPLE </t>
  </si>
  <si>
    <t>TI-SF-130.602R</t>
  </si>
  <si>
    <t xml:space="preserve">PLACA BLOQ. RADIO DISTAL AV BICOLUMNAR SMALL 2.4mm*2 ORIF DER TIT. </t>
  </si>
  <si>
    <t>TI-SF-130.603R</t>
  </si>
  <si>
    <t>2200189365</t>
  </si>
  <si>
    <t xml:space="preserve">PLACA BLOQ. RADIO DISTAL AV BICOLUMNAR SMALL 2.4mm*3 ORIF DER TIT. </t>
  </si>
  <si>
    <t>TI-SF-130.604R</t>
  </si>
  <si>
    <t>18A5712</t>
  </si>
  <si>
    <t xml:space="preserve">PLACA BLOQ. RADIO DISTAL AV BICOLUMNAR SMALL 2.4mm*4 ORIF DER TIT. </t>
  </si>
  <si>
    <t>TI-SF-130.605R</t>
  </si>
  <si>
    <t>A190215424</t>
  </si>
  <si>
    <t xml:space="preserve">PLACA BLOQ. RADIO DISTAL AV BICOLUMNAR SMALL 2.4mm*5 ORIF DER TIT. </t>
  </si>
  <si>
    <t>TI-SF-130.602L</t>
  </si>
  <si>
    <t xml:space="preserve">PLACA BLOQ. RADIO DISTAL AV BICOLUMNAR SMALL 2.4mm*2 ORIF IZQ TIT. </t>
  </si>
  <si>
    <t>2300019720</t>
  </si>
  <si>
    <t>TI-SF-130.603L</t>
  </si>
  <si>
    <t xml:space="preserve">PLACA BLOQ. RADIO DISTAL AV BICOLUMNAR SMALL 2.4mm*3 ORIF IZQ TIT. </t>
  </si>
  <si>
    <t>TI-SF-130.604L</t>
  </si>
  <si>
    <t>1903S091</t>
  </si>
  <si>
    <t xml:space="preserve">PLACA BLOQ. RADIO DISTAL AV BICOLUMNAR SMALL 2.4mm*4 ORIF IZQ TIT. </t>
  </si>
  <si>
    <t>TI-SF-130.605L</t>
  </si>
  <si>
    <t>18A5710</t>
  </si>
  <si>
    <t xml:space="preserve">PLACA BLOQ. RADIO DISTAL AV BICOLUMNAR SMALL 2.4mm*5 ORIF IZQ TIT. </t>
  </si>
  <si>
    <t>TI-SF-131.602R</t>
  </si>
  <si>
    <t xml:space="preserve">PLACA BLOQ. RADIO DISTAL AV BICOLUMNAR LARGE  2.4/2.7mm*2 ORIF DER TIT. </t>
  </si>
  <si>
    <t>TI-SF-131.603R</t>
  </si>
  <si>
    <t>210127166</t>
  </si>
  <si>
    <t xml:space="preserve">PLACA BLOQ. RADIO DISTAL AV BICOLUMNAR LARGE  2.4/2.7mm*3 ORIF DER TIT. </t>
  </si>
  <si>
    <t>TI-SF-131.604R</t>
  </si>
  <si>
    <t xml:space="preserve">PLACA BLOQ. RADIO DISTAL AV BICOLUMNAR LARGE  2.4/2.7mm*4 ORIF DER TIT. </t>
  </si>
  <si>
    <t>TI-SF-131.605R</t>
  </si>
  <si>
    <t xml:space="preserve">PLACA BLOQ. RADIO DISTAL AV BICOLUMNAR LARGE  2.4/2.7mm*5 ORIF DER TIT. </t>
  </si>
  <si>
    <t xml:space="preserve">PLACA BLOQ. RADIO DISTAL AV BICOLUMNAR LARGE  2.4/2.7mm*6 ORIF DER TIT. </t>
  </si>
  <si>
    <t xml:space="preserve">PLACA BLOQ. RADIO DISTAL AV BICOLUMNAR LARGE  2.4/2.7mm*8 ORIF DER TIT. </t>
  </si>
  <si>
    <t>TI-SF-131.602L</t>
  </si>
  <si>
    <t xml:space="preserve">PLACA BLOQ. RADIO DISTAL AV BICOLUMNAR LARGE  2.4/2.7mm*2 ORIF IZQ TIT. </t>
  </si>
  <si>
    <t>TI-SF-131.603L</t>
  </si>
  <si>
    <t xml:space="preserve">PLACA BLOQ. RADIO DISTAL AV BICOLUMNAR LARGE  2.4/2.7mm*3 ORIF IZQ TIT. </t>
  </si>
  <si>
    <t>TI-SF-131.604L</t>
  </si>
  <si>
    <t xml:space="preserve">PLACA BLOQ. RADIO DISTAL AV BICOLUMNAR LARGE  2.4/2.7mm*4 ORIF IZQ TIT. </t>
  </si>
  <si>
    <t>TI-SF-131.605L</t>
  </si>
  <si>
    <t xml:space="preserve">PLACA BLOQ. RADIO DISTAL AV BICOLUMNAR LARGE  2.4/2.7mm*5 ORIF IZQ TIT. </t>
  </si>
  <si>
    <t xml:space="preserve">PLACA BLOQ. RADIO DISTAL AV BICOLUMNAR LARGE  2.4/2.7mm*6 ORIF IZQ TIT. </t>
  </si>
  <si>
    <t xml:space="preserve">PLACA BLOQ. RADIO DISTAL AV BICOLUMNAR LARGE  2.4/2.7mm*8 ORIF IZQ TIT. </t>
  </si>
  <si>
    <t>TI-SF-131.404R</t>
  </si>
  <si>
    <t>TI-SF-131.405R</t>
  </si>
  <si>
    <t>TI-SF-131.504R</t>
  </si>
  <si>
    <t>TI-SF-131.404L</t>
  </si>
  <si>
    <t>TI-SF-131.405L</t>
  </si>
  <si>
    <t>TI-SF-131.504L</t>
  </si>
  <si>
    <t>TI-SF-120.803R</t>
  </si>
  <si>
    <t>180207203</t>
  </si>
  <si>
    <t xml:space="preserve">PLACA BLOQ. RADIO DISTAL AV VOLAR 2.4/2.7mm *3 ORIF DER TIT. </t>
  </si>
  <si>
    <t>TI-SF-120.804R</t>
  </si>
  <si>
    <t>180207204</t>
  </si>
  <si>
    <t xml:space="preserve">PLACA BLOQ. RADIO DISTAL AV VOLAR 2.4/2.7mm *4 ORIF DER TIT. </t>
  </si>
  <si>
    <t>TI-SF-120.805R</t>
  </si>
  <si>
    <t>1503100630</t>
  </si>
  <si>
    <t xml:space="preserve">PLACA BLOQ. RADIO DISTAL AV VOLAR 2.4/2.7mm *5 ORIF DER TIT. </t>
  </si>
  <si>
    <t>TI-SF-120.803L</t>
  </si>
  <si>
    <t xml:space="preserve">PLACA BLOQ. RADIO DISTAL AV VOLAR 2.4/2.7mm *3 ORIF IZQ TIT. </t>
  </si>
  <si>
    <t>TI-SF-120.804L</t>
  </si>
  <si>
    <t>180207202</t>
  </si>
  <si>
    <t xml:space="preserve">PLACA BLOQ. RADIO DISTAL AV VOLAR 2.4/2.7mm *4 ORIF IZQ TIT. </t>
  </si>
  <si>
    <t>TI-SF-120.805L</t>
  </si>
  <si>
    <t xml:space="preserve">PLACA BLOQ. RADIO DISTAL AV VOLAR 2.4/2.7mm *5 ORIF IZQ TIT. </t>
  </si>
  <si>
    <t>TI-SF-123.503R</t>
  </si>
  <si>
    <t>1800027358</t>
  </si>
  <si>
    <t>1410201090</t>
  </si>
  <si>
    <t>TI-SF-123.503L</t>
  </si>
  <si>
    <t>170042730</t>
  </si>
  <si>
    <t>AZT 7671</t>
  </si>
  <si>
    <t>1700042730</t>
  </si>
  <si>
    <t>TC958806041</t>
  </si>
  <si>
    <t>PLACA BLOQ.RADIO DISTAL DORSAL AV OBLICUA EN L 2.4mm 3*3 ORIF DER TIT.</t>
  </si>
  <si>
    <t>TC958808055</t>
  </si>
  <si>
    <t>PLACA BLOQ.RADIO DISTAL DORSAL AV  OBLICUA EN L 2.4mm 3*5 ORIF DER TIT.</t>
  </si>
  <si>
    <t>TC958706041</t>
  </si>
  <si>
    <t>PLACA BLOQ.RADIO DISTAL DORSAL AV  OBLICUA EN L 2.4mm 3*3 ORIF IZQ TIT.</t>
  </si>
  <si>
    <t>TC958708055</t>
  </si>
  <si>
    <t>PLACA BLOQ.RADIO DISTAL DORSAL AV  OBLICUA EN L 2.4mm 3*5 ORIF IZQ TIT.</t>
  </si>
  <si>
    <t>TC960805037</t>
  </si>
  <si>
    <t>PLACA BLOQ. RADIO DISTAL AV  DORSAL EN L 2.4mm * 5 ORIF DER TIT.</t>
  </si>
  <si>
    <t>TC960806037</t>
  </si>
  <si>
    <t>PLACA BLOQ. RADIO DISTAL AV  DORSAL EN L 2.4mm * 6 ORIF DER TIT.</t>
  </si>
  <si>
    <t>TC960807051</t>
  </si>
  <si>
    <t>PLACA BLOQ. RADIO DISTAL AV  DORSAL EN L 2.4mm * 7 ORIF DER TIT.</t>
  </si>
  <si>
    <t>TC960705037</t>
  </si>
  <si>
    <t>PLACA BLOQ. RADIO DISTAL AV  DORSAL EN L 2.4mm  * 5 ORIF IZQ TIT.</t>
  </si>
  <si>
    <t>TC960706037</t>
  </si>
  <si>
    <t>PLACA BLOQ. RADIO DISTAL AV  DORSAL EN L 2.4mm  * 6 ORIF IZQ TIT.</t>
  </si>
  <si>
    <t>TC960707051</t>
  </si>
  <si>
    <t>PLACA BLOQ. RADIO DISTAL AV  DORSAL EN L 2.4mm  * 7 ORIF IZQ TIT.</t>
  </si>
  <si>
    <t>TC959906037</t>
  </si>
  <si>
    <t>PLACA BLOQ. RADIO DISTAL AV DORSAL EN T 2.4mm 3*3 ORIF TIT.</t>
  </si>
  <si>
    <t>TC959908051</t>
  </si>
  <si>
    <t>PLACA BLOQ. RADIO DISTAL AV DORSAL EN T 2.4mm 3*5 ORIF TIT.</t>
  </si>
  <si>
    <t>T50022408</t>
  </si>
  <si>
    <t>T50022410</t>
  </si>
  <si>
    <t xml:space="preserve">TORNILLO CORTICAL 2.4*12mm TITANIO </t>
  </si>
  <si>
    <t>TI-100S.214</t>
  </si>
  <si>
    <t>TI-100S.216</t>
  </si>
  <si>
    <t>030350018</t>
  </si>
  <si>
    <t>030350020</t>
  </si>
  <si>
    <t xml:space="preserve">TORNILLO CORTICAL 2.4*20mm TITANIO </t>
  </si>
  <si>
    <t>TI-100S.222</t>
  </si>
  <si>
    <t xml:space="preserve">TORNILLO CORTICAL 2.4*22mm TITANIO </t>
  </si>
  <si>
    <t>TI-100S.224</t>
  </si>
  <si>
    <t xml:space="preserve">TORNILLO CORTICAL 2.4*24mm TITANIO </t>
  </si>
  <si>
    <t>T50022426</t>
  </si>
  <si>
    <t xml:space="preserve">TORNILLO CORTICAL 2.4*26mm TITANIO </t>
  </si>
  <si>
    <t>T50022428</t>
  </si>
  <si>
    <t xml:space="preserve">TORNILLO CORTICAL 2.4*28mm TITANIO </t>
  </si>
  <si>
    <t>T50022430</t>
  </si>
  <si>
    <t xml:space="preserve">TORNILLO CORTICAL 2.4*30mm TITANIO </t>
  </si>
  <si>
    <t>T50022710</t>
  </si>
  <si>
    <t>T50022712</t>
  </si>
  <si>
    <t>T50022714</t>
  </si>
  <si>
    <t>T50022716</t>
  </si>
  <si>
    <t>T50022718</t>
  </si>
  <si>
    <t>T50022720</t>
  </si>
  <si>
    <t>T50022722</t>
  </si>
  <si>
    <t>T50022724</t>
  </si>
  <si>
    <t>TI-SF-100V.208</t>
  </si>
  <si>
    <t>TI-SF-100V.210</t>
  </si>
  <si>
    <t>TI-SF-100V.212</t>
  </si>
  <si>
    <t>TI-SF-100V.214</t>
  </si>
  <si>
    <t>TI-SF-100V.216</t>
  </si>
  <si>
    <t>TI-SF-100V.218</t>
  </si>
  <si>
    <t>TI-SF-100V.220</t>
  </si>
  <si>
    <t>TI-SF-100V.222</t>
  </si>
  <si>
    <t>TI-SF-100V.224</t>
  </si>
  <si>
    <t>TI-SF-100V.226</t>
  </si>
  <si>
    <t>TI-SF-100V.228</t>
  </si>
  <si>
    <t xml:space="preserve">TORNILLO DE BLOQUEO 2.4*28mm TITANIO </t>
  </si>
  <si>
    <t>50102110</t>
  </si>
  <si>
    <t>50102112</t>
  </si>
  <si>
    <t xml:space="preserve">TORNILLO DE BLOQUEO 2.7*14mm TITANIO </t>
  </si>
  <si>
    <t>50102116</t>
  </si>
  <si>
    <t>2100026255</t>
  </si>
  <si>
    <t xml:space="preserve">TORNILLO DE BLOQUEO 2.7*16mm TITANIO </t>
  </si>
  <si>
    <t>50102118</t>
  </si>
  <si>
    <t xml:space="preserve">TORNILLO DE BLOQUEO 2.7*18mm TITANIO </t>
  </si>
  <si>
    <t xml:space="preserve">TORNILLO DE BLOQUEO 2.7*20mm TITANIO </t>
  </si>
  <si>
    <t>50102122</t>
  </si>
  <si>
    <t>2100046556</t>
  </si>
  <si>
    <t>50102124</t>
  </si>
  <si>
    <t>2000115332</t>
  </si>
  <si>
    <t>50102126</t>
  </si>
  <si>
    <t>50102128</t>
  </si>
  <si>
    <t>TORNILLO DE BLOQUEO 2.7 *30mm TITANIO</t>
  </si>
  <si>
    <t xml:space="preserve">BANDEJA SUPERIOR </t>
  </si>
  <si>
    <t xml:space="preserve">ATORNILLADOR STARDRIVE </t>
  </si>
  <si>
    <t>MACHUELO DE ANCLAJE RAPIDO</t>
  </si>
  <si>
    <t xml:space="preserve">ATORNILLADOR STARDRIVE ANCLAJE RAPIDO </t>
  </si>
  <si>
    <t>BROCAS 2.7</t>
  </si>
  <si>
    <t>BROCAS 2.0</t>
  </si>
  <si>
    <t>BROCAS 1.8</t>
  </si>
  <si>
    <t>MANGO EN T DE ANCLAJE RAPIDO</t>
  </si>
  <si>
    <t>SEPARADORES MINIHOMMAN FINOS</t>
  </si>
  <si>
    <t>SEPARADORES MINIHOMMAN ANCHOS</t>
  </si>
  <si>
    <t>GUIAS DE BLOQUEO 1.8</t>
  </si>
  <si>
    <t>GUIAS DE BLOQUEO 2.0</t>
  </si>
  <si>
    <t>DESPERIO CURVO FINO</t>
  </si>
  <si>
    <t>MANGO TORQUE 0.8 N.m</t>
  </si>
  <si>
    <t>PINZA DE SUJECCION CON CREMALLERA TIPO CANGREJO</t>
  </si>
  <si>
    <t>PINZA DE REDUCTORA DE PUNTA CON CREMALLERA</t>
  </si>
  <si>
    <t>GUBIA PEQUEÑA</t>
  </si>
  <si>
    <t>PINZA REDUCTORA ESPAÑOLA CON CREMALLERA</t>
  </si>
  <si>
    <t>PINZA EN PUNTA PEQUEÑA CREMALLERA</t>
  </si>
  <si>
    <t>INSTRUMENTAL RADIO DISTAL TITANIO # 2</t>
  </si>
  <si>
    <t>DESPERIO ANCHO</t>
  </si>
  <si>
    <t>GUIA DE BROCA 2.0/2.7</t>
  </si>
  <si>
    <t xml:space="preserve">GUIA ANGULO VARIABLE </t>
  </si>
  <si>
    <t>SEPARDORES SENNMILLER</t>
  </si>
  <si>
    <t>CURETA LARGA</t>
  </si>
  <si>
    <t xml:space="preserve">CAMISAS DE ATORNILLADOR CORTICAL </t>
  </si>
  <si>
    <t>ATORNILLADOR ANCLAJE RAPIDO TORQUE</t>
  </si>
  <si>
    <t xml:space="preserve">CAMISAS DE ATORNILLADOR BLOQUEADO </t>
  </si>
  <si>
    <t xml:space="preserve">DOBLADORAS DE PLACA </t>
  </si>
  <si>
    <t>230001697</t>
  </si>
  <si>
    <t xml:space="preserve">2200105979 </t>
  </si>
  <si>
    <t>G180221801</t>
  </si>
  <si>
    <t>18B4307</t>
  </si>
  <si>
    <t>C190221803</t>
  </si>
  <si>
    <t>17A3490</t>
  </si>
  <si>
    <t>PLCAVI06</t>
  </si>
  <si>
    <t>PLCAVI08</t>
  </si>
  <si>
    <t>18B4300</t>
  </si>
  <si>
    <t>B190221803</t>
  </si>
  <si>
    <t>190221804</t>
  </si>
  <si>
    <t>B190221802</t>
  </si>
  <si>
    <t>PLCAVD06</t>
  </si>
  <si>
    <t>PLCAVD08</t>
  </si>
  <si>
    <t>AZT 7579</t>
  </si>
  <si>
    <t>200001812</t>
  </si>
  <si>
    <t>PLACA BLOQ. CUPULA RADIAL 2.4mm *3 ORIF. TIT.</t>
  </si>
  <si>
    <t>AZT 7580</t>
  </si>
  <si>
    <t>PLACA BLOQ. CUPULA RADIAL 2.4mm *4 ORIF. TIT.</t>
  </si>
  <si>
    <t xml:space="preserve">PLACA BLOQ. RADIO DISTAL AV EXTRAARTICULAR 2.4/2.7mm4*3 ORIF DER TIT. </t>
  </si>
  <si>
    <t xml:space="preserve">PLACA BLOQ. RADIO DISTAL AV EXTRAARTICULAR 2.4/2.7mm4*5 ORIF DER TIT. </t>
  </si>
  <si>
    <t xml:space="preserve">PLACA BLOQ. RADIO DISTAL AV EXTRAARTICULAR 2.4/2.7mm5*3 ORIF DER TIT. </t>
  </si>
  <si>
    <t xml:space="preserve">PLACA BLOQ. RADIO DISTAL AV EXTRAARTICULAR 2.4/2.7mm4*3 ORIF IZQ TIT. </t>
  </si>
  <si>
    <t>200112883</t>
  </si>
  <si>
    <t xml:space="preserve">PLACA BLOQ. RADIO DISTAL AV EXTRAARTICULAR 2.4/2.7mm4*5 ORIF IZQ TIT. </t>
  </si>
  <si>
    <t xml:space="preserve">PLACA BLOQ. RADIO DISTAL AV EXTRAARTICULAR 2.4/2.7mm5*3 ORIF IZQ TIT. </t>
  </si>
  <si>
    <t xml:space="preserve">PLACA BLOQ. RADIO DISTAL AV JUXTA ARTICULAR 2.4/2.7mm5*3 ORIF DER TIT. </t>
  </si>
  <si>
    <t>AZT 7670</t>
  </si>
  <si>
    <t xml:space="preserve">PLACA BLOQ. RADIO DISTAL AV JUXTA ARTICULAR 2.4/2.7mm5*4 ORIF DER TIT. </t>
  </si>
  <si>
    <t xml:space="preserve">PLACA BLOQ. RADIO DISTAL AV JUXTA ARTICULAR 2.4/2.7mm5*3 ORIF IZQ TIT. </t>
  </si>
  <si>
    <t xml:space="preserve">PLACA BLOQ. RADIO DISTAL AV JUXTA ARTICULAR 2.4/2.7mm5*5 ORIF IZQ TIT. </t>
  </si>
  <si>
    <t>A93095340</t>
  </si>
  <si>
    <t>PLACA BLOQ. DE CUBITO DISTAL 2.4/2.7MM 3 ORIF. TIITANIO</t>
  </si>
  <si>
    <t>A93095341</t>
  </si>
  <si>
    <t>PLACA BLOQ. DE CUBITO DISTAL 2.4/2.7MM 4 ORIF. TIITANIO</t>
  </si>
  <si>
    <t xml:space="preserve">TORNILLO CORTICAL 2.4*8mm TITANIO </t>
  </si>
  <si>
    <t>180402401</t>
  </si>
  <si>
    <t xml:space="preserve">TORNILLO CORTICAL 2.4*10mm TITANIO </t>
  </si>
  <si>
    <t>TI-100S.212</t>
  </si>
  <si>
    <t>TORNILLO CORTICAL 2.4*14mm TITANIO</t>
  </si>
  <si>
    <t>TORNILLO CORTICAL 2.4 16mm TITANIO</t>
  </si>
  <si>
    <t>1705030351</t>
  </si>
  <si>
    <t xml:space="preserve">TORNILLO CORTICAL 2.4*18mm TITANIO </t>
  </si>
  <si>
    <t>1601030351</t>
  </si>
  <si>
    <t>E180402401</t>
  </si>
  <si>
    <t>E180402402</t>
  </si>
  <si>
    <t>TORNILLO CORTICAL 2.7*10mm TITANIO</t>
  </si>
  <si>
    <t>TORNILLO CORTICAL 2.7*12mm TITANIO</t>
  </si>
  <si>
    <t xml:space="preserve">TORNILLO CORTICAL 2.7*14mm TITANIO </t>
  </si>
  <si>
    <t>TORNILLO CORTICAL 2.7*16mm TITANIO</t>
  </si>
  <si>
    <t>TORNILLO CORTICAL 2.7*18mm TITANIO</t>
  </si>
  <si>
    <t>TORNILLO CORTICAL 2.7*20mm TITANIO</t>
  </si>
  <si>
    <t>TORNILLO CORTICAL 2.7*22mm TITANIO</t>
  </si>
  <si>
    <t>TORNILLO CORTICAL 2.7*24mm TITANIO</t>
  </si>
  <si>
    <t>TORNILLO CORTICAL 2.7*26mm TITANIO</t>
  </si>
  <si>
    <t>TORNILLO CORTICAL 2.7*28mm TITANIO</t>
  </si>
  <si>
    <t>TORNILLO CORTICAL 2.7*30mm TITANIO</t>
  </si>
  <si>
    <t>TORNILLO DE BLOQUEO 2.4*08 MM TITANIO</t>
  </si>
  <si>
    <t>TORNILLO DE  BLOQUEO 2.4*10mm TITANIO</t>
  </si>
  <si>
    <t xml:space="preserve">TORNILLO DE BLOQUEO 2.4*12mmTITANIO </t>
  </si>
  <si>
    <t xml:space="preserve">TORNILLO DE BLOQUEO 2.4*14mm TITANIO </t>
  </si>
  <si>
    <t xml:space="preserve">TORNILLO DE BLOQUEO 2.4*16mm TITANIO </t>
  </si>
  <si>
    <t xml:space="preserve">TORNILLO DE BLOQUEO 2.4*18mm TITANIO </t>
  </si>
  <si>
    <t xml:space="preserve">TORNILLO DE BLOQUEO 2.4*20mm TITANIO </t>
  </si>
  <si>
    <t xml:space="preserve">TORNILLO DE BLOQUEO 2.4*22mm TITANIO </t>
  </si>
  <si>
    <t xml:space="preserve">TORNILLO DE BLOQUEO 2.4*24mm TITANIO </t>
  </si>
  <si>
    <t xml:space="preserve">TORNILLO DE BLOQUEO 2.4*26mm TITANIO </t>
  </si>
  <si>
    <t>TI-SF-100V.230</t>
  </si>
  <si>
    <t xml:space="preserve">TORNILLO DE BLOQUEO 2.4*30mm TITANIO </t>
  </si>
  <si>
    <t>TORNILLO DE BLOQUEO 2.7 *10mm TITANIO</t>
  </si>
  <si>
    <t>TORNILLO DE BLOQUEO 2.7 *12mm TITANIO</t>
  </si>
  <si>
    <t>50102114</t>
  </si>
  <si>
    <t>50102120</t>
  </si>
  <si>
    <t>TORNILLO DE BLOQUEO 2.7 *22mm TITANIO</t>
  </si>
  <si>
    <t>TORNILLO DE BLOQUEO 2.7 *24mm TITANIO</t>
  </si>
  <si>
    <t>TORNILLO DE BLOQUEO 2.7 *26mm TITANIO</t>
  </si>
  <si>
    <t>TORNILLO DE BLOQUEO 2.7 *28mm TITANIO</t>
  </si>
  <si>
    <t>Tc50102730</t>
  </si>
  <si>
    <t>BATERIAS ROJAS # 1 #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</si>
</sst>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 &quot;$&quot;* #,##0.00_ ;_ &quot;$&quot;* \-#,##0.00_ ;_ &quot;$&quot;* &quot;-&quot;??_ ;_ @_ "/>
    <numFmt numFmtId="165" formatCode="_(&quot;$&quot;* #,##0.00_);_(&quot;$&quot;* \(#,##0.00\);_(&quot;$&quot;* &quot;-&quot;??_);_(@_)"/>
    <numFmt numFmtId="166" formatCode="[$-F800]dddd\,\ mmmm\ dd\,\ yyyy"/>
    <numFmt numFmtId="167" formatCode="_-[$$-240A]\ * #,##0.00_-;\-[$$-240A]\ * #,##0.00_-;_-[$$-240A]\ * &quot;-&quot;??_-;_-@_-"/>
    <numFmt numFmtId="168" formatCode="_ &quot;$&quot;* #,##0_ ;_ &quot;$&quot;* \-#,##0_ ;_ &quot;$&quot;* &quot;-&quot;_ ;_ @_ "/>
    <numFmt numFmtId="169" formatCode="_-&quot;$&quot;\ * #,##0.00_-;\-&quot;$&quot;\ * #,##0.00_-;_-&quot;$&quot;\ * &quot;-&quot;??_-;_-@_-"/>
    <numFmt numFmtId="170" formatCode="_ * #,##0.00_ ;_ * \-#,##0.00_ ;_ * &quot;-&quot;??_ ;_ @_ 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2"/>
      <color theme="0"/>
      <name val="Arial"/>
      <family val="2"/>
    </font>
    <font>
      <b/>
      <sz val="14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6" tint="0.59999389629810485"/>
        <bgColor indexed="0"/>
      </patternFill>
    </fill>
    <fill>
      <patternFill patternType="solid">
        <fgColor rgb="FF00206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2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9" fontId="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70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</cellStyleXfs>
  <cellXfs count="132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6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5" fillId="0" borderId="0" xfId="0" applyFont="1"/>
    <xf numFmtId="0" fontId="16" fillId="0" borderId="0" xfId="0" applyFont="1"/>
    <xf numFmtId="0" fontId="15" fillId="0" borderId="2" xfId="0" applyFont="1" applyBorder="1"/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wrapText="1"/>
    </xf>
    <xf numFmtId="49" fontId="19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19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1" fillId="0" borderId="14" xfId="0" applyFont="1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22" fillId="0" borderId="9" xfId="0" applyFont="1" applyBorder="1" applyAlignment="1">
      <alignment vertical="center" wrapText="1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13" fillId="2" borderId="0" xfId="0" applyFont="1" applyFill="1" applyAlignment="1">
      <alignment horizontal="center"/>
    </xf>
    <xf numFmtId="0" fontId="12" fillId="2" borderId="0" xfId="0" applyFont="1" applyFill="1" applyAlignment="1">
      <alignment horizontal="left"/>
    </xf>
    <xf numFmtId="0" fontId="12" fillId="2" borderId="2" xfId="0" applyFont="1" applyFill="1" applyBorder="1" applyAlignment="1">
      <alignment horizontal="left"/>
    </xf>
    <xf numFmtId="0" fontId="6" fillId="6" borderId="1" xfId="0" applyFont="1" applyFill="1" applyBorder="1" applyAlignment="1" applyProtection="1">
      <alignment horizontal="center" vertical="center" wrapText="1" readingOrder="1"/>
      <protection locked="0"/>
    </xf>
    <xf numFmtId="167" fontId="12" fillId="0" borderId="1" xfId="0" applyNumberFormat="1" applyFont="1" applyBorder="1"/>
    <xf numFmtId="0" fontId="13" fillId="0" borderId="1" xfId="0" applyFont="1" applyBorder="1" applyAlignment="1">
      <alignment horizontal="right"/>
    </xf>
    <xf numFmtId="164" fontId="13" fillId="0" borderId="1" xfId="7" applyFont="1" applyBorder="1"/>
    <xf numFmtId="0" fontId="6" fillId="0" borderId="15" xfId="0" applyFont="1" applyBorder="1" applyAlignment="1">
      <alignment horizontal="left"/>
    </xf>
    <xf numFmtId="0" fontId="24" fillId="0" borderId="15" xfId="0" applyFont="1" applyBorder="1" applyAlignment="1">
      <alignment horizontal="left"/>
    </xf>
    <xf numFmtId="1" fontId="25" fillId="0" borderId="1" xfId="0" quotePrefix="1" applyNumberFormat="1" applyFont="1" applyBorder="1" applyAlignment="1">
      <alignment horizontal="left"/>
    </xf>
    <xf numFmtId="49" fontId="12" fillId="0" borderId="0" xfId="1" applyNumberFormat="1" applyFont="1" applyAlignment="1">
      <alignment horizontal="center"/>
    </xf>
    <xf numFmtId="0" fontId="12" fillId="0" borderId="0" xfId="0" applyFont="1" applyAlignment="1">
      <alignment vertical="center"/>
    </xf>
    <xf numFmtId="0" fontId="7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49" fontId="14" fillId="0" borderId="0" xfId="1" applyNumberFormat="1" applyFont="1" applyAlignment="1">
      <alignment horizontal="center"/>
    </xf>
    <xf numFmtId="0" fontId="13" fillId="0" borderId="0" xfId="0" applyFont="1" applyAlignment="1">
      <alignment horizontal="center"/>
    </xf>
    <xf numFmtId="3" fontId="7" fillId="0" borderId="18" xfId="0" applyNumberFormat="1" applyFont="1" applyBorder="1" applyAlignment="1">
      <alignment horizontal="center"/>
    </xf>
    <xf numFmtId="3" fontId="7" fillId="0" borderId="19" xfId="0" applyNumberFormat="1" applyFont="1" applyBorder="1" applyAlignment="1">
      <alignment horizontal="center"/>
    </xf>
    <xf numFmtId="3" fontId="7" fillId="0" borderId="17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26" fillId="7" borderId="1" xfId="0" applyFont="1" applyFill="1" applyBorder="1" applyAlignment="1">
      <alignment horizontal="center"/>
    </xf>
    <xf numFmtId="1" fontId="7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7" fillId="2" borderId="1" xfId="0" applyFont="1" applyFill="1" applyBorder="1"/>
    <xf numFmtId="0" fontId="7" fillId="5" borderId="1" xfId="0" applyFont="1" applyFill="1" applyBorder="1"/>
    <xf numFmtId="0" fontId="7" fillId="0" borderId="1" xfId="0" applyFont="1" applyBorder="1"/>
    <xf numFmtId="0" fontId="7" fillId="2" borderId="1" xfId="0" applyFont="1" applyFill="1" applyBorder="1" applyAlignment="1">
      <alignment horizontal="left"/>
    </xf>
    <xf numFmtId="0" fontId="15" fillId="0" borderId="1" xfId="0" applyFont="1" applyBorder="1"/>
    <xf numFmtId="0" fontId="14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6" fillId="0" borderId="1" xfId="0" applyFont="1" applyBorder="1" applyAlignment="1">
      <alignment horizontal="left"/>
    </xf>
    <xf numFmtId="1" fontId="15" fillId="5" borderId="1" xfId="0" applyNumberFormat="1" applyFont="1" applyFill="1" applyBorder="1" applyAlignment="1">
      <alignment horizontal="center"/>
    </xf>
    <xf numFmtId="0" fontId="15" fillId="5" borderId="1" xfId="0" applyFont="1" applyFill="1" applyBorder="1" applyAlignment="1">
      <alignment horizontal="left"/>
    </xf>
    <xf numFmtId="0" fontId="14" fillId="2" borderId="1" xfId="0" applyFont="1" applyFill="1" applyBorder="1" applyAlignment="1">
      <alignment horizontal="center"/>
    </xf>
    <xf numFmtId="0" fontId="15" fillId="2" borderId="1" xfId="0" applyFont="1" applyFill="1" applyBorder="1" applyAlignment="1">
      <alignment horizontal="left"/>
    </xf>
    <xf numFmtId="0" fontId="27" fillId="0" borderId="0" xfId="0" applyFont="1" applyAlignment="1">
      <alignment horizontal="left"/>
    </xf>
    <xf numFmtId="0" fontId="27" fillId="0" borderId="0" xfId="0" applyFont="1" applyAlignment="1">
      <alignment wrapText="1"/>
    </xf>
    <xf numFmtId="0" fontId="13" fillId="2" borderId="0" xfId="0" applyFont="1" applyFill="1" applyAlignment="1">
      <alignment horizontal="left"/>
    </xf>
    <xf numFmtId="0" fontId="7" fillId="0" borderId="1" xfId="0" applyFont="1" applyBorder="1" applyAlignment="1">
      <alignment horizontal="center" wrapText="1"/>
    </xf>
    <xf numFmtId="0" fontId="12" fillId="2" borderId="1" xfId="0" applyFont="1" applyFill="1" applyBorder="1"/>
    <xf numFmtId="0" fontId="7" fillId="0" borderId="18" xfId="0" applyFont="1" applyBorder="1" applyAlignment="1">
      <alignment horizontal="center"/>
    </xf>
    <xf numFmtId="3" fontId="7" fillId="0" borderId="1" xfId="0" applyNumberFormat="1" applyFont="1" applyBorder="1" applyAlignment="1">
      <alignment horizontal="center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0" fillId="2" borderId="9" xfId="0" applyFont="1" applyFill="1" applyBorder="1" applyAlignment="1">
      <alignment horizontal="left" vertical="center"/>
    </xf>
    <xf numFmtId="0" fontId="20" fillId="2" borderId="10" xfId="0" applyFont="1" applyFill="1" applyBorder="1" applyAlignment="1">
      <alignment horizontal="left" vertical="center"/>
    </xf>
    <xf numFmtId="0" fontId="20" fillId="0" borderId="13" xfId="0" applyFont="1" applyBorder="1" applyAlignment="1">
      <alignment horizontal="center"/>
    </xf>
    <xf numFmtId="0" fontId="20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2" fillId="0" borderId="9" xfId="0" applyFont="1" applyBorder="1" applyAlignment="1">
      <alignment horizontal="left" vertical="center" wrapText="1"/>
    </xf>
    <xf numFmtId="0" fontId="22" fillId="0" borderId="10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7" xfId="0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/>
    </xf>
    <xf numFmtId="49" fontId="7" fillId="5" borderId="1" xfId="0" applyNumberFormat="1" applyFont="1" applyFill="1" applyBorder="1" applyAlignment="1">
      <alignment horizontal="left"/>
    </xf>
    <xf numFmtId="49" fontId="7" fillId="5" borderId="1" xfId="0" applyNumberFormat="1" applyFont="1" applyFill="1" applyBorder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0" fontId="12" fillId="0" borderId="1" xfId="0" applyFont="1" applyBorder="1"/>
    <xf numFmtId="0" fontId="12" fillId="0" borderId="16" xfId="0" applyFont="1" applyBorder="1"/>
    <xf numFmtId="0" fontId="7" fillId="0" borderId="1" xfId="0" applyFont="1" applyBorder="1" applyAlignment="1" applyProtection="1">
      <alignment horizontal="center" vertical="top" wrapText="1" readingOrder="1"/>
      <protection locked="0"/>
    </xf>
    <xf numFmtId="0" fontId="6" fillId="0" borderId="1" xfId="0" applyFont="1" applyBorder="1" applyAlignment="1" applyProtection="1">
      <alignment horizontal="center" vertical="top" wrapText="1" readingOrder="1"/>
      <protection locked="0"/>
    </xf>
    <xf numFmtId="49" fontId="7" fillId="2" borderId="1" xfId="0" applyNumberFormat="1" applyFont="1" applyFill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 applyProtection="1">
      <alignment horizontal="center" wrapText="1" readingOrder="1"/>
      <protection locked="0"/>
    </xf>
    <xf numFmtId="0" fontId="6" fillId="0" borderId="1" xfId="0" applyFont="1" applyBorder="1" applyAlignment="1" applyProtection="1">
      <alignment horizontal="center" wrapText="1" readingOrder="1"/>
      <protection locked="0"/>
    </xf>
    <xf numFmtId="0" fontId="7" fillId="0" borderId="1" xfId="0" applyFont="1" applyBorder="1" applyAlignment="1">
      <alignment horizontal="left" readingOrder="1"/>
    </xf>
    <xf numFmtId="0" fontId="7" fillId="0" borderId="1" xfId="0" applyFont="1" applyBorder="1" applyAlignment="1">
      <alignment horizontal="center" readingOrder="1"/>
    </xf>
    <xf numFmtId="0" fontId="6" fillId="0" borderId="1" xfId="0" applyFont="1" applyBorder="1" applyAlignment="1">
      <alignment horizontal="center" readingOrder="1"/>
    </xf>
    <xf numFmtId="0" fontId="12" fillId="0" borderId="1" xfId="0" applyFont="1" applyBorder="1" applyAlignment="1">
      <alignment horizontal="left"/>
    </xf>
    <xf numFmtId="0" fontId="12" fillId="0" borderId="1" xfId="1" applyFont="1" applyBorder="1" applyAlignment="1">
      <alignment horizontal="center"/>
    </xf>
    <xf numFmtId="0" fontId="13" fillId="0" borderId="1" xfId="1" applyFont="1" applyBorder="1" applyAlignment="1">
      <alignment horizontal="center"/>
    </xf>
    <xf numFmtId="0" fontId="7" fillId="0" borderId="1" xfId="0" applyFont="1" applyBorder="1" applyAlignment="1" applyProtection="1">
      <alignment horizontal="left" readingOrder="1"/>
      <protection locked="0"/>
    </xf>
    <xf numFmtId="0" fontId="14" fillId="0" borderId="1" xfId="0" applyFont="1" applyBorder="1" applyAlignment="1">
      <alignment horizontal="center"/>
    </xf>
    <xf numFmtId="0" fontId="14" fillId="0" borderId="20" xfId="0" applyFont="1" applyBorder="1" applyAlignment="1">
      <alignment horizontal="center"/>
    </xf>
    <xf numFmtId="0" fontId="15" fillId="0" borderId="20" xfId="0" applyFont="1" applyBorder="1" applyAlignment="1">
      <alignment horizontal="left"/>
    </xf>
    <xf numFmtId="0" fontId="15" fillId="0" borderId="20" xfId="0" applyFont="1" applyBorder="1" applyAlignment="1">
      <alignment horizontal="center"/>
    </xf>
    <xf numFmtId="49" fontId="12" fillId="5" borderId="1" xfId="0" applyNumberFormat="1" applyFont="1" applyFill="1" applyBorder="1" applyAlignment="1">
      <alignment horizontal="left"/>
    </xf>
    <xf numFmtId="49" fontId="12" fillId="0" borderId="1" xfId="0" applyNumberFormat="1" applyFont="1" applyBorder="1" applyAlignment="1">
      <alignment horizontal="left"/>
    </xf>
    <xf numFmtId="0" fontId="7" fillId="0" borderId="1" xfId="0" applyFont="1" applyBorder="1" applyAlignment="1" applyProtection="1">
      <alignment horizontal="left" wrapText="1" readingOrder="1"/>
      <protection locked="0"/>
    </xf>
    <xf numFmtId="0" fontId="7" fillId="0" borderId="1" xfId="0" applyFont="1" applyBorder="1" applyAlignment="1" applyProtection="1">
      <alignment wrapText="1" readingOrder="1"/>
      <protection locked="0"/>
    </xf>
    <xf numFmtId="49" fontId="12" fillId="2" borderId="1" xfId="0" applyNumberFormat="1" applyFont="1" applyFill="1" applyBorder="1" applyAlignment="1">
      <alignment horizontal="left"/>
    </xf>
    <xf numFmtId="0" fontId="11" fillId="0" borderId="1" xfId="1" applyFont="1" applyBorder="1" applyAlignment="1">
      <alignment horizontal="left"/>
    </xf>
    <xf numFmtId="0" fontId="12" fillId="5" borderId="1" xfId="0" applyFont="1" applyFill="1" applyBorder="1" applyAlignment="1">
      <alignment horizontal="left"/>
    </xf>
  </cellXfs>
  <cellStyles count="32">
    <cellStyle name="Millares 2" xfId="14" xr:uid="{D0B582F2-69D9-4A43-B9FE-9717F4CA6B2D}"/>
    <cellStyle name="Moneda" xfId="7" builtinId="4"/>
    <cellStyle name="Moneda [0] 2" xfId="8" xr:uid="{6691846F-6F90-4578-ACDF-63F2E5C85FF6}"/>
    <cellStyle name="Moneda [0] 2 2" xfId="19" xr:uid="{F133723B-6282-4BB8-901F-C57F3A870A4E}"/>
    <cellStyle name="Moneda [0] 2 3" xfId="18" xr:uid="{4B8E5811-A1DA-4E96-9BC5-7722128FE19D}"/>
    <cellStyle name="Moneda [0] 3" xfId="13" xr:uid="{CF653C02-7B74-44EE-BC84-60395803F01A}"/>
    <cellStyle name="Moneda [0] 4" xfId="17" xr:uid="{4A0396E4-97B9-450C-9DCD-74A468C1D0F7}"/>
    <cellStyle name="Moneda 10" xfId="24" xr:uid="{9B292673-CC40-4DDF-A3DB-DDF3C7DEE0CB}"/>
    <cellStyle name="Moneda 11" xfId="25" xr:uid="{5720B436-2A61-4388-A1B7-6DEE5B2402D5}"/>
    <cellStyle name="Moneda 12" xfId="26" xr:uid="{DE20C5A9-6224-4A93-B3CB-9F0EA1D3D405}"/>
    <cellStyle name="Moneda 13" xfId="27" xr:uid="{1A0B8371-9EAD-4810-8D97-A4F15D8A64B3}"/>
    <cellStyle name="Moneda 14" xfId="22" xr:uid="{52C55C4B-FB18-463F-8E4F-7294D19959B0}"/>
    <cellStyle name="Moneda 15" xfId="28" xr:uid="{51780255-AF31-4FF4-9D2C-A76970E7C46B}"/>
    <cellStyle name="Moneda 16" xfId="29" xr:uid="{182AB81A-55F8-4E03-BC2E-C3FFB4A55294}"/>
    <cellStyle name="Moneda 17" xfId="30" xr:uid="{FEE96B88-03F2-45D9-BC1A-037AA0312118}"/>
    <cellStyle name="Moneda 18" xfId="31" xr:uid="{C9199E42-5867-4E60-8C1A-BCA804061C57}"/>
    <cellStyle name="Moneda 2" xfId="3" xr:uid="{246C37B4-006C-46DD-9128-BAA498AC7092}"/>
    <cellStyle name="Moneda 2 2" xfId="20" xr:uid="{1C09E6BD-CAEE-4CF7-B9A4-63BF6EE2F7DE}"/>
    <cellStyle name="Moneda 3" xfId="9" xr:uid="{DB7EF367-E341-4C88-8E34-AD725C8AA0AD}"/>
    <cellStyle name="Moneda 3 2" xfId="2" xr:uid="{00000000-0005-0000-0000-000000000000}"/>
    <cellStyle name="Moneda 3 2 2" xfId="6" xr:uid="{61344C62-871D-4691-AADB-30FB5CEA428F}"/>
    <cellStyle name="Moneda 3 2 3" xfId="10" xr:uid="{43490EE0-902B-4175-8EC3-E2E9D71E1CCA}"/>
    <cellStyle name="Moneda 4" xfId="21" xr:uid="{FF41E11C-0E5D-4749-86DD-6D79BF903179}"/>
    <cellStyle name="Moneda 5" xfId="16" xr:uid="{DBF55C6A-DBFB-4784-8880-909E09D08D95}"/>
    <cellStyle name="Moneda 6" xfId="11" xr:uid="{F5453CD0-96FC-4CE4-AC69-657B5E2C7342}"/>
    <cellStyle name="Moneda 7" xfId="12" xr:uid="{75C67204-3961-46CE-99F0-CC1C114C3893}"/>
    <cellStyle name="Moneda 8" xfId="15" xr:uid="{D4CAC8F7-36A2-495F-AC86-0ACFD935B184}"/>
    <cellStyle name="Moneda 9" xfId="23" xr:uid="{96FC5C34-F4D3-4FED-B84B-75ABBF47DC97}"/>
    <cellStyle name="Normal" xfId="0" builtinId="0"/>
    <cellStyle name="Normal 2" xfId="1" xr:uid="{00000000-0005-0000-0000-000002000000}"/>
    <cellStyle name="Normal 3" xfId="5" xr:uid="{3188FEE7-4CDF-48B9-9B18-E27A41F027A2}"/>
    <cellStyle name="Normal 3 2" xfId="4" xr:uid="{461E556F-A662-430B-90E8-C1A86DFEA26C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4"/>
  <sheetViews>
    <sheetView showGridLines="0" tabSelected="1" view="pageBreakPreview" topLeftCell="A4" zoomScaleNormal="100" zoomScaleSheetLayoutView="100" workbookViewId="0">
      <selection activeCell="C28" sqref="C28"/>
    </sheetView>
  </sheetViews>
  <sheetFormatPr baseColWidth="10" defaultColWidth="11.42578125" defaultRowHeight="20.100000000000001" customHeight="1" x14ac:dyDescent="0.2"/>
  <cols>
    <col min="1" max="1" width="21.28515625" style="6" bestFit="1" customWidth="1"/>
    <col min="2" max="2" width="21" style="26" customWidth="1"/>
    <col min="3" max="3" width="88.42578125" style="22" customWidth="1"/>
    <col min="4" max="4" width="23.140625" style="22" customWidth="1"/>
    <col min="5" max="5" width="17.7109375" style="22" customWidth="1"/>
    <col min="6" max="6" width="13.140625" style="6" customWidth="1"/>
    <col min="7" max="7" width="15.140625" style="6" bestFit="1" customWidth="1"/>
    <col min="8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 x14ac:dyDescent="0.25"/>
    <row r="2" spans="1:14" customFormat="1" ht="20.100000000000001" customHeight="1" thickBot="1" x14ac:dyDescent="0.3">
      <c r="A2" s="29"/>
      <c r="B2" s="30"/>
      <c r="C2" s="96" t="s">
        <v>25</v>
      </c>
      <c r="D2" s="92" t="s">
        <v>24</v>
      </c>
      <c r="E2" s="93"/>
      <c r="F2" s="1"/>
      <c r="G2" s="1"/>
      <c r="H2" s="1"/>
      <c r="I2" s="1"/>
      <c r="J2" s="2"/>
      <c r="K2" s="3"/>
    </row>
    <row r="3" spans="1:14" customFormat="1" ht="20.100000000000001" customHeight="1" thickBot="1" x14ac:dyDescent="0.3">
      <c r="A3" s="35"/>
      <c r="B3" s="36"/>
      <c r="C3" s="97"/>
      <c r="D3" s="39" t="s">
        <v>27</v>
      </c>
      <c r="E3" s="37"/>
      <c r="F3" s="1"/>
      <c r="G3" s="1"/>
      <c r="H3" s="1"/>
      <c r="I3" s="1"/>
      <c r="J3" s="2"/>
      <c r="K3" s="3"/>
    </row>
    <row r="4" spans="1:14" customFormat="1" ht="20.100000000000001" customHeight="1" thickBot="1" x14ac:dyDescent="0.3">
      <c r="A4" s="35"/>
      <c r="B4" s="36"/>
      <c r="C4" s="94" t="s">
        <v>26</v>
      </c>
      <c r="D4" s="98" t="s">
        <v>28</v>
      </c>
      <c r="E4" s="99"/>
      <c r="F4" s="1"/>
      <c r="G4" s="1"/>
      <c r="H4" s="1"/>
      <c r="I4" s="1"/>
      <c r="J4" s="2"/>
      <c r="K4" s="3"/>
    </row>
    <row r="5" spans="1:14" customFormat="1" ht="20.100000000000001" customHeight="1" thickBot="1" x14ac:dyDescent="0.4">
      <c r="A5" s="31"/>
      <c r="B5" s="32"/>
      <c r="C5" s="95"/>
      <c r="D5" s="100" t="s">
        <v>29</v>
      </c>
      <c r="E5" s="101"/>
      <c r="F5" s="4"/>
      <c r="G5" s="4"/>
      <c r="H5" s="4"/>
      <c r="I5" s="4"/>
      <c r="J5" s="4"/>
      <c r="K5" s="4"/>
      <c r="L5" s="91"/>
      <c r="M5" s="91"/>
      <c r="N5" s="6"/>
    </row>
    <row r="6" spans="1:14" ht="20.100000000000001" customHeight="1" x14ac:dyDescent="0.25">
      <c r="A6" s="7"/>
      <c r="B6" s="7"/>
      <c r="C6" s="7"/>
      <c r="D6" s="7"/>
      <c r="E6" s="7"/>
      <c r="L6" s="91"/>
      <c r="M6" s="91"/>
    </row>
    <row r="7" spans="1:14" ht="20.100000000000001" customHeight="1" x14ac:dyDescent="0.2">
      <c r="A7" s="8" t="s">
        <v>0</v>
      </c>
      <c r="B7" s="8"/>
      <c r="C7" s="9">
        <f ca="1">NOW()</f>
        <v>45183.736155324077</v>
      </c>
      <c r="D7" s="8" t="s">
        <v>1</v>
      </c>
      <c r="E7" s="34">
        <v>20230901328</v>
      </c>
      <c r="L7" s="5"/>
      <c r="M7" s="5"/>
    </row>
    <row r="8" spans="1:14" ht="20.100000000000001" customHeight="1" thickBot="1" x14ac:dyDescent="0.3">
      <c r="A8" s="10"/>
      <c r="B8" s="10"/>
      <c r="C8" s="10"/>
      <c r="D8" s="10"/>
      <c r="E8" s="10"/>
      <c r="L8" s="5"/>
      <c r="M8" s="5"/>
    </row>
    <row r="9" spans="1:14" ht="20.100000000000001" customHeight="1" thickBot="1" x14ac:dyDescent="0.3">
      <c r="A9" s="8" t="s">
        <v>2</v>
      </c>
      <c r="B9" s="8"/>
      <c r="C9" s="50" t="s">
        <v>40</v>
      </c>
      <c r="D9" s="12" t="s">
        <v>3</v>
      </c>
      <c r="E9" s="52">
        <v>990050368001</v>
      </c>
      <c r="L9" s="5"/>
      <c r="M9" s="5"/>
    </row>
    <row r="10" spans="1:14" ht="20.100000000000001" customHeight="1" thickBot="1" x14ac:dyDescent="0.3">
      <c r="A10" s="10"/>
      <c r="B10" s="10"/>
      <c r="C10" s="10"/>
      <c r="D10" s="10"/>
      <c r="E10" s="10"/>
      <c r="L10" s="5"/>
      <c r="M10" s="5"/>
    </row>
    <row r="11" spans="1:14" ht="20.100000000000001" customHeight="1" thickBot="1" x14ac:dyDescent="0.3">
      <c r="A11" s="89" t="s">
        <v>22</v>
      </c>
      <c r="B11" s="90"/>
      <c r="C11" s="50" t="s">
        <v>40</v>
      </c>
      <c r="D11" s="12" t="s">
        <v>23</v>
      </c>
      <c r="E11" s="33" t="s">
        <v>79</v>
      </c>
      <c r="L11" s="5"/>
      <c r="M11" s="5"/>
    </row>
    <row r="12" spans="1:14" ht="20.100000000000001" customHeight="1" thickBot="1" x14ac:dyDescent="0.3">
      <c r="A12" s="10"/>
      <c r="B12" s="10"/>
      <c r="C12" s="10"/>
      <c r="D12" s="10"/>
      <c r="E12" s="10"/>
      <c r="L12" s="5"/>
      <c r="M12" s="5"/>
    </row>
    <row r="13" spans="1:14" ht="20.100000000000001" customHeight="1" thickBot="1" x14ac:dyDescent="0.3">
      <c r="A13" s="8" t="s">
        <v>4</v>
      </c>
      <c r="B13" s="8"/>
      <c r="C13" s="51" t="s">
        <v>41</v>
      </c>
      <c r="D13" s="12" t="s">
        <v>5</v>
      </c>
      <c r="E13" s="11" t="s">
        <v>30</v>
      </c>
      <c r="L13" s="5"/>
      <c r="M13" s="5"/>
    </row>
    <row r="14" spans="1:14" ht="20.100000000000001" customHeight="1" x14ac:dyDescent="0.25">
      <c r="A14" s="10"/>
      <c r="B14" s="10"/>
      <c r="C14" s="10"/>
      <c r="D14" s="10"/>
      <c r="E14" s="10"/>
      <c r="L14" s="5"/>
      <c r="M14" s="5"/>
    </row>
    <row r="15" spans="1:14" ht="20.100000000000001" customHeight="1" x14ac:dyDescent="0.2">
      <c r="A15" s="8" t="s">
        <v>6</v>
      </c>
      <c r="B15" s="8"/>
      <c r="C15" s="9">
        <v>45184</v>
      </c>
      <c r="D15" s="12" t="s">
        <v>7</v>
      </c>
      <c r="E15" s="13" t="s">
        <v>139</v>
      </c>
      <c r="L15" s="5"/>
      <c r="M15" s="5"/>
    </row>
    <row r="16" spans="1:14" ht="20.100000000000001" customHeight="1" x14ac:dyDescent="0.25">
      <c r="A16" s="10"/>
      <c r="B16" s="10"/>
      <c r="C16" s="10"/>
      <c r="D16" s="10"/>
      <c r="E16" s="10"/>
      <c r="L16" s="5"/>
      <c r="M16" s="5"/>
    </row>
    <row r="17" spans="1:13" ht="20.100000000000001" customHeight="1" x14ac:dyDescent="0.2">
      <c r="A17" s="8" t="s">
        <v>8</v>
      </c>
      <c r="B17" s="8"/>
      <c r="C17" s="11" t="s">
        <v>140</v>
      </c>
      <c r="D17" s="14"/>
      <c r="E17" s="15"/>
      <c r="L17" s="5"/>
      <c r="M17" s="5"/>
    </row>
    <row r="18" spans="1:13" ht="20.100000000000001" customHeight="1" x14ac:dyDescent="0.25">
      <c r="A18" s="10"/>
      <c r="B18" s="10"/>
      <c r="C18" s="10"/>
      <c r="D18" s="10"/>
      <c r="E18" s="10"/>
      <c r="L18" s="5"/>
      <c r="M18" s="5"/>
    </row>
    <row r="19" spans="1:13" ht="20.100000000000001" customHeight="1" x14ac:dyDescent="0.2">
      <c r="A19" s="8" t="s">
        <v>9</v>
      </c>
      <c r="B19" s="8"/>
      <c r="C19" s="11" t="s">
        <v>141</v>
      </c>
      <c r="D19" s="12" t="s">
        <v>20</v>
      </c>
      <c r="E19" s="13" t="s">
        <v>143</v>
      </c>
      <c r="L19" s="5"/>
      <c r="M19" s="5"/>
    </row>
    <row r="20" spans="1:13" ht="20.100000000000001" customHeight="1" x14ac:dyDescent="0.25">
      <c r="A20" s="10"/>
      <c r="B20" s="10"/>
      <c r="C20" s="10"/>
      <c r="D20" s="10"/>
      <c r="E20" s="10"/>
      <c r="L20" s="5"/>
      <c r="M20" s="5"/>
    </row>
    <row r="21" spans="1:13" ht="20.100000000000001" customHeight="1" x14ac:dyDescent="0.2">
      <c r="A21" s="8" t="s">
        <v>21</v>
      </c>
      <c r="B21" s="8"/>
      <c r="C21" s="28" t="s">
        <v>142</v>
      </c>
      <c r="D21" s="17"/>
      <c r="E21" s="18"/>
      <c r="L21" s="5"/>
      <c r="M21" s="5"/>
    </row>
    <row r="22" spans="1:13" ht="20.100000000000001" customHeight="1" x14ac:dyDescent="0.2">
      <c r="A22" s="19"/>
      <c r="B22" s="20"/>
      <c r="C22" s="19"/>
      <c r="D22" s="19"/>
      <c r="E22" s="19"/>
      <c r="L22" s="16"/>
      <c r="M22" s="16"/>
    </row>
    <row r="23" spans="1:13" ht="30" customHeight="1" x14ac:dyDescent="0.2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F23" s="46" t="s">
        <v>35</v>
      </c>
      <c r="G23" s="46" t="s">
        <v>36</v>
      </c>
      <c r="L23" s="16"/>
      <c r="M23" s="16"/>
    </row>
    <row r="24" spans="1:13" ht="20.100000000000001" customHeight="1" x14ac:dyDescent="0.2">
      <c r="A24" s="102" t="s">
        <v>144</v>
      </c>
      <c r="B24" s="65" t="s">
        <v>145</v>
      </c>
      <c r="C24" s="42" t="s">
        <v>146</v>
      </c>
      <c r="D24" s="40">
        <v>0</v>
      </c>
      <c r="E24" s="38"/>
      <c r="F24" s="47">
        <v>840</v>
      </c>
      <c r="G24" s="47">
        <f t="shared" ref="G24:G98" si="0">D24*F24</f>
        <v>0</v>
      </c>
      <c r="L24" s="16"/>
      <c r="M24" s="16"/>
    </row>
    <row r="25" spans="1:13" ht="20.100000000000001" customHeight="1" x14ac:dyDescent="0.2">
      <c r="A25" s="102" t="s">
        <v>147</v>
      </c>
      <c r="B25" s="65" t="s">
        <v>148</v>
      </c>
      <c r="C25" s="42" t="s">
        <v>149</v>
      </c>
      <c r="D25" s="40">
        <v>1</v>
      </c>
      <c r="E25" s="38"/>
      <c r="F25" s="47">
        <v>840</v>
      </c>
      <c r="G25" s="47">
        <f t="shared" si="0"/>
        <v>840</v>
      </c>
      <c r="L25" s="16"/>
      <c r="M25" s="16"/>
    </row>
    <row r="26" spans="1:13" ht="20.100000000000001" customHeight="1" x14ac:dyDescent="0.2">
      <c r="A26" s="102" t="s">
        <v>150</v>
      </c>
      <c r="B26" s="65" t="s">
        <v>151</v>
      </c>
      <c r="C26" s="42" t="s">
        <v>152</v>
      </c>
      <c r="D26" s="40">
        <v>1</v>
      </c>
      <c r="E26" s="38"/>
      <c r="F26" s="47">
        <v>840</v>
      </c>
      <c r="G26" s="47">
        <f t="shared" si="0"/>
        <v>840</v>
      </c>
      <c r="L26" s="16"/>
      <c r="M26" s="16"/>
    </row>
    <row r="27" spans="1:13" ht="20.100000000000001" customHeight="1" x14ac:dyDescent="0.2">
      <c r="A27" s="103" t="s">
        <v>153</v>
      </c>
      <c r="B27" s="104" t="s">
        <v>154</v>
      </c>
      <c r="C27" s="42" t="s">
        <v>155</v>
      </c>
      <c r="D27" s="40">
        <v>1</v>
      </c>
      <c r="E27" s="38"/>
      <c r="F27" s="47">
        <v>840</v>
      </c>
      <c r="G27" s="47">
        <f t="shared" si="0"/>
        <v>840</v>
      </c>
      <c r="L27" s="16"/>
      <c r="M27" s="16"/>
    </row>
    <row r="28" spans="1:13" ht="20.100000000000001" customHeight="1" x14ac:dyDescent="0.2">
      <c r="A28" s="102" t="s">
        <v>156</v>
      </c>
      <c r="B28" s="65" t="s">
        <v>157</v>
      </c>
      <c r="C28" s="42" t="s">
        <v>158</v>
      </c>
      <c r="D28" s="40">
        <v>1</v>
      </c>
      <c r="E28" s="38"/>
      <c r="F28" s="47">
        <v>840</v>
      </c>
      <c r="G28" s="47">
        <f t="shared" si="0"/>
        <v>840</v>
      </c>
      <c r="L28" s="16"/>
      <c r="M28" s="16"/>
    </row>
    <row r="29" spans="1:13" ht="20.100000000000001" customHeight="1" x14ac:dyDescent="0.2">
      <c r="A29" s="102" t="s">
        <v>159</v>
      </c>
      <c r="B29" s="65" t="s">
        <v>160</v>
      </c>
      <c r="C29" s="42" t="s">
        <v>161</v>
      </c>
      <c r="D29" s="40">
        <v>1</v>
      </c>
      <c r="E29" s="38"/>
      <c r="F29" s="47">
        <v>840</v>
      </c>
      <c r="G29" s="47">
        <f t="shared" si="0"/>
        <v>840</v>
      </c>
      <c r="L29" s="16"/>
      <c r="M29" s="16"/>
    </row>
    <row r="30" spans="1:13" ht="20.100000000000001" customHeight="1" x14ac:dyDescent="0.25">
      <c r="A30" s="102"/>
      <c r="B30" s="65"/>
      <c r="C30" s="42"/>
      <c r="D30" s="41">
        <f>SUM(D24:D29)</f>
        <v>5</v>
      </c>
      <c r="E30" s="38"/>
      <c r="F30" s="47"/>
      <c r="G30" s="47"/>
      <c r="L30" s="16"/>
      <c r="M30" s="16"/>
    </row>
    <row r="31" spans="1:13" ht="20.100000000000001" customHeight="1" x14ac:dyDescent="0.2">
      <c r="A31" s="103" t="s">
        <v>162</v>
      </c>
      <c r="B31" s="104" t="s">
        <v>163</v>
      </c>
      <c r="C31" s="42" t="s">
        <v>164</v>
      </c>
      <c r="D31" s="40">
        <v>1</v>
      </c>
      <c r="E31" s="38"/>
      <c r="F31" s="47">
        <v>840</v>
      </c>
      <c r="G31" s="47">
        <f t="shared" si="0"/>
        <v>840</v>
      </c>
      <c r="L31" s="16"/>
      <c r="M31" s="16"/>
    </row>
    <row r="32" spans="1:13" ht="20.100000000000001" customHeight="1" x14ac:dyDescent="0.2">
      <c r="A32" s="102" t="s">
        <v>165</v>
      </c>
      <c r="B32" s="105" t="s">
        <v>166</v>
      </c>
      <c r="C32" s="42" t="s">
        <v>167</v>
      </c>
      <c r="D32" s="40">
        <v>1</v>
      </c>
      <c r="E32" s="38"/>
      <c r="F32" s="47">
        <v>840</v>
      </c>
      <c r="G32" s="47">
        <f t="shared" si="0"/>
        <v>840</v>
      </c>
      <c r="L32" s="16"/>
      <c r="M32" s="16"/>
    </row>
    <row r="33" spans="1:13" ht="20.100000000000001" customHeight="1" x14ac:dyDescent="0.2">
      <c r="A33" s="102" t="s">
        <v>168</v>
      </c>
      <c r="B33" s="105" t="s">
        <v>169</v>
      </c>
      <c r="C33" s="42" t="s">
        <v>170</v>
      </c>
      <c r="D33" s="40">
        <v>1</v>
      </c>
      <c r="E33" s="38"/>
      <c r="F33" s="47">
        <v>840</v>
      </c>
      <c r="G33" s="47">
        <f t="shared" si="0"/>
        <v>840</v>
      </c>
      <c r="L33" s="16"/>
      <c r="M33" s="16"/>
    </row>
    <row r="34" spans="1:13" ht="20.100000000000001" customHeight="1" x14ac:dyDescent="0.2">
      <c r="A34" s="103" t="s">
        <v>171</v>
      </c>
      <c r="B34" s="104" t="s">
        <v>172</v>
      </c>
      <c r="C34" s="42" t="s">
        <v>173</v>
      </c>
      <c r="D34" s="40">
        <v>1</v>
      </c>
      <c r="E34" s="38"/>
      <c r="F34" s="47">
        <v>840</v>
      </c>
      <c r="G34" s="47">
        <f t="shared" si="0"/>
        <v>840</v>
      </c>
      <c r="L34" s="16"/>
      <c r="M34" s="16"/>
    </row>
    <row r="35" spans="1:13" ht="20.100000000000001" customHeight="1" x14ac:dyDescent="0.2">
      <c r="A35" s="103" t="s">
        <v>174</v>
      </c>
      <c r="B35" s="104" t="s">
        <v>175</v>
      </c>
      <c r="C35" s="42" t="s">
        <v>176</v>
      </c>
      <c r="D35" s="40">
        <v>1</v>
      </c>
      <c r="E35" s="38"/>
      <c r="F35" s="47">
        <v>840</v>
      </c>
      <c r="G35" s="47">
        <f t="shared" si="0"/>
        <v>840</v>
      </c>
      <c r="L35" s="16"/>
      <c r="M35" s="16"/>
    </row>
    <row r="36" spans="1:13" ht="20.100000000000001" customHeight="1" x14ac:dyDescent="0.2">
      <c r="A36" s="102" t="s">
        <v>177</v>
      </c>
      <c r="B36" s="105" t="s">
        <v>178</v>
      </c>
      <c r="C36" s="42" t="s">
        <v>179</v>
      </c>
      <c r="D36" s="40">
        <v>1</v>
      </c>
      <c r="E36" s="38"/>
      <c r="F36" s="47">
        <v>840</v>
      </c>
      <c r="G36" s="47">
        <f t="shared" si="0"/>
        <v>840</v>
      </c>
      <c r="L36" s="16"/>
      <c r="M36" s="16"/>
    </row>
    <row r="37" spans="1:13" ht="20.100000000000001" customHeight="1" x14ac:dyDescent="0.25">
      <c r="A37" s="102"/>
      <c r="B37" s="105"/>
      <c r="C37" s="42"/>
      <c r="D37" s="41">
        <f>SUM(D31:D36)</f>
        <v>6</v>
      </c>
      <c r="E37" s="38"/>
      <c r="F37" s="47"/>
      <c r="G37" s="47"/>
      <c r="L37" s="16"/>
      <c r="M37" s="16"/>
    </row>
    <row r="38" spans="1:13" ht="20.100000000000001" customHeight="1" x14ac:dyDescent="0.2">
      <c r="A38" s="103" t="s">
        <v>180</v>
      </c>
      <c r="B38" s="104" t="s">
        <v>181</v>
      </c>
      <c r="C38" s="42" t="s">
        <v>182</v>
      </c>
      <c r="D38" s="40">
        <v>1</v>
      </c>
      <c r="E38" s="38"/>
      <c r="F38" s="47">
        <v>840</v>
      </c>
      <c r="G38" s="47">
        <f t="shared" si="0"/>
        <v>840</v>
      </c>
      <c r="L38" s="16"/>
      <c r="M38" s="16"/>
    </row>
    <row r="39" spans="1:13" ht="20.100000000000001" customHeight="1" x14ac:dyDescent="0.2">
      <c r="A39" s="102" t="s">
        <v>183</v>
      </c>
      <c r="B39" s="65" t="s">
        <v>184</v>
      </c>
      <c r="C39" s="42" t="s">
        <v>185</v>
      </c>
      <c r="D39" s="40">
        <v>1</v>
      </c>
      <c r="E39" s="38"/>
      <c r="F39" s="47">
        <v>840</v>
      </c>
      <c r="G39" s="47">
        <f t="shared" si="0"/>
        <v>840</v>
      </c>
      <c r="L39" s="16"/>
      <c r="M39" s="16"/>
    </row>
    <row r="40" spans="1:13" ht="20.100000000000001" customHeight="1" x14ac:dyDescent="0.2">
      <c r="A40" s="103" t="s">
        <v>186</v>
      </c>
      <c r="B40" s="104" t="s">
        <v>187</v>
      </c>
      <c r="C40" s="42" t="s">
        <v>188</v>
      </c>
      <c r="D40" s="40">
        <v>1</v>
      </c>
      <c r="E40" s="38"/>
      <c r="F40" s="47">
        <v>840</v>
      </c>
      <c r="G40" s="47">
        <f t="shared" si="0"/>
        <v>840</v>
      </c>
      <c r="L40" s="16"/>
      <c r="M40" s="16"/>
    </row>
    <row r="41" spans="1:13" ht="20.100000000000001" customHeight="1" x14ac:dyDescent="0.2">
      <c r="A41" s="102" t="s">
        <v>189</v>
      </c>
      <c r="B41" s="105" t="s">
        <v>190</v>
      </c>
      <c r="C41" s="42" t="s">
        <v>191</v>
      </c>
      <c r="D41" s="40">
        <v>1</v>
      </c>
      <c r="E41" s="38"/>
      <c r="F41" s="47">
        <v>840</v>
      </c>
      <c r="G41" s="47">
        <f t="shared" si="0"/>
        <v>840</v>
      </c>
      <c r="L41" s="16"/>
      <c r="M41" s="16"/>
    </row>
    <row r="42" spans="1:13" ht="20.100000000000001" customHeight="1" x14ac:dyDescent="0.2">
      <c r="A42" s="102" t="s">
        <v>192</v>
      </c>
      <c r="B42" s="65" t="s">
        <v>193</v>
      </c>
      <c r="C42" s="42" t="s">
        <v>194</v>
      </c>
      <c r="D42" s="40">
        <v>1</v>
      </c>
      <c r="E42" s="38"/>
      <c r="F42" s="47">
        <v>840</v>
      </c>
      <c r="G42" s="47">
        <f t="shared" si="0"/>
        <v>840</v>
      </c>
      <c r="L42" s="16"/>
      <c r="M42" s="16"/>
    </row>
    <row r="43" spans="1:13" ht="20.100000000000001" customHeight="1" x14ac:dyDescent="0.2">
      <c r="A43" s="102" t="s">
        <v>195</v>
      </c>
      <c r="B43" s="65" t="s">
        <v>196</v>
      </c>
      <c r="C43" s="42" t="s">
        <v>197</v>
      </c>
      <c r="D43" s="40">
        <v>1</v>
      </c>
      <c r="E43" s="38"/>
      <c r="F43" s="47">
        <v>840</v>
      </c>
      <c r="G43" s="47">
        <f t="shared" si="0"/>
        <v>840</v>
      </c>
      <c r="L43" s="16"/>
      <c r="M43" s="16"/>
    </row>
    <row r="44" spans="1:13" ht="20.100000000000001" customHeight="1" x14ac:dyDescent="0.25">
      <c r="A44" s="102"/>
      <c r="B44" s="65"/>
      <c r="C44" s="42"/>
      <c r="D44" s="41">
        <f>SUM(D38:D43)</f>
        <v>6</v>
      </c>
      <c r="E44" s="38"/>
      <c r="F44" s="47"/>
      <c r="G44" s="47"/>
      <c r="L44" s="16"/>
      <c r="M44" s="16"/>
    </row>
    <row r="45" spans="1:13" ht="20.100000000000001" customHeight="1" x14ac:dyDescent="0.2">
      <c r="A45" s="102" t="s">
        <v>198</v>
      </c>
      <c r="B45" s="65" t="s">
        <v>199</v>
      </c>
      <c r="C45" s="106" t="s">
        <v>200</v>
      </c>
      <c r="D45" s="40">
        <v>1</v>
      </c>
      <c r="E45" s="38"/>
      <c r="F45" s="47">
        <v>840</v>
      </c>
      <c r="G45" s="47">
        <f t="shared" si="0"/>
        <v>840</v>
      </c>
      <c r="L45" s="16"/>
      <c r="M45" s="16"/>
    </row>
    <row r="46" spans="1:13" ht="20.100000000000001" customHeight="1" x14ac:dyDescent="0.2">
      <c r="A46" s="102" t="s">
        <v>201</v>
      </c>
      <c r="B46" s="65" t="s">
        <v>202</v>
      </c>
      <c r="C46" s="106" t="s">
        <v>203</v>
      </c>
      <c r="D46" s="40">
        <v>1</v>
      </c>
      <c r="E46" s="38"/>
      <c r="F46" s="47">
        <v>840</v>
      </c>
      <c r="G46" s="47">
        <f t="shared" si="0"/>
        <v>840</v>
      </c>
      <c r="L46" s="16"/>
      <c r="M46" s="16"/>
    </row>
    <row r="47" spans="1:13" ht="20.100000000000001" customHeight="1" x14ac:dyDescent="0.2">
      <c r="A47" s="103" t="s">
        <v>204</v>
      </c>
      <c r="B47" s="104" t="s">
        <v>205</v>
      </c>
      <c r="C47" s="106" t="s">
        <v>206</v>
      </c>
      <c r="D47" s="40">
        <v>1</v>
      </c>
      <c r="E47" s="38"/>
      <c r="F47" s="47">
        <v>840</v>
      </c>
      <c r="G47" s="47">
        <f t="shared" si="0"/>
        <v>840</v>
      </c>
      <c r="L47" s="16"/>
      <c r="M47" s="16"/>
    </row>
    <row r="48" spans="1:13" ht="20.100000000000001" customHeight="1" x14ac:dyDescent="0.2">
      <c r="A48" s="103" t="s">
        <v>207</v>
      </c>
      <c r="B48" s="104" t="s">
        <v>208</v>
      </c>
      <c r="C48" s="106" t="s">
        <v>209</v>
      </c>
      <c r="D48" s="40">
        <v>1</v>
      </c>
      <c r="E48" s="38"/>
      <c r="F48" s="47">
        <v>840</v>
      </c>
      <c r="G48" s="47">
        <f t="shared" si="0"/>
        <v>840</v>
      </c>
      <c r="L48" s="16"/>
      <c r="M48" s="16"/>
    </row>
    <row r="49" spans="1:13" ht="20.100000000000001" customHeight="1" x14ac:dyDescent="0.2">
      <c r="A49" s="102" t="s">
        <v>210</v>
      </c>
      <c r="B49" s="105" t="s">
        <v>211</v>
      </c>
      <c r="C49" s="106" t="s">
        <v>212</v>
      </c>
      <c r="D49" s="40">
        <v>0</v>
      </c>
      <c r="E49" s="38"/>
      <c r="F49" s="47">
        <v>840</v>
      </c>
      <c r="G49" s="47">
        <f t="shared" si="0"/>
        <v>0</v>
      </c>
      <c r="L49" s="16"/>
      <c r="M49" s="16"/>
    </row>
    <row r="50" spans="1:13" ht="20.100000000000001" customHeight="1" x14ac:dyDescent="0.2">
      <c r="A50" s="102" t="s">
        <v>213</v>
      </c>
      <c r="B50" s="105" t="s">
        <v>214</v>
      </c>
      <c r="C50" s="106" t="s">
        <v>215</v>
      </c>
      <c r="D50" s="40">
        <v>0</v>
      </c>
      <c r="E50" s="38"/>
      <c r="F50" s="47">
        <v>840</v>
      </c>
      <c r="G50" s="47">
        <f t="shared" si="0"/>
        <v>0</v>
      </c>
      <c r="L50" s="16"/>
      <c r="M50" s="16"/>
    </row>
    <row r="51" spans="1:13" ht="20.100000000000001" customHeight="1" x14ac:dyDescent="0.2">
      <c r="A51" s="103" t="s">
        <v>216</v>
      </c>
      <c r="B51" s="104" t="s">
        <v>217</v>
      </c>
      <c r="C51" s="106" t="s">
        <v>218</v>
      </c>
      <c r="D51" s="40">
        <v>1</v>
      </c>
      <c r="E51" s="38"/>
      <c r="F51" s="47">
        <v>840</v>
      </c>
      <c r="G51" s="47">
        <f t="shared" si="0"/>
        <v>840</v>
      </c>
      <c r="L51" s="16"/>
      <c r="M51" s="16"/>
    </row>
    <row r="52" spans="1:13" ht="20.100000000000001" customHeight="1" x14ac:dyDescent="0.2">
      <c r="A52" s="103" t="s">
        <v>219</v>
      </c>
      <c r="B52" s="104" t="s">
        <v>220</v>
      </c>
      <c r="C52" s="106" t="s">
        <v>221</v>
      </c>
      <c r="D52" s="40">
        <v>1</v>
      </c>
      <c r="E52" s="38"/>
      <c r="F52" s="47">
        <v>840</v>
      </c>
      <c r="G52" s="47">
        <f t="shared" si="0"/>
        <v>840</v>
      </c>
      <c r="L52" s="16"/>
      <c r="M52" s="16"/>
    </row>
    <row r="53" spans="1:13" ht="20.100000000000001" customHeight="1" x14ac:dyDescent="0.25">
      <c r="A53" s="103"/>
      <c r="B53" s="104"/>
      <c r="C53" s="107"/>
      <c r="D53" s="41">
        <f>SUM(D45:D52)</f>
        <v>6</v>
      </c>
      <c r="E53" s="38"/>
      <c r="F53" s="47"/>
      <c r="G53" s="47"/>
      <c r="L53" s="16"/>
      <c r="M53" s="16"/>
    </row>
    <row r="54" spans="1:13" ht="20.100000000000001" customHeight="1" x14ac:dyDescent="0.2">
      <c r="A54" s="102" t="s">
        <v>222</v>
      </c>
      <c r="B54" s="105" t="s">
        <v>223</v>
      </c>
      <c r="C54" s="107" t="s">
        <v>224</v>
      </c>
      <c r="D54" s="108">
        <v>1</v>
      </c>
      <c r="E54" s="38"/>
      <c r="F54" s="47">
        <v>840</v>
      </c>
      <c r="G54" s="47">
        <f t="shared" si="0"/>
        <v>840</v>
      </c>
      <c r="L54" s="16"/>
      <c r="M54" s="16"/>
    </row>
    <row r="55" spans="1:13" ht="20.100000000000001" customHeight="1" x14ac:dyDescent="0.2">
      <c r="A55" s="102" t="s">
        <v>225</v>
      </c>
      <c r="B55" s="105" t="s">
        <v>226</v>
      </c>
      <c r="C55" s="107" t="s">
        <v>227</v>
      </c>
      <c r="D55" s="108">
        <v>1</v>
      </c>
      <c r="E55" s="38"/>
      <c r="F55" s="47">
        <v>840</v>
      </c>
      <c r="G55" s="47">
        <f t="shared" si="0"/>
        <v>840</v>
      </c>
      <c r="L55" s="16"/>
      <c r="M55" s="16"/>
    </row>
    <row r="56" spans="1:13" ht="20.100000000000001" customHeight="1" x14ac:dyDescent="0.2">
      <c r="A56" s="103" t="s">
        <v>228</v>
      </c>
      <c r="B56" s="104" t="s">
        <v>229</v>
      </c>
      <c r="C56" s="107" t="s">
        <v>230</v>
      </c>
      <c r="D56" s="108">
        <v>1</v>
      </c>
      <c r="E56" s="38"/>
      <c r="F56" s="47">
        <v>840</v>
      </c>
      <c r="G56" s="47">
        <f t="shared" si="0"/>
        <v>840</v>
      </c>
      <c r="L56" s="16"/>
      <c r="M56" s="16"/>
    </row>
    <row r="57" spans="1:13" ht="20.100000000000001" customHeight="1" x14ac:dyDescent="0.2">
      <c r="A57" s="103" t="s">
        <v>231</v>
      </c>
      <c r="B57" s="104" t="s">
        <v>232</v>
      </c>
      <c r="C57" s="107" t="s">
        <v>233</v>
      </c>
      <c r="D57" s="108">
        <v>1</v>
      </c>
      <c r="E57" s="38"/>
      <c r="F57" s="47">
        <v>840</v>
      </c>
      <c r="G57" s="47">
        <f t="shared" si="0"/>
        <v>840</v>
      </c>
      <c r="L57" s="16"/>
      <c r="M57" s="16"/>
    </row>
    <row r="58" spans="1:13" ht="20.100000000000001" customHeight="1" x14ac:dyDescent="0.2">
      <c r="A58" s="102" t="s">
        <v>234</v>
      </c>
      <c r="B58" s="105" t="s">
        <v>235</v>
      </c>
      <c r="C58" s="107" t="s">
        <v>236</v>
      </c>
      <c r="D58" s="108">
        <v>1</v>
      </c>
      <c r="E58" s="38"/>
      <c r="F58" s="47">
        <v>840</v>
      </c>
      <c r="G58" s="47">
        <f t="shared" si="0"/>
        <v>840</v>
      </c>
      <c r="L58" s="16"/>
      <c r="M58" s="16"/>
    </row>
    <row r="59" spans="1:13" ht="20.100000000000001" customHeight="1" x14ac:dyDescent="0.2">
      <c r="A59" s="102" t="s">
        <v>237</v>
      </c>
      <c r="B59" s="105" t="s">
        <v>238</v>
      </c>
      <c r="C59" s="107" t="s">
        <v>239</v>
      </c>
      <c r="D59" s="108">
        <v>1</v>
      </c>
      <c r="E59" s="38"/>
      <c r="F59" s="47">
        <v>840</v>
      </c>
      <c r="G59" s="47">
        <f t="shared" si="0"/>
        <v>840</v>
      </c>
      <c r="L59" s="16"/>
      <c r="M59" s="16"/>
    </row>
    <row r="60" spans="1:13" ht="20.100000000000001" customHeight="1" x14ac:dyDescent="0.2">
      <c r="A60" s="103" t="s">
        <v>240</v>
      </c>
      <c r="B60" s="104" t="s">
        <v>241</v>
      </c>
      <c r="C60" s="107" t="s">
        <v>242</v>
      </c>
      <c r="D60" s="108">
        <v>1</v>
      </c>
      <c r="E60" s="38"/>
      <c r="F60" s="47">
        <v>840</v>
      </c>
      <c r="G60" s="47">
        <f t="shared" si="0"/>
        <v>840</v>
      </c>
      <c r="L60" s="16"/>
      <c r="M60" s="16"/>
    </row>
    <row r="61" spans="1:13" ht="20.100000000000001" customHeight="1" x14ac:dyDescent="0.2">
      <c r="A61" s="103" t="s">
        <v>243</v>
      </c>
      <c r="B61" s="104" t="s">
        <v>244</v>
      </c>
      <c r="C61" s="107" t="s">
        <v>245</v>
      </c>
      <c r="D61" s="108">
        <v>1</v>
      </c>
      <c r="E61" s="38"/>
      <c r="F61" s="47">
        <v>840</v>
      </c>
      <c r="G61" s="47">
        <f t="shared" si="0"/>
        <v>840</v>
      </c>
      <c r="L61" s="16"/>
      <c r="M61" s="16"/>
    </row>
    <row r="62" spans="1:13" ht="20.100000000000001" customHeight="1" x14ac:dyDescent="0.2">
      <c r="A62" s="103"/>
      <c r="B62" s="104"/>
      <c r="C62" s="107"/>
      <c r="D62" s="109">
        <f>SUM(D54:D61)</f>
        <v>8</v>
      </c>
      <c r="E62" s="38"/>
      <c r="F62" s="47"/>
      <c r="G62" s="47"/>
      <c r="L62" s="16"/>
      <c r="M62" s="16"/>
    </row>
    <row r="63" spans="1:13" ht="20.100000000000001" customHeight="1" x14ac:dyDescent="0.2">
      <c r="A63" s="102" t="s">
        <v>246</v>
      </c>
      <c r="B63" s="65" t="s">
        <v>247</v>
      </c>
      <c r="C63" s="69" t="s">
        <v>248</v>
      </c>
      <c r="D63" s="40">
        <v>4</v>
      </c>
      <c r="E63" s="38"/>
      <c r="F63" s="47">
        <v>840</v>
      </c>
      <c r="G63" s="47">
        <f t="shared" si="0"/>
        <v>3360</v>
      </c>
      <c r="L63" s="16"/>
      <c r="M63" s="16"/>
    </row>
    <row r="64" spans="1:13" ht="20.100000000000001" customHeight="1" x14ac:dyDescent="0.2">
      <c r="A64" s="102" t="s">
        <v>249</v>
      </c>
      <c r="B64" s="65" t="s">
        <v>250</v>
      </c>
      <c r="C64" s="69" t="s">
        <v>251</v>
      </c>
      <c r="D64" s="40">
        <v>4</v>
      </c>
      <c r="E64" s="38"/>
      <c r="F64" s="47">
        <v>840</v>
      </c>
      <c r="G64" s="47">
        <f t="shared" si="0"/>
        <v>3360</v>
      </c>
      <c r="L64" s="16"/>
      <c r="M64" s="16"/>
    </row>
    <row r="65" spans="1:13" ht="20.100000000000001" customHeight="1" x14ac:dyDescent="0.2">
      <c r="A65" s="102" t="s">
        <v>252</v>
      </c>
      <c r="B65" s="65" t="s">
        <v>253</v>
      </c>
      <c r="C65" s="69" t="s">
        <v>254</v>
      </c>
      <c r="D65" s="40">
        <v>0</v>
      </c>
      <c r="E65" s="38"/>
      <c r="F65" s="47">
        <v>840</v>
      </c>
      <c r="G65" s="47">
        <f t="shared" si="0"/>
        <v>0</v>
      </c>
      <c r="L65" s="16"/>
      <c r="M65" s="16"/>
    </row>
    <row r="66" spans="1:13" ht="20.100000000000001" customHeight="1" x14ac:dyDescent="0.25">
      <c r="A66" s="102"/>
      <c r="B66" s="65"/>
      <c r="C66" s="69"/>
      <c r="D66" s="41">
        <f>SUM(D63:D65)</f>
        <v>8</v>
      </c>
      <c r="E66" s="38"/>
      <c r="F66" s="47"/>
      <c r="G66" s="47"/>
      <c r="L66" s="16"/>
      <c r="M66" s="16"/>
    </row>
    <row r="67" spans="1:13" ht="20.100000000000001" customHeight="1" x14ac:dyDescent="0.2">
      <c r="A67" s="110" t="s">
        <v>42</v>
      </c>
      <c r="B67" s="65" t="s">
        <v>80</v>
      </c>
      <c r="C67" s="42" t="s">
        <v>44</v>
      </c>
      <c r="D67" s="40">
        <v>10</v>
      </c>
      <c r="E67" s="38"/>
      <c r="F67" s="47">
        <v>66</v>
      </c>
      <c r="G67" s="47">
        <f t="shared" si="0"/>
        <v>660</v>
      </c>
      <c r="L67" s="16"/>
      <c r="M67" s="16"/>
    </row>
    <row r="68" spans="1:13" ht="20.100000000000001" customHeight="1" x14ac:dyDescent="0.2">
      <c r="A68" s="102" t="s">
        <v>45</v>
      </c>
      <c r="B68" s="65" t="s">
        <v>43</v>
      </c>
      <c r="C68" s="42" t="s">
        <v>46</v>
      </c>
      <c r="D68" s="40">
        <v>10</v>
      </c>
      <c r="E68" s="38"/>
      <c r="F68" s="47">
        <v>66</v>
      </c>
      <c r="G68" s="47">
        <f t="shared" si="0"/>
        <v>660</v>
      </c>
      <c r="L68" s="16"/>
      <c r="M68" s="16"/>
    </row>
    <row r="69" spans="1:13" ht="20.100000000000001" customHeight="1" x14ac:dyDescent="0.2">
      <c r="A69" s="102" t="s">
        <v>47</v>
      </c>
      <c r="B69" s="65" t="s">
        <v>48</v>
      </c>
      <c r="C69" s="42" t="s">
        <v>49</v>
      </c>
      <c r="D69" s="40">
        <v>10</v>
      </c>
      <c r="E69" s="38"/>
      <c r="F69" s="47">
        <v>66</v>
      </c>
      <c r="G69" s="47">
        <f t="shared" si="0"/>
        <v>660</v>
      </c>
      <c r="L69" s="16"/>
      <c r="M69" s="16"/>
    </row>
    <row r="70" spans="1:13" ht="20.100000000000001" customHeight="1" x14ac:dyDescent="0.2">
      <c r="A70" s="103" t="s">
        <v>50</v>
      </c>
      <c r="B70" s="104" t="s">
        <v>81</v>
      </c>
      <c r="C70" s="42" t="s">
        <v>51</v>
      </c>
      <c r="D70" s="40">
        <v>6</v>
      </c>
      <c r="E70" s="38"/>
      <c r="F70" s="47">
        <v>66</v>
      </c>
      <c r="G70" s="47">
        <f t="shared" si="0"/>
        <v>396</v>
      </c>
      <c r="L70" s="16"/>
      <c r="M70" s="16"/>
    </row>
    <row r="71" spans="1:13" ht="20.100000000000001" customHeight="1" x14ac:dyDescent="0.2">
      <c r="A71" s="103" t="s">
        <v>50</v>
      </c>
      <c r="B71" s="104" t="s">
        <v>255</v>
      </c>
      <c r="C71" s="42" t="s">
        <v>51</v>
      </c>
      <c r="D71" s="40">
        <v>9</v>
      </c>
      <c r="E71" s="38"/>
      <c r="F71" s="47">
        <v>66</v>
      </c>
      <c r="G71" s="47">
        <f t="shared" si="0"/>
        <v>594</v>
      </c>
      <c r="L71" s="16"/>
      <c r="M71" s="16"/>
    </row>
    <row r="72" spans="1:13" ht="20.100000000000001" customHeight="1" x14ac:dyDescent="0.2">
      <c r="A72" s="102" t="s">
        <v>52</v>
      </c>
      <c r="B72" s="105" t="s">
        <v>53</v>
      </c>
      <c r="C72" s="42" t="s">
        <v>54</v>
      </c>
      <c r="D72" s="40">
        <v>9</v>
      </c>
      <c r="E72" s="38"/>
      <c r="F72" s="47">
        <v>66</v>
      </c>
      <c r="G72" s="47">
        <f t="shared" si="0"/>
        <v>594</v>
      </c>
      <c r="L72" s="16"/>
      <c r="M72" s="16"/>
    </row>
    <row r="73" spans="1:13" ht="20.100000000000001" customHeight="1" x14ac:dyDescent="0.2">
      <c r="A73" s="102" t="s">
        <v>52</v>
      </c>
      <c r="B73" s="105" t="s">
        <v>256</v>
      </c>
      <c r="C73" s="42" t="s">
        <v>54</v>
      </c>
      <c r="D73" s="40">
        <v>6</v>
      </c>
      <c r="E73" s="38"/>
      <c r="F73" s="47">
        <v>66</v>
      </c>
      <c r="G73" s="47">
        <f t="shared" si="0"/>
        <v>396</v>
      </c>
      <c r="L73" s="16"/>
      <c r="M73" s="16"/>
    </row>
    <row r="74" spans="1:13" ht="20.100000000000001" customHeight="1" x14ac:dyDescent="0.2">
      <c r="A74" s="103" t="s">
        <v>55</v>
      </c>
      <c r="B74" s="104" t="s">
        <v>82</v>
      </c>
      <c r="C74" s="42" t="s">
        <v>56</v>
      </c>
      <c r="D74" s="40">
        <v>1</v>
      </c>
      <c r="E74" s="38"/>
      <c r="F74" s="47">
        <v>66</v>
      </c>
      <c r="G74" s="47">
        <f t="shared" si="0"/>
        <v>66</v>
      </c>
      <c r="L74" s="16"/>
      <c r="M74" s="16"/>
    </row>
    <row r="75" spans="1:13" ht="20.100000000000001" customHeight="1" x14ac:dyDescent="0.2">
      <c r="A75" s="103" t="s">
        <v>55</v>
      </c>
      <c r="B75" s="104" t="s">
        <v>257</v>
      </c>
      <c r="C75" s="42" t="s">
        <v>56</v>
      </c>
      <c r="D75" s="40">
        <v>5</v>
      </c>
      <c r="E75" s="38"/>
      <c r="F75" s="47">
        <v>66</v>
      </c>
      <c r="G75" s="47">
        <f t="shared" si="0"/>
        <v>330</v>
      </c>
      <c r="L75" s="16"/>
      <c r="M75" s="16"/>
    </row>
    <row r="76" spans="1:13" ht="20.100000000000001" customHeight="1" x14ac:dyDescent="0.2">
      <c r="A76" s="102" t="s">
        <v>57</v>
      </c>
      <c r="B76" s="105" t="s">
        <v>258</v>
      </c>
      <c r="C76" s="42" t="s">
        <v>58</v>
      </c>
      <c r="D76" s="40">
        <v>5</v>
      </c>
      <c r="E76" s="38"/>
      <c r="F76" s="47">
        <v>66</v>
      </c>
      <c r="G76" s="47">
        <f t="shared" si="0"/>
        <v>330</v>
      </c>
      <c r="L76" s="16"/>
      <c r="M76" s="16"/>
    </row>
    <row r="77" spans="1:13" ht="20.100000000000001" customHeight="1" x14ac:dyDescent="0.2">
      <c r="A77" s="103" t="s">
        <v>59</v>
      </c>
      <c r="B77" s="104" t="s">
        <v>259</v>
      </c>
      <c r="C77" s="42" t="s">
        <v>61</v>
      </c>
      <c r="D77" s="40">
        <v>5</v>
      </c>
      <c r="E77" s="38"/>
      <c r="F77" s="47">
        <v>66</v>
      </c>
      <c r="G77" s="47">
        <f t="shared" si="0"/>
        <v>330</v>
      </c>
      <c r="L77" s="16"/>
      <c r="M77" s="16"/>
    </row>
    <row r="78" spans="1:13" ht="20.100000000000001" customHeight="1" x14ac:dyDescent="0.2">
      <c r="A78" s="102" t="s">
        <v>62</v>
      </c>
      <c r="B78" s="105" t="s">
        <v>63</v>
      </c>
      <c r="C78" s="42" t="s">
        <v>64</v>
      </c>
      <c r="D78" s="40">
        <v>5</v>
      </c>
      <c r="E78" s="38"/>
      <c r="F78" s="47">
        <v>66</v>
      </c>
      <c r="G78" s="47">
        <f t="shared" si="0"/>
        <v>330</v>
      </c>
      <c r="L78" s="16"/>
      <c r="M78" s="16"/>
    </row>
    <row r="79" spans="1:13" ht="20.100000000000001" customHeight="1" x14ac:dyDescent="0.2">
      <c r="A79" s="102" t="s">
        <v>65</v>
      </c>
      <c r="B79" s="65" t="s">
        <v>60</v>
      </c>
      <c r="C79" s="42" t="s">
        <v>66</v>
      </c>
      <c r="D79" s="40">
        <v>1</v>
      </c>
      <c r="E79" s="38"/>
      <c r="F79" s="47">
        <v>66</v>
      </c>
      <c r="G79" s="47">
        <f t="shared" si="0"/>
        <v>66</v>
      </c>
      <c r="L79" s="16"/>
      <c r="M79" s="16"/>
    </row>
    <row r="80" spans="1:13" ht="20.100000000000001" customHeight="1" x14ac:dyDescent="0.25">
      <c r="A80" s="102"/>
      <c r="B80" s="65"/>
      <c r="C80" s="42"/>
      <c r="D80" s="41">
        <v>98</v>
      </c>
      <c r="E80" s="38"/>
      <c r="F80" s="47"/>
      <c r="G80" s="47"/>
      <c r="L80" s="16"/>
      <c r="M80" s="16"/>
    </row>
    <row r="81" spans="1:13" ht="20.100000000000001" customHeight="1" x14ac:dyDescent="0.2">
      <c r="A81" s="102" t="s">
        <v>260</v>
      </c>
      <c r="B81" s="65" t="s">
        <v>261</v>
      </c>
      <c r="C81" s="42" t="s">
        <v>262</v>
      </c>
      <c r="D81" s="40">
        <v>5</v>
      </c>
      <c r="E81" s="38"/>
      <c r="F81" s="47">
        <v>54</v>
      </c>
      <c r="G81" s="47">
        <f t="shared" si="0"/>
        <v>270</v>
      </c>
      <c r="L81" s="16"/>
      <c r="M81" s="16"/>
    </row>
    <row r="82" spans="1:13" ht="20.100000000000001" customHeight="1" x14ac:dyDescent="0.2">
      <c r="A82" s="102" t="s">
        <v>263</v>
      </c>
      <c r="B82" s="65" t="s">
        <v>261</v>
      </c>
      <c r="C82" s="42" t="s">
        <v>264</v>
      </c>
      <c r="D82" s="40">
        <v>5</v>
      </c>
      <c r="E82" s="38"/>
      <c r="F82" s="47">
        <v>54</v>
      </c>
      <c r="G82" s="47">
        <f t="shared" si="0"/>
        <v>270</v>
      </c>
      <c r="L82" s="16"/>
      <c r="M82" s="16"/>
    </row>
    <row r="83" spans="1:13" ht="20.100000000000001" customHeight="1" x14ac:dyDescent="0.2">
      <c r="A83" s="102" t="s">
        <v>265</v>
      </c>
      <c r="B83" s="104" t="s">
        <v>261</v>
      </c>
      <c r="C83" s="42" t="s">
        <v>266</v>
      </c>
      <c r="D83" s="40">
        <v>5</v>
      </c>
      <c r="E83" s="38"/>
      <c r="F83" s="47">
        <v>54</v>
      </c>
      <c r="G83" s="47">
        <f t="shared" si="0"/>
        <v>270</v>
      </c>
      <c r="L83" s="16"/>
      <c r="M83" s="16"/>
    </row>
    <row r="84" spans="1:13" ht="20.100000000000001" customHeight="1" x14ac:dyDescent="0.2">
      <c r="A84" s="102" t="s">
        <v>267</v>
      </c>
      <c r="B84" s="105" t="s">
        <v>268</v>
      </c>
      <c r="C84" s="42" t="s">
        <v>269</v>
      </c>
      <c r="D84" s="40">
        <v>1</v>
      </c>
      <c r="E84" s="38"/>
      <c r="F84" s="47">
        <v>54</v>
      </c>
      <c r="G84" s="47">
        <f t="shared" si="0"/>
        <v>54</v>
      </c>
      <c r="L84" s="16"/>
      <c r="M84" s="16"/>
    </row>
    <row r="85" spans="1:13" ht="20.100000000000001" customHeight="1" x14ac:dyDescent="0.2">
      <c r="A85" s="102" t="s">
        <v>267</v>
      </c>
      <c r="B85" s="105" t="s">
        <v>270</v>
      </c>
      <c r="C85" s="42" t="s">
        <v>269</v>
      </c>
      <c r="D85" s="40">
        <v>3</v>
      </c>
      <c r="E85" s="38"/>
      <c r="F85" s="47">
        <v>54</v>
      </c>
      <c r="G85" s="47">
        <f t="shared" si="0"/>
        <v>162</v>
      </c>
      <c r="L85" s="16"/>
      <c r="M85" s="16"/>
    </row>
    <row r="86" spans="1:13" ht="20.100000000000001" customHeight="1" x14ac:dyDescent="0.2">
      <c r="A86" s="102" t="s">
        <v>271</v>
      </c>
      <c r="B86" s="104" t="s">
        <v>272</v>
      </c>
      <c r="C86" s="42" t="s">
        <v>273</v>
      </c>
      <c r="D86" s="40">
        <v>2</v>
      </c>
      <c r="E86" s="38"/>
      <c r="F86" s="47">
        <v>54</v>
      </c>
      <c r="G86" s="47">
        <f t="shared" si="0"/>
        <v>108</v>
      </c>
      <c r="L86" s="16"/>
      <c r="M86" s="16"/>
    </row>
    <row r="87" spans="1:13" ht="20.100000000000001" customHeight="1" x14ac:dyDescent="0.2">
      <c r="A87" s="102" t="s">
        <v>271</v>
      </c>
      <c r="B87" s="104" t="s">
        <v>274</v>
      </c>
      <c r="C87" s="42" t="s">
        <v>273</v>
      </c>
      <c r="D87" s="40">
        <v>3</v>
      </c>
      <c r="E87" s="38"/>
      <c r="F87" s="47">
        <v>54</v>
      </c>
      <c r="G87" s="47">
        <f t="shared" si="0"/>
        <v>162</v>
      </c>
      <c r="L87" s="16"/>
      <c r="M87" s="16"/>
    </row>
    <row r="88" spans="1:13" ht="20.100000000000001" customHeight="1" x14ac:dyDescent="0.2">
      <c r="A88" s="102" t="s">
        <v>275</v>
      </c>
      <c r="B88" s="105" t="s">
        <v>276</v>
      </c>
      <c r="C88" s="42" t="s">
        <v>277</v>
      </c>
      <c r="D88" s="40">
        <v>5</v>
      </c>
      <c r="E88" s="38"/>
      <c r="F88" s="47">
        <v>54</v>
      </c>
      <c r="G88" s="47">
        <f t="shared" si="0"/>
        <v>270</v>
      </c>
      <c r="L88" s="16"/>
      <c r="M88" s="16"/>
    </row>
    <row r="89" spans="1:13" ht="20.100000000000001" customHeight="1" x14ac:dyDescent="0.2">
      <c r="A89" s="102" t="s">
        <v>278</v>
      </c>
      <c r="B89" s="104" t="s">
        <v>279</v>
      </c>
      <c r="C89" s="42" t="s">
        <v>280</v>
      </c>
      <c r="D89" s="40">
        <v>5</v>
      </c>
      <c r="E89" s="38"/>
      <c r="F89" s="47">
        <v>54</v>
      </c>
      <c r="G89" s="47">
        <f t="shared" si="0"/>
        <v>270</v>
      </c>
      <c r="L89" s="16"/>
      <c r="M89" s="16"/>
    </row>
    <row r="90" spans="1:13" ht="20.100000000000001" customHeight="1" x14ac:dyDescent="0.2">
      <c r="A90" s="102" t="s">
        <v>281</v>
      </c>
      <c r="B90" s="105" t="s">
        <v>282</v>
      </c>
      <c r="C90" s="42" t="s">
        <v>283</v>
      </c>
      <c r="D90" s="40">
        <v>5</v>
      </c>
      <c r="E90" s="38"/>
      <c r="F90" s="47">
        <v>54</v>
      </c>
      <c r="G90" s="47">
        <f t="shared" si="0"/>
        <v>270</v>
      </c>
      <c r="L90" s="16"/>
      <c r="M90" s="16"/>
    </row>
    <row r="91" spans="1:13" ht="20.100000000000001" customHeight="1" x14ac:dyDescent="0.2">
      <c r="A91" s="102" t="s">
        <v>284</v>
      </c>
      <c r="B91" s="65" t="s">
        <v>261</v>
      </c>
      <c r="C91" s="42" t="s">
        <v>285</v>
      </c>
      <c r="D91" s="40">
        <v>5</v>
      </c>
      <c r="E91" s="38"/>
      <c r="F91" s="47">
        <v>54</v>
      </c>
      <c r="G91" s="47">
        <f t="shared" si="0"/>
        <v>270</v>
      </c>
      <c r="L91" s="16"/>
      <c r="M91" s="16"/>
    </row>
    <row r="92" spans="1:13" ht="20.100000000000001" customHeight="1" x14ac:dyDescent="0.2">
      <c r="A92" s="102" t="s">
        <v>286</v>
      </c>
      <c r="B92" s="65" t="s">
        <v>67</v>
      </c>
      <c r="C92" s="42" t="s">
        <v>287</v>
      </c>
      <c r="D92" s="40">
        <v>5</v>
      </c>
      <c r="E92" s="38"/>
      <c r="F92" s="47">
        <v>54</v>
      </c>
      <c r="G92" s="47">
        <f t="shared" si="0"/>
        <v>270</v>
      </c>
      <c r="L92" s="16"/>
      <c r="M92" s="16"/>
    </row>
    <row r="93" spans="1:13" ht="20.100000000000001" customHeight="1" x14ac:dyDescent="0.25">
      <c r="A93" s="102"/>
      <c r="B93" s="65"/>
      <c r="C93" s="42"/>
      <c r="D93" s="41">
        <f>SUM(D81:D92)</f>
        <v>49</v>
      </c>
      <c r="E93" s="38"/>
      <c r="F93" s="47"/>
      <c r="G93" s="47"/>
      <c r="L93" s="16"/>
      <c r="M93" s="16"/>
    </row>
    <row r="94" spans="1:13" ht="20.100000000000001" customHeight="1" x14ac:dyDescent="0.2">
      <c r="A94" s="111" t="s">
        <v>288</v>
      </c>
      <c r="B94" s="40" t="s">
        <v>289</v>
      </c>
      <c r="C94" s="106" t="s">
        <v>290</v>
      </c>
      <c r="D94" s="40">
        <v>2</v>
      </c>
      <c r="E94" s="38"/>
      <c r="F94" s="47">
        <v>66</v>
      </c>
      <c r="G94" s="47">
        <f t="shared" si="0"/>
        <v>132</v>
      </c>
      <c r="L94" s="16"/>
      <c r="M94" s="16"/>
    </row>
    <row r="95" spans="1:13" ht="20.100000000000001" customHeight="1" x14ac:dyDescent="0.2">
      <c r="A95" s="111" t="s">
        <v>291</v>
      </c>
      <c r="B95" s="40" t="s">
        <v>292</v>
      </c>
      <c r="C95" s="106" t="s">
        <v>293</v>
      </c>
      <c r="D95" s="40">
        <v>2</v>
      </c>
      <c r="E95" s="38"/>
      <c r="F95" s="47">
        <v>66</v>
      </c>
      <c r="G95" s="47">
        <f t="shared" si="0"/>
        <v>132</v>
      </c>
      <c r="L95" s="16"/>
      <c r="M95" s="16"/>
    </row>
    <row r="96" spans="1:13" ht="20.100000000000001" customHeight="1" x14ac:dyDescent="0.2">
      <c r="A96" s="111" t="s">
        <v>294</v>
      </c>
      <c r="B96" s="40" t="s">
        <v>295</v>
      </c>
      <c r="C96" s="106" t="s">
        <v>296</v>
      </c>
      <c r="D96" s="40">
        <v>2</v>
      </c>
      <c r="E96" s="38"/>
      <c r="F96" s="47">
        <v>66</v>
      </c>
      <c r="G96" s="47">
        <f t="shared" si="0"/>
        <v>132</v>
      </c>
      <c r="L96" s="16"/>
      <c r="M96" s="16"/>
    </row>
    <row r="97" spans="1:13" ht="20.100000000000001" customHeight="1" x14ac:dyDescent="0.2">
      <c r="A97" s="111" t="s">
        <v>297</v>
      </c>
      <c r="B97" s="40" t="s">
        <v>298</v>
      </c>
      <c r="C97" s="106" t="s">
        <v>299</v>
      </c>
      <c r="D97" s="40">
        <v>2</v>
      </c>
      <c r="E97" s="38"/>
      <c r="F97" s="47">
        <v>66</v>
      </c>
      <c r="G97" s="47">
        <f t="shared" si="0"/>
        <v>132</v>
      </c>
      <c r="L97" s="16"/>
      <c r="M97" s="16"/>
    </row>
    <row r="98" spans="1:13" ht="20.100000000000001" customHeight="1" x14ac:dyDescent="0.2">
      <c r="A98" s="111" t="s">
        <v>300</v>
      </c>
      <c r="B98" s="40" t="s">
        <v>301</v>
      </c>
      <c r="C98" s="106" t="s">
        <v>302</v>
      </c>
      <c r="D98" s="40">
        <v>2</v>
      </c>
      <c r="E98" s="38"/>
      <c r="F98" s="47">
        <v>66</v>
      </c>
      <c r="G98" s="47">
        <f t="shared" si="0"/>
        <v>132</v>
      </c>
      <c r="L98" s="16"/>
      <c r="M98" s="16"/>
    </row>
    <row r="99" spans="1:13" ht="20.100000000000001" customHeight="1" x14ac:dyDescent="0.2">
      <c r="A99" s="64"/>
      <c r="B99" s="63"/>
      <c r="C99" s="42"/>
      <c r="D99" s="40"/>
      <c r="E99" s="38"/>
      <c r="F99" s="47"/>
      <c r="G99" s="47"/>
      <c r="L99" s="16"/>
      <c r="M99" s="16"/>
    </row>
    <row r="100" spans="1:13" ht="20.100000000000001" customHeight="1" x14ac:dyDescent="0.2">
      <c r="A100" s="125" t="s">
        <v>303</v>
      </c>
      <c r="B100" s="125">
        <v>210127165</v>
      </c>
      <c r="C100" s="71" t="s">
        <v>304</v>
      </c>
      <c r="D100" s="112">
        <v>1</v>
      </c>
      <c r="E100" s="38"/>
      <c r="F100" s="47">
        <v>540</v>
      </c>
      <c r="G100" s="47">
        <f t="shared" ref="G100:G163" si="1">D100*F100</f>
        <v>540</v>
      </c>
      <c r="L100" s="16"/>
      <c r="M100" s="16"/>
    </row>
    <row r="101" spans="1:13" ht="20.100000000000001" customHeight="1" x14ac:dyDescent="0.2">
      <c r="A101" s="125" t="s">
        <v>303</v>
      </c>
      <c r="B101" s="125" t="s">
        <v>482</v>
      </c>
      <c r="C101" s="71" t="s">
        <v>304</v>
      </c>
      <c r="D101" s="112">
        <v>1</v>
      </c>
      <c r="E101" s="38"/>
      <c r="F101" s="47">
        <v>540</v>
      </c>
      <c r="G101" s="47">
        <f t="shared" si="1"/>
        <v>540</v>
      </c>
      <c r="L101" s="16"/>
      <c r="M101" s="16"/>
    </row>
    <row r="102" spans="1:13" ht="20.100000000000001" customHeight="1" x14ac:dyDescent="0.2">
      <c r="A102" s="125" t="s">
        <v>305</v>
      </c>
      <c r="B102" s="125" t="s">
        <v>328</v>
      </c>
      <c r="C102" s="71" t="s">
        <v>307</v>
      </c>
      <c r="D102" s="112">
        <v>1</v>
      </c>
      <c r="E102" s="38"/>
      <c r="F102" s="47">
        <v>540</v>
      </c>
      <c r="G102" s="47">
        <f t="shared" si="1"/>
        <v>540</v>
      </c>
      <c r="L102" s="16"/>
      <c r="M102" s="16"/>
    </row>
    <row r="103" spans="1:13" ht="20.100000000000001" customHeight="1" x14ac:dyDescent="0.2">
      <c r="A103" s="125" t="s">
        <v>305</v>
      </c>
      <c r="B103" s="125" t="s">
        <v>306</v>
      </c>
      <c r="C103" s="71" t="s">
        <v>307</v>
      </c>
      <c r="D103" s="112">
        <v>1</v>
      </c>
      <c r="E103" s="38"/>
      <c r="F103" s="47">
        <v>540</v>
      </c>
      <c r="G103" s="47">
        <f t="shared" si="1"/>
        <v>540</v>
      </c>
      <c r="L103" s="16"/>
      <c r="M103" s="16"/>
    </row>
    <row r="104" spans="1:13" ht="20.100000000000001" customHeight="1" x14ac:dyDescent="0.2">
      <c r="A104" s="125" t="s">
        <v>308</v>
      </c>
      <c r="B104" s="125" t="s">
        <v>309</v>
      </c>
      <c r="C104" s="71" t="s">
        <v>310</v>
      </c>
      <c r="D104" s="112">
        <v>2</v>
      </c>
      <c r="E104" s="38"/>
      <c r="F104" s="47">
        <v>540</v>
      </c>
      <c r="G104" s="47">
        <f t="shared" si="1"/>
        <v>1080</v>
      </c>
      <c r="L104" s="16"/>
      <c r="M104" s="16"/>
    </row>
    <row r="105" spans="1:13" ht="20.100000000000001" customHeight="1" x14ac:dyDescent="0.2">
      <c r="A105" s="125" t="s">
        <v>311</v>
      </c>
      <c r="B105" s="125" t="s">
        <v>312</v>
      </c>
      <c r="C105" s="71" t="s">
        <v>313</v>
      </c>
      <c r="D105" s="112">
        <v>2</v>
      </c>
      <c r="E105" s="38"/>
      <c r="F105" s="47">
        <v>540</v>
      </c>
      <c r="G105" s="47">
        <f t="shared" si="1"/>
        <v>1080</v>
      </c>
      <c r="L105" s="16"/>
      <c r="M105" s="16"/>
    </row>
    <row r="106" spans="1:13" ht="20.100000000000001" customHeight="1" x14ac:dyDescent="0.25">
      <c r="A106" s="125"/>
      <c r="B106" s="125"/>
      <c r="C106" s="71"/>
      <c r="D106" s="113">
        <f>SUM(D100:D105)</f>
        <v>8</v>
      </c>
      <c r="E106" s="38"/>
      <c r="F106" s="47"/>
      <c r="G106" s="47"/>
      <c r="L106" s="16"/>
      <c r="M106" s="16"/>
    </row>
    <row r="107" spans="1:13" ht="20.100000000000001" customHeight="1" x14ac:dyDescent="0.2">
      <c r="A107" s="125" t="s">
        <v>314</v>
      </c>
      <c r="B107" s="125" t="s">
        <v>316</v>
      </c>
      <c r="C107" s="71" t="s">
        <v>315</v>
      </c>
      <c r="D107" s="112">
        <v>1</v>
      </c>
      <c r="E107" s="38"/>
      <c r="F107" s="47">
        <v>540</v>
      </c>
      <c r="G107" s="47">
        <f t="shared" si="1"/>
        <v>540</v>
      </c>
      <c r="L107" s="16"/>
      <c r="M107" s="16"/>
    </row>
    <row r="108" spans="1:13" ht="20.100000000000001" customHeight="1" x14ac:dyDescent="0.2">
      <c r="A108" s="125" t="s">
        <v>317</v>
      </c>
      <c r="B108" s="125" t="s">
        <v>483</v>
      </c>
      <c r="C108" s="71" t="s">
        <v>318</v>
      </c>
      <c r="D108" s="112">
        <v>1</v>
      </c>
      <c r="E108" s="38"/>
      <c r="F108" s="47">
        <v>540</v>
      </c>
      <c r="G108" s="47">
        <f t="shared" si="1"/>
        <v>540</v>
      </c>
      <c r="L108" s="16"/>
      <c r="M108" s="16"/>
    </row>
    <row r="109" spans="1:13" ht="20.100000000000001" customHeight="1" x14ac:dyDescent="0.2">
      <c r="A109" s="125" t="s">
        <v>319</v>
      </c>
      <c r="B109" s="125" t="s">
        <v>320</v>
      </c>
      <c r="C109" s="71" t="s">
        <v>321</v>
      </c>
      <c r="D109" s="112">
        <v>2</v>
      </c>
      <c r="E109" s="38"/>
      <c r="F109" s="47">
        <v>540</v>
      </c>
      <c r="G109" s="47">
        <f t="shared" si="1"/>
        <v>1080</v>
      </c>
      <c r="L109" s="16"/>
      <c r="M109" s="16"/>
    </row>
    <row r="110" spans="1:13" ht="20.100000000000001" customHeight="1" x14ac:dyDescent="0.2">
      <c r="A110" s="125" t="s">
        <v>322</v>
      </c>
      <c r="B110" s="125" t="s">
        <v>323</v>
      </c>
      <c r="C110" s="71" t="s">
        <v>324</v>
      </c>
      <c r="D110" s="112">
        <v>2</v>
      </c>
      <c r="E110" s="38"/>
      <c r="F110" s="47">
        <v>540</v>
      </c>
      <c r="G110" s="47">
        <f t="shared" si="1"/>
        <v>1080</v>
      </c>
      <c r="L110" s="16"/>
      <c r="M110" s="16"/>
    </row>
    <row r="111" spans="1:13" ht="20.100000000000001" customHeight="1" x14ac:dyDescent="0.25">
      <c r="A111" s="125"/>
      <c r="B111" s="125"/>
      <c r="C111" s="71"/>
      <c r="D111" s="113">
        <f>SUM(D107:D110)</f>
        <v>6</v>
      </c>
      <c r="E111" s="38"/>
      <c r="F111" s="47"/>
      <c r="G111" s="47"/>
      <c r="L111" s="16"/>
      <c r="M111" s="16"/>
    </row>
    <row r="112" spans="1:13" ht="20.100000000000001" customHeight="1" x14ac:dyDescent="0.2">
      <c r="A112" s="125" t="s">
        <v>325</v>
      </c>
      <c r="B112" s="125" t="s">
        <v>484</v>
      </c>
      <c r="C112" s="71" t="s">
        <v>326</v>
      </c>
      <c r="D112" s="112">
        <v>1</v>
      </c>
      <c r="E112" s="38"/>
      <c r="F112" s="47">
        <v>540</v>
      </c>
      <c r="G112" s="47">
        <f t="shared" si="1"/>
        <v>540</v>
      </c>
      <c r="L112" s="16"/>
      <c r="M112" s="16"/>
    </row>
    <row r="113" spans="1:13" ht="20.100000000000001" customHeight="1" x14ac:dyDescent="0.2">
      <c r="A113" s="125" t="s">
        <v>327</v>
      </c>
      <c r="B113" s="125" t="s">
        <v>485</v>
      </c>
      <c r="C113" s="71" t="s">
        <v>329</v>
      </c>
      <c r="D113" s="112">
        <v>2</v>
      </c>
      <c r="E113" s="38"/>
      <c r="F113" s="47">
        <v>540</v>
      </c>
      <c r="G113" s="47">
        <f t="shared" si="1"/>
        <v>1080</v>
      </c>
      <c r="L113" s="16"/>
      <c r="M113" s="16"/>
    </row>
    <row r="114" spans="1:13" ht="20.100000000000001" customHeight="1" x14ac:dyDescent="0.2">
      <c r="A114" s="125" t="s">
        <v>330</v>
      </c>
      <c r="B114" s="125" t="s">
        <v>486</v>
      </c>
      <c r="C114" s="71" t="s">
        <v>331</v>
      </c>
      <c r="D114" s="112">
        <v>2</v>
      </c>
      <c r="E114" s="38"/>
      <c r="F114" s="47">
        <v>540</v>
      </c>
      <c r="G114" s="47">
        <f t="shared" si="1"/>
        <v>1080</v>
      </c>
      <c r="L114" s="16"/>
      <c r="M114" s="16"/>
    </row>
    <row r="115" spans="1:13" ht="20.100000000000001" customHeight="1" x14ac:dyDescent="0.2">
      <c r="A115" s="125" t="s">
        <v>332</v>
      </c>
      <c r="B115" s="125" t="s">
        <v>487</v>
      </c>
      <c r="C115" s="71" t="s">
        <v>333</v>
      </c>
      <c r="D115" s="112">
        <v>2</v>
      </c>
      <c r="E115" s="38"/>
      <c r="F115" s="47">
        <v>540</v>
      </c>
      <c r="G115" s="47">
        <f t="shared" si="1"/>
        <v>1080</v>
      </c>
      <c r="L115" s="16"/>
      <c r="M115" s="16"/>
    </row>
    <row r="116" spans="1:13" ht="20.100000000000001" customHeight="1" x14ac:dyDescent="0.2">
      <c r="A116" s="125" t="s">
        <v>488</v>
      </c>
      <c r="B116" s="125">
        <v>17124137</v>
      </c>
      <c r="C116" s="71" t="s">
        <v>334</v>
      </c>
      <c r="D116" s="112">
        <v>0</v>
      </c>
      <c r="E116" s="38"/>
      <c r="F116" s="47">
        <v>540</v>
      </c>
      <c r="G116" s="47">
        <f t="shared" si="1"/>
        <v>0</v>
      </c>
      <c r="L116" s="16"/>
      <c r="M116" s="16"/>
    </row>
    <row r="117" spans="1:13" ht="20.100000000000001" customHeight="1" x14ac:dyDescent="0.2">
      <c r="A117" s="125" t="s">
        <v>489</v>
      </c>
      <c r="B117" s="125">
        <v>17124137</v>
      </c>
      <c r="C117" s="71" t="s">
        <v>335</v>
      </c>
      <c r="D117" s="112">
        <v>0</v>
      </c>
      <c r="E117" s="38"/>
      <c r="F117" s="47">
        <v>540</v>
      </c>
      <c r="G117" s="47">
        <f t="shared" si="1"/>
        <v>0</v>
      </c>
      <c r="L117" s="16"/>
      <c r="M117" s="16"/>
    </row>
    <row r="118" spans="1:13" ht="20.100000000000001" customHeight="1" x14ac:dyDescent="0.25">
      <c r="A118" s="126"/>
      <c r="B118" s="126"/>
      <c r="C118" s="72"/>
      <c r="D118" s="113">
        <f>SUM(D100:D105)</f>
        <v>8</v>
      </c>
      <c r="E118" s="38"/>
      <c r="F118" s="47"/>
      <c r="G118" s="47"/>
      <c r="L118" s="16"/>
      <c r="M118" s="16"/>
    </row>
    <row r="119" spans="1:13" ht="20.100000000000001" customHeight="1" x14ac:dyDescent="0.2">
      <c r="A119" s="126" t="s">
        <v>336</v>
      </c>
      <c r="B119" s="126" t="s">
        <v>490</v>
      </c>
      <c r="C119" s="72" t="s">
        <v>337</v>
      </c>
      <c r="D119" s="112">
        <v>1</v>
      </c>
      <c r="E119" s="38"/>
      <c r="F119" s="47">
        <v>540</v>
      </c>
      <c r="G119" s="47">
        <f t="shared" si="1"/>
        <v>540</v>
      </c>
      <c r="L119" s="16"/>
      <c r="M119" s="16"/>
    </row>
    <row r="120" spans="1:13" ht="20.100000000000001" customHeight="1" x14ac:dyDescent="0.2">
      <c r="A120" s="126" t="s">
        <v>338</v>
      </c>
      <c r="B120" s="126" t="s">
        <v>491</v>
      </c>
      <c r="C120" s="72" t="s">
        <v>339</v>
      </c>
      <c r="D120" s="112">
        <v>2</v>
      </c>
      <c r="E120" s="38"/>
      <c r="F120" s="47">
        <v>540</v>
      </c>
      <c r="G120" s="47">
        <f t="shared" si="1"/>
        <v>1080</v>
      </c>
      <c r="L120" s="16"/>
      <c r="M120" s="16"/>
    </row>
    <row r="121" spans="1:13" ht="20.100000000000001" customHeight="1" x14ac:dyDescent="0.2">
      <c r="A121" s="126" t="s">
        <v>340</v>
      </c>
      <c r="B121" s="126" t="s">
        <v>492</v>
      </c>
      <c r="C121" s="70" t="s">
        <v>341</v>
      </c>
      <c r="D121" s="112">
        <v>2</v>
      </c>
      <c r="E121" s="38"/>
      <c r="F121" s="47">
        <v>540</v>
      </c>
      <c r="G121" s="47">
        <f t="shared" si="1"/>
        <v>1080</v>
      </c>
      <c r="L121" s="16"/>
      <c r="M121" s="16"/>
    </row>
    <row r="122" spans="1:13" ht="20.100000000000001" customHeight="1" x14ac:dyDescent="0.2">
      <c r="A122" s="126" t="s">
        <v>342</v>
      </c>
      <c r="B122" s="126" t="s">
        <v>493</v>
      </c>
      <c r="C122" s="72" t="s">
        <v>343</v>
      </c>
      <c r="D122" s="112">
        <v>2</v>
      </c>
      <c r="E122" s="38"/>
      <c r="F122" s="47">
        <v>540</v>
      </c>
      <c r="G122" s="47">
        <f t="shared" si="1"/>
        <v>1080</v>
      </c>
      <c r="L122" s="16"/>
      <c r="M122" s="16"/>
    </row>
    <row r="123" spans="1:13" ht="20.100000000000001" customHeight="1" x14ac:dyDescent="0.2">
      <c r="A123" s="126" t="s">
        <v>494</v>
      </c>
      <c r="B123" s="126">
        <v>17084144</v>
      </c>
      <c r="C123" s="72" t="s">
        <v>344</v>
      </c>
      <c r="D123" s="112">
        <v>0</v>
      </c>
      <c r="E123" s="38"/>
      <c r="F123" s="47">
        <v>540</v>
      </c>
      <c r="G123" s="47">
        <f t="shared" si="1"/>
        <v>0</v>
      </c>
      <c r="L123" s="16"/>
      <c r="M123" s="16"/>
    </row>
    <row r="124" spans="1:13" ht="20.100000000000001" customHeight="1" x14ac:dyDescent="0.2">
      <c r="A124" s="126" t="s">
        <v>495</v>
      </c>
      <c r="B124" s="126">
        <v>17124140</v>
      </c>
      <c r="C124" s="72" t="s">
        <v>345</v>
      </c>
      <c r="D124" s="112">
        <v>0</v>
      </c>
      <c r="E124" s="38"/>
      <c r="F124" s="47">
        <v>540</v>
      </c>
      <c r="G124" s="47">
        <f t="shared" si="1"/>
        <v>0</v>
      </c>
      <c r="L124" s="16"/>
      <c r="M124" s="16"/>
    </row>
    <row r="125" spans="1:13" ht="20.100000000000001" customHeight="1" x14ac:dyDescent="0.25">
      <c r="A125" s="126"/>
      <c r="B125" s="126"/>
      <c r="C125" s="72"/>
      <c r="D125" s="113">
        <f>SUM(D112:D117)</f>
        <v>7</v>
      </c>
      <c r="E125" s="38"/>
      <c r="F125" s="47"/>
      <c r="G125" s="47"/>
      <c r="L125" s="16"/>
      <c r="M125" s="16"/>
    </row>
    <row r="126" spans="1:13" ht="20.100000000000001" customHeight="1" x14ac:dyDescent="0.2">
      <c r="A126" s="117" t="s">
        <v>496</v>
      </c>
      <c r="B126" s="127" t="s">
        <v>497</v>
      </c>
      <c r="C126" s="128" t="s">
        <v>498</v>
      </c>
      <c r="D126" s="112">
        <v>1</v>
      </c>
      <c r="E126" s="38"/>
      <c r="F126" s="47">
        <v>540</v>
      </c>
      <c r="G126" s="47">
        <f t="shared" si="1"/>
        <v>540</v>
      </c>
      <c r="L126" s="16"/>
      <c r="M126" s="16"/>
    </row>
    <row r="127" spans="1:13" ht="20.100000000000001" customHeight="1" x14ac:dyDescent="0.2">
      <c r="A127" s="117" t="s">
        <v>499</v>
      </c>
      <c r="B127" s="127">
        <v>2000024254</v>
      </c>
      <c r="C127" s="128" t="s">
        <v>500</v>
      </c>
      <c r="D127" s="112">
        <v>1</v>
      </c>
      <c r="E127" s="38"/>
      <c r="F127" s="47">
        <v>540</v>
      </c>
      <c r="G127" s="47">
        <f t="shared" si="1"/>
        <v>540</v>
      </c>
      <c r="L127" s="16"/>
      <c r="M127" s="16"/>
    </row>
    <row r="128" spans="1:13" ht="20.100000000000001" customHeight="1" x14ac:dyDescent="0.25">
      <c r="A128" s="117"/>
      <c r="B128" s="127"/>
      <c r="C128" s="128"/>
      <c r="D128" s="113">
        <f>SUM(D126:D127)</f>
        <v>2</v>
      </c>
      <c r="E128" s="38"/>
      <c r="F128" s="47"/>
      <c r="G128" s="47"/>
      <c r="L128" s="16"/>
      <c r="M128" s="16"/>
    </row>
    <row r="129" spans="1:13" ht="20.100000000000001" customHeight="1" x14ac:dyDescent="0.2">
      <c r="A129" s="125" t="s">
        <v>346</v>
      </c>
      <c r="B129" s="125">
        <v>19044091</v>
      </c>
      <c r="C129" s="71" t="s">
        <v>501</v>
      </c>
      <c r="D129" s="112">
        <v>1</v>
      </c>
      <c r="E129" s="38"/>
      <c r="F129" s="47">
        <v>540</v>
      </c>
      <c r="G129" s="47">
        <f t="shared" si="1"/>
        <v>540</v>
      </c>
      <c r="L129" s="16"/>
      <c r="M129" s="16"/>
    </row>
    <row r="130" spans="1:13" ht="20.100000000000001" customHeight="1" x14ac:dyDescent="0.2">
      <c r="A130" s="125" t="s">
        <v>347</v>
      </c>
      <c r="B130" s="125">
        <v>200112886</v>
      </c>
      <c r="C130" s="71" t="s">
        <v>502</v>
      </c>
      <c r="D130" s="40">
        <v>1</v>
      </c>
      <c r="E130" s="38"/>
      <c r="F130" s="47">
        <v>540</v>
      </c>
      <c r="G130" s="47">
        <f t="shared" si="1"/>
        <v>540</v>
      </c>
      <c r="L130" s="16"/>
      <c r="M130" s="16"/>
    </row>
    <row r="131" spans="1:13" ht="20.100000000000001" customHeight="1" x14ac:dyDescent="0.2">
      <c r="A131" s="129" t="s">
        <v>348</v>
      </c>
      <c r="B131" s="129">
        <v>17084143</v>
      </c>
      <c r="C131" s="70" t="s">
        <v>503</v>
      </c>
      <c r="D131" s="40">
        <v>1</v>
      </c>
      <c r="E131" s="38"/>
      <c r="F131" s="47">
        <v>540</v>
      </c>
      <c r="G131" s="47">
        <f t="shared" si="1"/>
        <v>540</v>
      </c>
      <c r="L131" s="16"/>
      <c r="M131" s="16"/>
    </row>
    <row r="132" spans="1:13" ht="20.100000000000001" customHeight="1" x14ac:dyDescent="0.2">
      <c r="A132" s="125" t="s">
        <v>349</v>
      </c>
      <c r="B132" s="125">
        <v>17084144</v>
      </c>
      <c r="C132" s="71" t="s">
        <v>504</v>
      </c>
      <c r="D132" s="40">
        <v>1</v>
      </c>
      <c r="E132" s="38"/>
      <c r="F132" s="47">
        <v>540</v>
      </c>
      <c r="G132" s="47">
        <f t="shared" si="1"/>
        <v>540</v>
      </c>
      <c r="L132" s="16"/>
      <c r="M132" s="16"/>
    </row>
    <row r="133" spans="1:13" ht="20.100000000000001" customHeight="1" x14ac:dyDescent="0.2">
      <c r="A133" s="129" t="s">
        <v>350</v>
      </c>
      <c r="B133" s="129" t="s">
        <v>505</v>
      </c>
      <c r="C133" s="70" t="s">
        <v>506</v>
      </c>
      <c r="D133" s="40">
        <v>1</v>
      </c>
      <c r="E133" s="38"/>
      <c r="F133" s="47">
        <v>540</v>
      </c>
      <c r="G133" s="47">
        <f t="shared" si="1"/>
        <v>540</v>
      </c>
      <c r="L133" s="16"/>
      <c r="M133" s="16"/>
    </row>
    <row r="134" spans="1:13" ht="20.100000000000001" customHeight="1" x14ac:dyDescent="0.2">
      <c r="A134" s="129" t="s">
        <v>351</v>
      </c>
      <c r="B134" s="129">
        <v>17084144</v>
      </c>
      <c r="C134" s="70" t="s">
        <v>507</v>
      </c>
      <c r="D134" s="40">
        <v>1</v>
      </c>
      <c r="E134" s="38"/>
      <c r="F134" s="47">
        <v>540</v>
      </c>
      <c r="G134" s="47">
        <f t="shared" si="1"/>
        <v>540</v>
      </c>
      <c r="L134" s="16"/>
      <c r="M134" s="16"/>
    </row>
    <row r="135" spans="1:13" ht="20.100000000000001" customHeight="1" x14ac:dyDescent="0.25">
      <c r="A135" s="129"/>
      <c r="B135" s="129"/>
      <c r="C135" s="70"/>
      <c r="D135" s="41">
        <f>SUM(D129:D134)</f>
        <v>6</v>
      </c>
      <c r="E135" s="38"/>
      <c r="F135" s="47"/>
      <c r="G135" s="47"/>
      <c r="L135" s="16"/>
      <c r="M135" s="16"/>
    </row>
    <row r="136" spans="1:13" ht="20.100000000000001" customHeight="1" x14ac:dyDescent="0.2">
      <c r="A136" s="129" t="s">
        <v>368</v>
      </c>
      <c r="B136" s="129" t="s">
        <v>369</v>
      </c>
      <c r="C136" s="70" t="s">
        <v>508</v>
      </c>
      <c r="D136" s="40">
        <v>0</v>
      </c>
      <c r="E136" s="38"/>
      <c r="F136" s="47">
        <v>540</v>
      </c>
      <c r="G136" s="47">
        <f t="shared" si="1"/>
        <v>0</v>
      </c>
      <c r="L136" s="16"/>
      <c r="M136" s="16"/>
    </row>
    <row r="137" spans="1:13" ht="20.100000000000001" customHeight="1" x14ac:dyDescent="0.2">
      <c r="A137" s="125" t="s">
        <v>509</v>
      </c>
      <c r="B137" s="125" t="s">
        <v>370</v>
      </c>
      <c r="C137" s="71" t="s">
        <v>510</v>
      </c>
      <c r="D137" s="40">
        <v>0</v>
      </c>
      <c r="E137" s="38"/>
      <c r="F137" s="47">
        <v>540</v>
      </c>
      <c r="G137" s="47">
        <f t="shared" si="1"/>
        <v>0</v>
      </c>
      <c r="L137" s="16"/>
      <c r="M137" s="16"/>
    </row>
    <row r="138" spans="1:13" ht="20.100000000000001" customHeight="1" x14ac:dyDescent="0.2">
      <c r="A138" s="125" t="s">
        <v>371</v>
      </c>
      <c r="B138" s="125" t="s">
        <v>372</v>
      </c>
      <c r="C138" s="71" t="s">
        <v>511</v>
      </c>
      <c r="D138" s="40">
        <v>0</v>
      </c>
      <c r="E138" s="38"/>
      <c r="F138" s="47">
        <v>540</v>
      </c>
      <c r="G138" s="47">
        <f t="shared" si="1"/>
        <v>0</v>
      </c>
      <c r="L138" s="16"/>
      <c r="M138" s="16"/>
    </row>
    <row r="139" spans="1:13" ht="20.100000000000001" customHeight="1" x14ac:dyDescent="0.2">
      <c r="A139" s="129" t="s">
        <v>373</v>
      </c>
      <c r="B139" s="129" t="s">
        <v>374</v>
      </c>
      <c r="C139" s="70" t="s">
        <v>512</v>
      </c>
      <c r="D139" s="40">
        <v>0</v>
      </c>
      <c r="E139" s="38"/>
      <c r="F139" s="47">
        <v>540</v>
      </c>
      <c r="G139" s="47">
        <f t="shared" si="1"/>
        <v>0</v>
      </c>
      <c r="L139" s="16"/>
      <c r="M139" s="16"/>
    </row>
    <row r="140" spans="1:13" ht="20.100000000000001" customHeight="1" x14ac:dyDescent="0.25">
      <c r="A140" s="129"/>
      <c r="B140" s="129"/>
      <c r="C140" s="70"/>
      <c r="D140" s="41">
        <f>SUM(D136:D139)</f>
        <v>0</v>
      </c>
      <c r="E140" s="38"/>
      <c r="F140" s="47"/>
      <c r="G140" s="47"/>
      <c r="L140" s="16"/>
      <c r="M140" s="16"/>
    </row>
    <row r="141" spans="1:13" ht="20.100000000000001" customHeight="1" x14ac:dyDescent="0.2">
      <c r="A141" s="117" t="s">
        <v>513</v>
      </c>
      <c r="B141" s="117">
        <v>2000015812</v>
      </c>
      <c r="C141" s="117" t="s">
        <v>514</v>
      </c>
      <c r="D141" s="40">
        <v>0</v>
      </c>
      <c r="E141" s="38"/>
      <c r="F141" s="47">
        <v>540</v>
      </c>
      <c r="G141" s="47">
        <f t="shared" si="1"/>
        <v>0</v>
      </c>
      <c r="L141" s="16"/>
      <c r="M141" s="16"/>
    </row>
    <row r="142" spans="1:13" ht="20.100000000000001" customHeight="1" x14ac:dyDescent="0.2">
      <c r="A142" s="117" t="s">
        <v>515</v>
      </c>
      <c r="B142" s="117" t="s">
        <v>497</v>
      </c>
      <c r="C142" s="117" t="s">
        <v>516</v>
      </c>
      <c r="D142" s="40">
        <v>0</v>
      </c>
      <c r="E142" s="38"/>
      <c r="F142" s="47">
        <v>540</v>
      </c>
      <c r="G142" s="47">
        <f t="shared" si="1"/>
        <v>0</v>
      </c>
      <c r="L142" s="16"/>
      <c r="M142" s="16"/>
    </row>
    <row r="143" spans="1:13" ht="20.100000000000001" customHeight="1" x14ac:dyDescent="0.25">
      <c r="A143" s="117"/>
      <c r="B143" s="117"/>
      <c r="C143" s="117"/>
      <c r="D143" s="41">
        <f>SUM(D141:D142)</f>
        <v>0</v>
      </c>
      <c r="E143" s="38"/>
      <c r="F143" s="47"/>
      <c r="G143" s="47"/>
      <c r="L143" s="16"/>
      <c r="M143" s="16"/>
    </row>
    <row r="144" spans="1:13" ht="20.100000000000001" customHeight="1" x14ac:dyDescent="0.2">
      <c r="A144" s="129" t="s">
        <v>352</v>
      </c>
      <c r="B144" s="129" t="s">
        <v>353</v>
      </c>
      <c r="C144" s="70" t="s">
        <v>354</v>
      </c>
      <c r="D144" s="40">
        <v>1</v>
      </c>
      <c r="E144" s="38"/>
      <c r="F144" s="47">
        <v>540</v>
      </c>
      <c r="G144" s="47">
        <f t="shared" si="1"/>
        <v>540</v>
      </c>
      <c r="L144" s="16"/>
      <c r="M144" s="16"/>
    </row>
    <row r="145" spans="1:13" ht="20.100000000000001" customHeight="1" x14ac:dyDescent="0.2">
      <c r="A145" s="125" t="s">
        <v>355</v>
      </c>
      <c r="B145" s="125" t="s">
        <v>356</v>
      </c>
      <c r="C145" s="71" t="s">
        <v>357</v>
      </c>
      <c r="D145" s="40">
        <v>1</v>
      </c>
      <c r="E145" s="38"/>
      <c r="F145" s="47">
        <v>540</v>
      </c>
      <c r="G145" s="47">
        <f t="shared" si="1"/>
        <v>540</v>
      </c>
      <c r="L145" s="16"/>
      <c r="M145" s="16"/>
    </row>
    <row r="146" spans="1:13" ht="20.100000000000001" customHeight="1" x14ac:dyDescent="0.2">
      <c r="A146" s="129" t="s">
        <v>358</v>
      </c>
      <c r="B146" s="129" t="s">
        <v>359</v>
      </c>
      <c r="C146" s="70" t="s">
        <v>360</v>
      </c>
      <c r="D146" s="40">
        <v>1</v>
      </c>
      <c r="E146" s="38"/>
      <c r="F146" s="47">
        <v>540</v>
      </c>
      <c r="G146" s="47">
        <f t="shared" si="1"/>
        <v>540</v>
      </c>
      <c r="L146" s="16"/>
      <c r="M146" s="16"/>
    </row>
    <row r="147" spans="1:13" ht="20.100000000000001" customHeight="1" x14ac:dyDescent="0.2">
      <c r="A147" s="125" t="s">
        <v>361</v>
      </c>
      <c r="B147" s="125" t="s">
        <v>359</v>
      </c>
      <c r="C147" s="71" t="s">
        <v>362</v>
      </c>
      <c r="D147" s="40">
        <v>1</v>
      </c>
      <c r="E147" s="38"/>
      <c r="F147" s="47">
        <v>540</v>
      </c>
      <c r="G147" s="47">
        <f t="shared" si="1"/>
        <v>540</v>
      </c>
      <c r="L147" s="16"/>
      <c r="M147" s="16"/>
    </row>
    <row r="148" spans="1:13" ht="20.100000000000001" customHeight="1" x14ac:dyDescent="0.2">
      <c r="A148" s="129" t="s">
        <v>363</v>
      </c>
      <c r="B148" s="129" t="s">
        <v>364</v>
      </c>
      <c r="C148" s="70" t="s">
        <v>365</v>
      </c>
      <c r="D148" s="40">
        <v>1</v>
      </c>
      <c r="E148" s="38"/>
      <c r="F148" s="47">
        <v>540</v>
      </c>
      <c r="G148" s="47">
        <f t="shared" si="1"/>
        <v>540</v>
      </c>
      <c r="L148" s="16"/>
      <c r="M148" s="16"/>
    </row>
    <row r="149" spans="1:13" ht="20.100000000000001" customHeight="1" x14ac:dyDescent="0.2">
      <c r="A149" s="125" t="s">
        <v>366</v>
      </c>
      <c r="B149" s="125">
        <v>1712020721</v>
      </c>
      <c r="C149" s="71" t="s">
        <v>367</v>
      </c>
      <c r="D149" s="40">
        <v>1</v>
      </c>
      <c r="E149" s="38"/>
      <c r="F149" s="47">
        <v>540</v>
      </c>
      <c r="G149" s="47">
        <f t="shared" si="1"/>
        <v>540</v>
      </c>
      <c r="L149" s="16"/>
      <c r="M149" s="16"/>
    </row>
    <row r="150" spans="1:13" ht="20.100000000000001" customHeight="1" x14ac:dyDescent="0.25">
      <c r="A150" s="114"/>
      <c r="B150" s="114"/>
      <c r="C150" s="115"/>
      <c r="D150" s="116">
        <f>SUM(D144:D149)</f>
        <v>6</v>
      </c>
      <c r="E150" s="38"/>
      <c r="F150" s="47"/>
      <c r="G150" s="47"/>
      <c r="L150" s="16"/>
      <c r="M150" s="16"/>
    </row>
    <row r="151" spans="1:13" ht="20.100000000000001" customHeight="1" x14ac:dyDescent="0.2">
      <c r="A151" s="114" t="s">
        <v>375</v>
      </c>
      <c r="B151" s="114">
        <v>1900104844</v>
      </c>
      <c r="C151" s="114" t="s">
        <v>376</v>
      </c>
      <c r="D151" s="115">
        <v>1</v>
      </c>
      <c r="E151" s="38"/>
      <c r="F151" s="47">
        <v>540</v>
      </c>
      <c r="G151" s="47">
        <f t="shared" si="1"/>
        <v>540</v>
      </c>
      <c r="L151" s="16"/>
      <c r="M151" s="16"/>
    </row>
    <row r="152" spans="1:13" ht="20.100000000000001" customHeight="1" x14ac:dyDescent="0.2">
      <c r="A152" s="114" t="s">
        <v>377</v>
      </c>
      <c r="B152" s="114">
        <v>2200065393</v>
      </c>
      <c r="C152" s="114" t="s">
        <v>378</v>
      </c>
      <c r="D152" s="115">
        <v>1</v>
      </c>
      <c r="E152" s="38"/>
      <c r="F152" s="47">
        <v>540</v>
      </c>
      <c r="G152" s="47">
        <f t="shared" si="1"/>
        <v>540</v>
      </c>
      <c r="L152" s="16"/>
      <c r="M152" s="16"/>
    </row>
    <row r="153" spans="1:13" ht="20.100000000000001" customHeight="1" x14ac:dyDescent="0.25">
      <c r="A153" s="114"/>
      <c r="B153" s="114"/>
      <c r="C153" s="115"/>
      <c r="D153" s="116">
        <f>SUM(D151:D152)</f>
        <v>2</v>
      </c>
      <c r="E153" s="38"/>
      <c r="F153" s="47"/>
      <c r="G153" s="47"/>
      <c r="L153" s="16"/>
      <c r="M153" s="16"/>
    </row>
    <row r="154" spans="1:13" ht="20.100000000000001" customHeight="1" x14ac:dyDescent="0.2">
      <c r="A154" s="114" t="s">
        <v>379</v>
      </c>
      <c r="B154" s="114">
        <v>2200018801</v>
      </c>
      <c r="C154" s="114" t="s">
        <v>380</v>
      </c>
      <c r="D154" s="115">
        <v>1</v>
      </c>
      <c r="E154" s="38"/>
      <c r="F154" s="47">
        <v>540</v>
      </c>
      <c r="G154" s="47">
        <f t="shared" si="1"/>
        <v>540</v>
      </c>
      <c r="L154" s="16"/>
      <c r="M154" s="16"/>
    </row>
    <row r="155" spans="1:13" ht="20.100000000000001" customHeight="1" x14ac:dyDescent="0.2">
      <c r="A155" s="114" t="s">
        <v>381</v>
      </c>
      <c r="B155" s="114">
        <v>2200065392</v>
      </c>
      <c r="C155" s="114" t="s">
        <v>382</v>
      </c>
      <c r="D155" s="115">
        <v>1</v>
      </c>
      <c r="E155" s="38"/>
      <c r="F155" s="47">
        <v>540</v>
      </c>
      <c r="G155" s="47">
        <f t="shared" si="1"/>
        <v>540</v>
      </c>
      <c r="L155" s="16"/>
      <c r="M155" s="16"/>
    </row>
    <row r="156" spans="1:13" ht="20.100000000000001" customHeight="1" x14ac:dyDescent="0.25">
      <c r="A156" s="114"/>
      <c r="B156" s="114"/>
      <c r="C156" s="115"/>
      <c r="D156" s="116">
        <f>SUM(D154:D155)</f>
        <v>2</v>
      </c>
      <c r="E156" s="38"/>
      <c r="F156" s="47"/>
      <c r="G156" s="47"/>
      <c r="L156" s="16"/>
      <c r="M156" s="16"/>
    </row>
    <row r="157" spans="1:13" ht="20.100000000000001" customHeight="1" x14ac:dyDescent="0.2">
      <c r="A157" s="114" t="s">
        <v>383</v>
      </c>
      <c r="B157" s="114">
        <v>1900099149</v>
      </c>
      <c r="C157" s="114" t="s">
        <v>384</v>
      </c>
      <c r="D157" s="115">
        <v>1</v>
      </c>
      <c r="E157" s="38"/>
      <c r="F157" s="47">
        <v>540</v>
      </c>
      <c r="G157" s="47">
        <f t="shared" si="1"/>
        <v>540</v>
      </c>
      <c r="L157" s="16"/>
      <c r="M157" s="16"/>
    </row>
    <row r="158" spans="1:13" ht="20.100000000000001" customHeight="1" x14ac:dyDescent="0.2">
      <c r="A158" s="114" t="s">
        <v>385</v>
      </c>
      <c r="B158" s="114">
        <v>1900105080</v>
      </c>
      <c r="C158" s="114" t="s">
        <v>386</v>
      </c>
      <c r="D158" s="115">
        <v>1</v>
      </c>
      <c r="E158" s="38"/>
      <c r="F158" s="47">
        <v>540</v>
      </c>
      <c r="G158" s="47">
        <f t="shared" si="1"/>
        <v>540</v>
      </c>
      <c r="L158" s="16"/>
      <c r="M158" s="16"/>
    </row>
    <row r="159" spans="1:13" ht="20.100000000000001" customHeight="1" x14ac:dyDescent="0.2">
      <c r="A159" s="114" t="s">
        <v>387</v>
      </c>
      <c r="B159" s="114">
        <v>2100013240</v>
      </c>
      <c r="C159" s="114" t="s">
        <v>388</v>
      </c>
      <c r="D159" s="115">
        <v>1</v>
      </c>
      <c r="E159" s="38"/>
      <c r="F159" s="47">
        <v>540</v>
      </c>
      <c r="G159" s="47">
        <f t="shared" si="1"/>
        <v>540</v>
      </c>
      <c r="L159" s="16"/>
      <c r="M159" s="16"/>
    </row>
    <row r="160" spans="1:13" ht="20.100000000000001" customHeight="1" x14ac:dyDescent="0.25">
      <c r="A160" s="114"/>
      <c r="B160" s="114"/>
      <c r="C160" s="114"/>
      <c r="D160" s="116">
        <f>SUM(D157:D159)</f>
        <v>3</v>
      </c>
      <c r="E160" s="38"/>
      <c r="F160" s="47"/>
      <c r="G160" s="47"/>
      <c r="L160" s="16"/>
      <c r="M160" s="16"/>
    </row>
    <row r="161" spans="1:13" ht="20.100000000000001" customHeight="1" x14ac:dyDescent="0.2">
      <c r="A161" s="114" t="s">
        <v>389</v>
      </c>
      <c r="B161" s="114">
        <v>1900099148</v>
      </c>
      <c r="C161" s="114" t="s">
        <v>390</v>
      </c>
      <c r="D161" s="115">
        <v>1</v>
      </c>
      <c r="E161" s="38"/>
      <c r="F161" s="47">
        <v>540</v>
      </c>
      <c r="G161" s="47">
        <f t="shared" si="1"/>
        <v>540</v>
      </c>
      <c r="L161" s="16"/>
      <c r="M161" s="16"/>
    </row>
    <row r="162" spans="1:13" ht="20.100000000000001" customHeight="1" x14ac:dyDescent="0.2">
      <c r="A162" s="114" t="s">
        <v>391</v>
      </c>
      <c r="B162" s="114">
        <v>2100000679</v>
      </c>
      <c r="C162" s="114" t="s">
        <v>392</v>
      </c>
      <c r="D162" s="115">
        <v>1</v>
      </c>
      <c r="E162" s="38"/>
      <c r="F162" s="47">
        <v>540</v>
      </c>
      <c r="G162" s="47">
        <f t="shared" si="1"/>
        <v>540</v>
      </c>
      <c r="L162" s="16"/>
      <c r="M162" s="16"/>
    </row>
    <row r="163" spans="1:13" ht="20.100000000000001" customHeight="1" x14ac:dyDescent="0.2">
      <c r="A163" s="114" t="s">
        <v>393</v>
      </c>
      <c r="B163" s="114">
        <v>2100013243</v>
      </c>
      <c r="C163" s="114" t="s">
        <v>394</v>
      </c>
      <c r="D163" s="115">
        <v>1</v>
      </c>
      <c r="E163" s="38"/>
      <c r="F163" s="47">
        <v>540</v>
      </c>
      <c r="G163" s="47">
        <f t="shared" si="1"/>
        <v>540</v>
      </c>
      <c r="L163" s="16"/>
      <c r="M163" s="16"/>
    </row>
    <row r="164" spans="1:13" ht="20.100000000000001" customHeight="1" x14ac:dyDescent="0.25">
      <c r="A164" s="114"/>
      <c r="B164" s="114"/>
      <c r="C164" s="114"/>
      <c r="D164" s="116">
        <f>SUM(D161:D163)</f>
        <v>3</v>
      </c>
      <c r="E164" s="38"/>
      <c r="F164" s="47"/>
      <c r="G164" s="47"/>
      <c r="L164" s="16"/>
      <c r="M164" s="16"/>
    </row>
    <row r="165" spans="1:13" ht="20.100000000000001" customHeight="1" x14ac:dyDescent="0.2">
      <c r="A165" s="114" t="s">
        <v>395</v>
      </c>
      <c r="B165" s="114">
        <v>2200065395</v>
      </c>
      <c r="C165" s="114" t="s">
        <v>396</v>
      </c>
      <c r="D165" s="115">
        <v>1</v>
      </c>
      <c r="E165" s="38"/>
      <c r="F165" s="47">
        <v>540</v>
      </c>
      <c r="G165" s="47">
        <f t="shared" ref="G165:G220" si="2">D165*F165</f>
        <v>540</v>
      </c>
      <c r="L165" s="16"/>
      <c r="M165" s="16"/>
    </row>
    <row r="166" spans="1:13" ht="20.100000000000001" customHeight="1" x14ac:dyDescent="0.2">
      <c r="A166" s="114" t="s">
        <v>397</v>
      </c>
      <c r="B166" s="114">
        <v>2200065394</v>
      </c>
      <c r="C166" s="114" t="s">
        <v>398</v>
      </c>
      <c r="D166" s="115">
        <v>1</v>
      </c>
      <c r="E166" s="38"/>
      <c r="F166" s="47">
        <v>540</v>
      </c>
      <c r="G166" s="47">
        <f t="shared" si="2"/>
        <v>540</v>
      </c>
      <c r="L166" s="16"/>
      <c r="M166" s="16"/>
    </row>
    <row r="167" spans="1:13" ht="20.100000000000001" customHeight="1" x14ac:dyDescent="0.25">
      <c r="A167" s="114"/>
      <c r="B167" s="114"/>
      <c r="C167" s="114"/>
      <c r="D167" s="116">
        <f>SUM(D165:D166)</f>
        <v>2</v>
      </c>
      <c r="E167" s="38"/>
      <c r="F167" s="47"/>
      <c r="G167" s="47"/>
      <c r="L167" s="16"/>
      <c r="M167" s="16"/>
    </row>
    <row r="168" spans="1:13" ht="20.100000000000001" customHeight="1" x14ac:dyDescent="0.2">
      <c r="A168" s="112" t="s">
        <v>399</v>
      </c>
      <c r="B168" s="117">
        <v>2200018926</v>
      </c>
      <c r="C168" s="120" t="s">
        <v>517</v>
      </c>
      <c r="D168" s="40">
        <v>2</v>
      </c>
      <c r="E168" s="38"/>
      <c r="F168" s="47">
        <v>36</v>
      </c>
      <c r="G168" s="47">
        <f t="shared" si="2"/>
        <v>72</v>
      </c>
      <c r="L168" s="16"/>
      <c r="M168" s="16"/>
    </row>
    <row r="169" spans="1:13" ht="20.100000000000001" customHeight="1" x14ac:dyDescent="0.2">
      <c r="A169" s="112" t="s">
        <v>400</v>
      </c>
      <c r="B169" s="127" t="s">
        <v>518</v>
      </c>
      <c r="C169" s="120" t="s">
        <v>519</v>
      </c>
      <c r="D169" s="118">
        <v>2</v>
      </c>
      <c r="E169" s="38"/>
      <c r="F169" s="47">
        <v>36</v>
      </c>
      <c r="G169" s="47">
        <f t="shared" si="2"/>
        <v>72</v>
      </c>
      <c r="L169" s="16"/>
      <c r="M169" s="16"/>
    </row>
    <row r="170" spans="1:13" ht="20.100000000000001" customHeight="1" x14ac:dyDescent="0.2">
      <c r="A170" s="112" t="s">
        <v>520</v>
      </c>
      <c r="B170" s="127">
        <v>2200018447</v>
      </c>
      <c r="C170" s="120" t="s">
        <v>401</v>
      </c>
      <c r="D170" s="118">
        <v>2</v>
      </c>
      <c r="E170" s="38"/>
      <c r="F170" s="47">
        <v>36</v>
      </c>
      <c r="G170" s="47">
        <f t="shared" si="2"/>
        <v>72</v>
      </c>
      <c r="L170" s="16"/>
      <c r="M170" s="16"/>
    </row>
    <row r="171" spans="1:13" ht="20.100000000000001" customHeight="1" x14ac:dyDescent="0.2">
      <c r="A171" s="112" t="s">
        <v>402</v>
      </c>
      <c r="B171" s="127">
        <v>210734230</v>
      </c>
      <c r="C171" s="120" t="s">
        <v>521</v>
      </c>
      <c r="D171" s="118">
        <v>1</v>
      </c>
      <c r="E171" s="38"/>
      <c r="F171" s="47">
        <v>36</v>
      </c>
      <c r="G171" s="47">
        <f t="shared" si="2"/>
        <v>36</v>
      </c>
      <c r="L171" s="16"/>
      <c r="M171" s="16"/>
    </row>
    <row r="172" spans="1:13" ht="20.100000000000001" customHeight="1" x14ac:dyDescent="0.2">
      <c r="A172" s="112" t="s">
        <v>402</v>
      </c>
      <c r="B172" s="127">
        <v>211038897</v>
      </c>
      <c r="C172" s="120" t="s">
        <v>521</v>
      </c>
      <c r="D172" s="118">
        <v>1</v>
      </c>
      <c r="E172" s="38"/>
      <c r="F172" s="47">
        <v>36</v>
      </c>
      <c r="G172" s="47">
        <f t="shared" si="2"/>
        <v>36</v>
      </c>
      <c r="L172" s="16"/>
      <c r="M172" s="16"/>
    </row>
    <row r="173" spans="1:13" ht="20.100000000000001" customHeight="1" x14ac:dyDescent="0.2">
      <c r="A173" s="112" t="s">
        <v>403</v>
      </c>
      <c r="B173" s="127">
        <v>211038898</v>
      </c>
      <c r="C173" s="120" t="s">
        <v>522</v>
      </c>
      <c r="D173" s="118">
        <v>2</v>
      </c>
      <c r="E173" s="38"/>
      <c r="F173" s="47">
        <v>36</v>
      </c>
      <c r="G173" s="47">
        <f t="shared" si="2"/>
        <v>72</v>
      </c>
      <c r="L173" s="16"/>
      <c r="M173" s="16"/>
    </row>
    <row r="174" spans="1:13" ht="20.100000000000001" customHeight="1" x14ac:dyDescent="0.2">
      <c r="A174" s="112" t="s">
        <v>404</v>
      </c>
      <c r="B174" s="127" t="s">
        <v>523</v>
      </c>
      <c r="C174" s="120" t="s">
        <v>524</v>
      </c>
      <c r="D174" s="118">
        <v>2</v>
      </c>
      <c r="E174" s="38"/>
      <c r="F174" s="47">
        <v>36</v>
      </c>
      <c r="G174" s="47">
        <f t="shared" si="2"/>
        <v>72</v>
      </c>
      <c r="L174" s="16"/>
      <c r="M174" s="16"/>
    </row>
    <row r="175" spans="1:13" ht="20.100000000000001" customHeight="1" x14ac:dyDescent="0.2">
      <c r="A175" s="112" t="s">
        <v>405</v>
      </c>
      <c r="B175" s="127" t="s">
        <v>525</v>
      </c>
      <c r="C175" s="120" t="s">
        <v>406</v>
      </c>
      <c r="D175" s="118">
        <v>2</v>
      </c>
      <c r="E175" s="38"/>
      <c r="F175" s="47">
        <v>36</v>
      </c>
      <c r="G175" s="47">
        <f t="shared" si="2"/>
        <v>72</v>
      </c>
      <c r="L175" s="16"/>
      <c r="M175" s="16"/>
    </row>
    <row r="176" spans="1:13" ht="20.100000000000001" customHeight="1" x14ac:dyDescent="0.2">
      <c r="A176" s="112" t="s">
        <v>407</v>
      </c>
      <c r="B176" s="127" t="s">
        <v>525</v>
      </c>
      <c r="C176" s="120" t="s">
        <v>408</v>
      </c>
      <c r="D176" s="118">
        <v>2</v>
      </c>
      <c r="E176" s="38"/>
      <c r="F176" s="47">
        <v>36</v>
      </c>
      <c r="G176" s="47">
        <f t="shared" si="2"/>
        <v>72</v>
      </c>
      <c r="L176" s="16"/>
      <c r="M176" s="16"/>
    </row>
    <row r="177" spans="1:13" ht="20.100000000000001" customHeight="1" x14ac:dyDescent="0.2">
      <c r="A177" s="112" t="s">
        <v>409</v>
      </c>
      <c r="B177" s="127" t="s">
        <v>526</v>
      </c>
      <c r="C177" s="120" t="s">
        <v>410</v>
      </c>
      <c r="D177" s="118">
        <v>2</v>
      </c>
      <c r="E177" s="38"/>
      <c r="F177" s="47">
        <v>36</v>
      </c>
      <c r="G177" s="47">
        <f t="shared" si="2"/>
        <v>72</v>
      </c>
      <c r="L177" s="16"/>
      <c r="M177" s="16"/>
    </row>
    <row r="178" spans="1:13" ht="20.100000000000001" customHeight="1" x14ac:dyDescent="0.2">
      <c r="A178" s="112" t="s">
        <v>411</v>
      </c>
      <c r="B178" s="127" t="s">
        <v>527</v>
      </c>
      <c r="C178" s="120" t="s">
        <v>412</v>
      </c>
      <c r="D178" s="118">
        <v>2</v>
      </c>
      <c r="E178" s="38"/>
      <c r="F178" s="47">
        <v>36</v>
      </c>
      <c r="G178" s="47">
        <f t="shared" si="2"/>
        <v>72</v>
      </c>
      <c r="L178" s="16"/>
      <c r="M178" s="16"/>
    </row>
    <row r="179" spans="1:13" ht="20.100000000000001" customHeight="1" x14ac:dyDescent="0.2">
      <c r="A179" s="112" t="s">
        <v>413</v>
      </c>
      <c r="B179" s="127">
        <v>2200008318</v>
      </c>
      <c r="C179" s="120" t="s">
        <v>414</v>
      </c>
      <c r="D179" s="118">
        <v>2</v>
      </c>
      <c r="E179" s="38"/>
      <c r="F179" s="47">
        <v>36</v>
      </c>
      <c r="G179" s="47">
        <f t="shared" si="2"/>
        <v>72</v>
      </c>
      <c r="L179" s="16"/>
      <c r="M179" s="16"/>
    </row>
    <row r="180" spans="1:13" ht="20.100000000000001" customHeight="1" x14ac:dyDescent="0.2">
      <c r="A180" s="112" t="s">
        <v>415</v>
      </c>
      <c r="B180" s="127">
        <v>2200028230</v>
      </c>
      <c r="C180" s="120" t="s">
        <v>416</v>
      </c>
      <c r="D180" s="118">
        <v>2</v>
      </c>
      <c r="E180" s="38"/>
      <c r="F180" s="47">
        <v>36</v>
      </c>
      <c r="G180" s="47">
        <f t="shared" si="2"/>
        <v>72</v>
      </c>
      <c r="L180" s="16"/>
      <c r="M180" s="16"/>
    </row>
    <row r="181" spans="1:13" ht="20.100000000000001" customHeight="1" x14ac:dyDescent="0.25">
      <c r="A181" s="127"/>
      <c r="B181" s="127"/>
      <c r="C181" s="120"/>
      <c r="D181" s="119">
        <f>SUM(D168:D180)</f>
        <v>24</v>
      </c>
      <c r="E181" s="38"/>
      <c r="F181" s="47"/>
      <c r="G181" s="47"/>
      <c r="L181" s="16"/>
      <c r="M181" s="16"/>
    </row>
    <row r="182" spans="1:13" ht="20.100000000000001" customHeight="1" x14ac:dyDescent="0.2">
      <c r="A182" s="127" t="s">
        <v>417</v>
      </c>
      <c r="B182" s="127">
        <v>2100004807</v>
      </c>
      <c r="C182" s="120" t="s">
        <v>528</v>
      </c>
      <c r="D182" s="118">
        <v>1</v>
      </c>
      <c r="E182" s="38"/>
      <c r="F182" s="47">
        <v>36</v>
      </c>
      <c r="G182" s="47">
        <f t="shared" si="2"/>
        <v>36</v>
      </c>
      <c r="L182" s="16"/>
      <c r="M182" s="16"/>
    </row>
    <row r="183" spans="1:13" ht="20.100000000000001" customHeight="1" x14ac:dyDescent="0.2">
      <c r="A183" s="127" t="s">
        <v>418</v>
      </c>
      <c r="B183" s="127">
        <v>2100010641</v>
      </c>
      <c r="C183" s="120" t="s">
        <v>529</v>
      </c>
      <c r="D183" s="118">
        <v>1</v>
      </c>
      <c r="E183" s="38"/>
      <c r="F183" s="47">
        <v>36</v>
      </c>
      <c r="G183" s="47">
        <f t="shared" si="2"/>
        <v>36</v>
      </c>
      <c r="L183" s="16"/>
      <c r="M183" s="16"/>
    </row>
    <row r="184" spans="1:13" ht="20.100000000000001" customHeight="1" x14ac:dyDescent="0.2">
      <c r="A184" s="127" t="s">
        <v>419</v>
      </c>
      <c r="B184" s="127">
        <v>2100017399</v>
      </c>
      <c r="C184" s="120" t="s">
        <v>530</v>
      </c>
      <c r="D184" s="118">
        <v>1</v>
      </c>
      <c r="E184" s="38"/>
      <c r="F184" s="47">
        <v>36</v>
      </c>
      <c r="G184" s="47">
        <f t="shared" si="2"/>
        <v>36</v>
      </c>
      <c r="L184" s="16"/>
      <c r="M184" s="16"/>
    </row>
    <row r="185" spans="1:13" ht="20.100000000000001" customHeight="1" x14ac:dyDescent="0.2">
      <c r="A185" s="127" t="s">
        <v>420</v>
      </c>
      <c r="B185" s="127">
        <v>2200080204</v>
      </c>
      <c r="C185" s="120" t="s">
        <v>531</v>
      </c>
      <c r="D185" s="118">
        <v>1</v>
      </c>
      <c r="E185" s="38"/>
      <c r="F185" s="47">
        <v>36</v>
      </c>
      <c r="G185" s="47">
        <f t="shared" si="2"/>
        <v>36</v>
      </c>
      <c r="L185" s="16"/>
      <c r="M185" s="16"/>
    </row>
    <row r="186" spans="1:13" ht="20.100000000000001" customHeight="1" x14ac:dyDescent="0.2">
      <c r="A186" s="127" t="s">
        <v>421</v>
      </c>
      <c r="B186" s="127">
        <v>2200112005</v>
      </c>
      <c r="C186" s="120" t="s">
        <v>532</v>
      </c>
      <c r="D186" s="118">
        <v>1</v>
      </c>
      <c r="E186" s="38"/>
      <c r="F186" s="47">
        <v>36</v>
      </c>
      <c r="G186" s="47">
        <f t="shared" si="2"/>
        <v>36</v>
      </c>
      <c r="L186" s="16"/>
      <c r="M186" s="16"/>
    </row>
    <row r="187" spans="1:13" ht="20.100000000000001" customHeight="1" x14ac:dyDescent="0.2">
      <c r="A187" s="127" t="s">
        <v>422</v>
      </c>
      <c r="B187" s="127">
        <v>2200061200</v>
      </c>
      <c r="C187" s="120" t="s">
        <v>533</v>
      </c>
      <c r="D187" s="118">
        <v>1</v>
      </c>
      <c r="E187" s="38"/>
      <c r="F187" s="47">
        <v>36</v>
      </c>
      <c r="G187" s="47">
        <f t="shared" si="2"/>
        <v>36</v>
      </c>
      <c r="L187" s="16"/>
      <c r="M187" s="16"/>
    </row>
    <row r="188" spans="1:13" ht="20.100000000000001" customHeight="1" x14ac:dyDescent="0.2">
      <c r="A188" s="127" t="s">
        <v>423</v>
      </c>
      <c r="B188" s="127">
        <v>2200064810</v>
      </c>
      <c r="C188" s="120" t="s">
        <v>534</v>
      </c>
      <c r="D188" s="118">
        <v>1</v>
      </c>
      <c r="E188" s="38"/>
      <c r="F188" s="47">
        <v>36</v>
      </c>
      <c r="G188" s="47">
        <f t="shared" si="2"/>
        <v>36</v>
      </c>
      <c r="L188" s="16"/>
      <c r="M188" s="16"/>
    </row>
    <row r="189" spans="1:13" ht="20.100000000000001" customHeight="1" x14ac:dyDescent="0.2">
      <c r="A189" s="127" t="s">
        <v>424</v>
      </c>
      <c r="B189" s="127">
        <v>2200044159</v>
      </c>
      <c r="C189" s="120" t="s">
        <v>535</v>
      </c>
      <c r="D189" s="118">
        <v>1</v>
      </c>
      <c r="E189" s="38"/>
      <c r="F189" s="47">
        <v>36</v>
      </c>
      <c r="G189" s="47">
        <f t="shared" si="2"/>
        <v>36</v>
      </c>
      <c r="L189" s="16"/>
      <c r="M189" s="16"/>
    </row>
    <row r="190" spans="1:13" ht="20.100000000000001" customHeight="1" x14ac:dyDescent="0.2">
      <c r="A190" s="127" t="s">
        <v>411</v>
      </c>
      <c r="B190" s="127">
        <v>2200025060</v>
      </c>
      <c r="C190" s="120" t="s">
        <v>536</v>
      </c>
      <c r="D190" s="118">
        <v>1</v>
      </c>
      <c r="E190" s="38"/>
      <c r="F190" s="47">
        <v>36</v>
      </c>
      <c r="G190" s="47">
        <f t="shared" si="2"/>
        <v>36</v>
      </c>
      <c r="L190" s="16"/>
      <c r="M190" s="16"/>
    </row>
    <row r="191" spans="1:13" ht="20.100000000000001" customHeight="1" x14ac:dyDescent="0.2">
      <c r="A191" s="127" t="s">
        <v>413</v>
      </c>
      <c r="B191" s="127">
        <v>2200040563</v>
      </c>
      <c r="C191" s="120" t="s">
        <v>537</v>
      </c>
      <c r="D191" s="118">
        <v>1</v>
      </c>
      <c r="E191" s="38"/>
      <c r="F191" s="47">
        <v>36</v>
      </c>
      <c r="G191" s="47">
        <f t="shared" si="2"/>
        <v>36</v>
      </c>
      <c r="L191" s="16"/>
      <c r="M191" s="16"/>
    </row>
    <row r="192" spans="1:13" ht="20.100000000000001" customHeight="1" x14ac:dyDescent="0.2">
      <c r="A192" s="127" t="s">
        <v>415</v>
      </c>
      <c r="B192" s="127">
        <v>2100081745</v>
      </c>
      <c r="C192" s="120" t="s">
        <v>538</v>
      </c>
      <c r="D192" s="118">
        <v>1</v>
      </c>
      <c r="E192" s="38"/>
      <c r="F192" s="47">
        <v>36</v>
      </c>
      <c r="G192" s="47">
        <f t="shared" si="2"/>
        <v>36</v>
      </c>
      <c r="L192" s="16"/>
      <c r="M192" s="16"/>
    </row>
    <row r="193" spans="1:13" ht="20.100000000000001" customHeight="1" x14ac:dyDescent="0.25">
      <c r="A193" s="127"/>
      <c r="B193" s="127"/>
      <c r="C193" s="120"/>
      <c r="D193" s="119">
        <f>SUM(D182:D192)</f>
        <v>11</v>
      </c>
      <c r="E193" s="38"/>
      <c r="F193" s="47"/>
      <c r="G193" s="47"/>
      <c r="L193" s="16"/>
      <c r="M193" s="16"/>
    </row>
    <row r="194" spans="1:13" ht="20.100000000000001" customHeight="1" x14ac:dyDescent="0.2">
      <c r="A194" s="130" t="s">
        <v>425</v>
      </c>
      <c r="B194" s="127">
        <v>2100038727</v>
      </c>
      <c r="C194" s="120" t="s">
        <v>539</v>
      </c>
      <c r="D194" s="118">
        <v>10</v>
      </c>
      <c r="E194" s="38"/>
      <c r="F194" s="47">
        <v>48</v>
      </c>
      <c r="G194" s="47">
        <f t="shared" si="2"/>
        <v>480</v>
      </c>
      <c r="L194" s="16"/>
      <c r="M194" s="16"/>
    </row>
    <row r="195" spans="1:13" ht="20.100000000000001" customHeight="1" x14ac:dyDescent="0.2">
      <c r="A195" s="130" t="s">
        <v>426</v>
      </c>
      <c r="B195" s="127">
        <v>2100038807</v>
      </c>
      <c r="C195" s="120" t="s">
        <v>540</v>
      </c>
      <c r="D195" s="118">
        <v>10</v>
      </c>
      <c r="E195" s="38"/>
      <c r="F195" s="47">
        <v>48</v>
      </c>
      <c r="G195" s="47">
        <f t="shared" si="2"/>
        <v>480</v>
      </c>
      <c r="L195" s="16"/>
      <c r="M195" s="16"/>
    </row>
    <row r="196" spans="1:13" ht="20.100000000000001" customHeight="1" x14ac:dyDescent="0.2">
      <c r="A196" s="130" t="s">
        <v>427</v>
      </c>
      <c r="B196" s="127">
        <v>200316799</v>
      </c>
      <c r="C196" s="120" t="s">
        <v>541</v>
      </c>
      <c r="D196" s="118">
        <v>10</v>
      </c>
      <c r="E196" s="38"/>
      <c r="F196" s="47">
        <v>48</v>
      </c>
      <c r="G196" s="47">
        <f t="shared" si="2"/>
        <v>480</v>
      </c>
      <c r="L196" s="16"/>
      <c r="M196" s="16"/>
    </row>
    <row r="197" spans="1:13" ht="20.100000000000001" customHeight="1" x14ac:dyDescent="0.2">
      <c r="A197" s="130" t="s">
        <v>428</v>
      </c>
      <c r="B197" s="127">
        <v>2100038807</v>
      </c>
      <c r="C197" s="120" t="s">
        <v>542</v>
      </c>
      <c r="D197" s="118">
        <v>10</v>
      </c>
      <c r="E197" s="38"/>
      <c r="F197" s="47">
        <v>48</v>
      </c>
      <c r="G197" s="47">
        <f t="shared" si="2"/>
        <v>480</v>
      </c>
      <c r="L197" s="16"/>
      <c r="M197" s="16"/>
    </row>
    <row r="198" spans="1:13" ht="20.100000000000001" customHeight="1" x14ac:dyDescent="0.2">
      <c r="A198" s="130" t="s">
        <v>429</v>
      </c>
      <c r="B198" s="127">
        <v>200316801</v>
      </c>
      <c r="C198" s="120" t="s">
        <v>543</v>
      </c>
      <c r="D198" s="118">
        <v>10</v>
      </c>
      <c r="E198" s="38"/>
      <c r="F198" s="47">
        <v>48</v>
      </c>
      <c r="G198" s="47">
        <f t="shared" si="2"/>
        <v>480</v>
      </c>
      <c r="L198" s="16"/>
      <c r="M198" s="16"/>
    </row>
    <row r="199" spans="1:13" ht="20.100000000000001" customHeight="1" x14ac:dyDescent="0.2">
      <c r="A199" s="130" t="s">
        <v>430</v>
      </c>
      <c r="B199" s="127">
        <v>200316801</v>
      </c>
      <c r="C199" s="120" t="s">
        <v>544</v>
      </c>
      <c r="D199" s="118">
        <v>2</v>
      </c>
      <c r="E199" s="38"/>
      <c r="F199" s="47">
        <v>48</v>
      </c>
      <c r="G199" s="47">
        <f t="shared" si="2"/>
        <v>96</v>
      </c>
      <c r="L199" s="16"/>
      <c r="M199" s="16"/>
    </row>
    <row r="200" spans="1:13" ht="20.100000000000001" customHeight="1" x14ac:dyDescent="0.2">
      <c r="A200" s="130" t="s">
        <v>430</v>
      </c>
      <c r="B200" s="127">
        <v>201023240</v>
      </c>
      <c r="C200" s="120" t="s">
        <v>544</v>
      </c>
      <c r="D200" s="118">
        <v>4</v>
      </c>
      <c r="E200" s="38"/>
      <c r="F200" s="47">
        <v>48</v>
      </c>
      <c r="G200" s="47">
        <f t="shared" si="2"/>
        <v>192</v>
      </c>
      <c r="L200" s="16"/>
      <c r="M200" s="16"/>
    </row>
    <row r="201" spans="1:13" ht="20.100000000000001" customHeight="1" x14ac:dyDescent="0.2">
      <c r="A201" s="130" t="s">
        <v>430</v>
      </c>
      <c r="B201" s="127">
        <v>2300020672</v>
      </c>
      <c r="C201" s="120" t="s">
        <v>544</v>
      </c>
      <c r="D201" s="118">
        <v>4</v>
      </c>
      <c r="E201" s="38"/>
      <c r="F201" s="47">
        <v>48</v>
      </c>
      <c r="G201" s="47">
        <f t="shared" si="2"/>
        <v>192</v>
      </c>
      <c r="L201" s="16"/>
      <c r="M201" s="16"/>
    </row>
    <row r="202" spans="1:13" ht="20.100000000000001" customHeight="1" x14ac:dyDescent="0.2">
      <c r="A202" s="130" t="s">
        <v>431</v>
      </c>
      <c r="B202" s="127">
        <v>220344114</v>
      </c>
      <c r="C202" s="120" t="s">
        <v>545</v>
      </c>
      <c r="D202" s="118">
        <v>3</v>
      </c>
      <c r="E202" s="38"/>
      <c r="F202" s="47">
        <v>48</v>
      </c>
      <c r="G202" s="47">
        <f t="shared" si="2"/>
        <v>144</v>
      </c>
      <c r="L202" s="16"/>
      <c r="M202" s="16"/>
    </row>
    <row r="203" spans="1:13" ht="20.100000000000001" customHeight="1" x14ac:dyDescent="0.2">
      <c r="A203" s="130" t="s">
        <v>431</v>
      </c>
      <c r="B203" s="127">
        <v>201023241</v>
      </c>
      <c r="C203" s="120" t="s">
        <v>545</v>
      </c>
      <c r="D203" s="118">
        <v>7</v>
      </c>
      <c r="E203" s="38"/>
      <c r="F203" s="47">
        <v>48</v>
      </c>
      <c r="G203" s="47">
        <f t="shared" si="2"/>
        <v>336</v>
      </c>
      <c r="L203" s="16"/>
      <c r="M203" s="16"/>
    </row>
    <row r="204" spans="1:13" ht="20.100000000000001" customHeight="1" x14ac:dyDescent="0.2">
      <c r="A204" s="130" t="s">
        <v>432</v>
      </c>
      <c r="B204" s="127">
        <v>2200100917</v>
      </c>
      <c r="C204" s="120" t="s">
        <v>546</v>
      </c>
      <c r="D204" s="118">
        <v>10</v>
      </c>
      <c r="E204" s="38"/>
      <c r="F204" s="47">
        <v>48</v>
      </c>
      <c r="G204" s="47">
        <f t="shared" si="2"/>
        <v>480</v>
      </c>
      <c r="L204" s="16"/>
      <c r="M204" s="16"/>
    </row>
    <row r="205" spans="1:13" ht="20.100000000000001" customHeight="1" x14ac:dyDescent="0.2">
      <c r="A205" s="130" t="s">
        <v>433</v>
      </c>
      <c r="B205" s="127">
        <v>200316805</v>
      </c>
      <c r="C205" s="120" t="s">
        <v>547</v>
      </c>
      <c r="D205" s="118">
        <v>9</v>
      </c>
      <c r="E205" s="38"/>
      <c r="F205" s="47">
        <v>48</v>
      </c>
      <c r="G205" s="47">
        <f t="shared" si="2"/>
        <v>432</v>
      </c>
      <c r="L205" s="16"/>
      <c r="M205" s="16"/>
    </row>
    <row r="206" spans="1:13" ht="20.100000000000001" customHeight="1" x14ac:dyDescent="0.2">
      <c r="A206" s="130" t="s">
        <v>434</v>
      </c>
      <c r="B206" s="127">
        <v>220316806</v>
      </c>
      <c r="C206" s="120" t="s">
        <v>548</v>
      </c>
      <c r="D206" s="118">
        <v>10</v>
      </c>
      <c r="E206" s="38"/>
      <c r="F206" s="47">
        <v>48</v>
      </c>
      <c r="G206" s="47">
        <f t="shared" si="2"/>
        <v>480</v>
      </c>
      <c r="L206" s="16"/>
      <c r="M206" s="16"/>
    </row>
    <row r="207" spans="1:13" ht="20.100000000000001" customHeight="1" x14ac:dyDescent="0.2">
      <c r="A207" s="130" t="s">
        <v>435</v>
      </c>
      <c r="B207" s="73">
        <v>220316806</v>
      </c>
      <c r="C207" s="120" t="s">
        <v>436</v>
      </c>
      <c r="D207" s="118">
        <v>9</v>
      </c>
      <c r="E207" s="38"/>
      <c r="F207" s="47">
        <v>48</v>
      </c>
      <c r="G207" s="47">
        <f t="shared" si="2"/>
        <v>432</v>
      </c>
      <c r="L207" s="16"/>
      <c r="M207" s="16"/>
    </row>
    <row r="208" spans="1:13" ht="20.100000000000001" customHeight="1" x14ac:dyDescent="0.2">
      <c r="A208" s="125" t="s">
        <v>549</v>
      </c>
      <c r="B208" s="131">
        <v>2100038807</v>
      </c>
      <c r="C208" s="120" t="s">
        <v>550</v>
      </c>
      <c r="D208" s="118">
        <v>3</v>
      </c>
      <c r="E208" s="38"/>
      <c r="F208" s="47">
        <v>48</v>
      </c>
      <c r="G208" s="47">
        <f t="shared" si="2"/>
        <v>144</v>
      </c>
      <c r="L208" s="16"/>
      <c r="M208" s="16"/>
    </row>
    <row r="209" spans="1:13" ht="20.100000000000001" customHeight="1" x14ac:dyDescent="0.25">
      <c r="A209" s="125"/>
      <c r="B209" s="131"/>
      <c r="C209" s="120"/>
      <c r="D209" s="119">
        <f>SUM(D194:D208)</f>
        <v>111</v>
      </c>
      <c r="E209" s="38"/>
      <c r="F209" s="47"/>
      <c r="G209" s="47">
        <f t="shared" si="2"/>
        <v>0</v>
      </c>
      <c r="L209" s="16"/>
      <c r="M209" s="16"/>
    </row>
    <row r="210" spans="1:13" ht="20.100000000000001" customHeight="1" x14ac:dyDescent="0.2">
      <c r="A210" s="127" t="s">
        <v>437</v>
      </c>
      <c r="B210" s="127">
        <v>2100022697</v>
      </c>
      <c r="C210" s="120" t="s">
        <v>551</v>
      </c>
      <c r="D210" s="118">
        <v>2</v>
      </c>
      <c r="E210" s="38"/>
      <c r="F210" s="47">
        <v>48</v>
      </c>
      <c r="G210" s="47">
        <f t="shared" si="2"/>
        <v>96</v>
      </c>
      <c r="L210" s="16"/>
      <c r="M210" s="16"/>
    </row>
    <row r="211" spans="1:13" ht="20.100000000000001" customHeight="1" x14ac:dyDescent="0.2">
      <c r="A211" s="127" t="s">
        <v>438</v>
      </c>
      <c r="B211" s="127">
        <v>2100022698</v>
      </c>
      <c r="C211" s="120" t="s">
        <v>552</v>
      </c>
      <c r="D211" s="118">
        <v>2</v>
      </c>
      <c r="E211" s="38"/>
      <c r="F211" s="47">
        <v>48</v>
      </c>
      <c r="G211" s="47">
        <f t="shared" si="2"/>
        <v>96</v>
      </c>
      <c r="L211" s="16"/>
      <c r="M211" s="16"/>
    </row>
    <row r="212" spans="1:13" ht="20.100000000000001" customHeight="1" x14ac:dyDescent="0.2">
      <c r="A212" s="127" t="s">
        <v>553</v>
      </c>
      <c r="B212" s="127">
        <v>2100028611</v>
      </c>
      <c r="C212" s="120" t="s">
        <v>439</v>
      </c>
      <c r="D212" s="118">
        <v>2</v>
      </c>
      <c r="E212" s="38"/>
      <c r="F212" s="47">
        <v>48</v>
      </c>
      <c r="G212" s="47">
        <f t="shared" si="2"/>
        <v>96</v>
      </c>
      <c r="L212" s="16"/>
      <c r="M212" s="16"/>
    </row>
    <row r="213" spans="1:13" ht="20.100000000000001" customHeight="1" x14ac:dyDescent="0.2">
      <c r="A213" s="127" t="s">
        <v>440</v>
      </c>
      <c r="B213" s="127" t="s">
        <v>441</v>
      </c>
      <c r="C213" s="120" t="s">
        <v>442</v>
      </c>
      <c r="D213" s="118">
        <v>2</v>
      </c>
      <c r="E213" s="38"/>
      <c r="F213" s="47">
        <v>48</v>
      </c>
      <c r="G213" s="47">
        <f t="shared" si="2"/>
        <v>96</v>
      </c>
      <c r="L213" s="16"/>
      <c r="M213" s="16"/>
    </row>
    <row r="214" spans="1:13" ht="20.100000000000001" customHeight="1" x14ac:dyDescent="0.2">
      <c r="A214" s="127" t="s">
        <v>443</v>
      </c>
      <c r="B214" s="127">
        <v>2100010645</v>
      </c>
      <c r="C214" s="120" t="s">
        <v>444</v>
      </c>
      <c r="D214" s="118">
        <v>2</v>
      </c>
      <c r="E214" s="38"/>
      <c r="F214" s="47">
        <v>48</v>
      </c>
      <c r="G214" s="47">
        <f t="shared" si="2"/>
        <v>96</v>
      </c>
      <c r="L214" s="16"/>
      <c r="M214" s="16"/>
    </row>
    <row r="215" spans="1:13" ht="20.100000000000001" customHeight="1" x14ac:dyDescent="0.2">
      <c r="A215" s="127" t="s">
        <v>554</v>
      </c>
      <c r="B215" s="127">
        <v>2100007516</v>
      </c>
      <c r="C215" s="120" t="s">
        <v>445</v>
      </c>
      <c r="D215" s="118">
        <v>2</v>
      </c>
      <c r="E215" s="38"/>
      <c r="F215" s="47">
        <v>48</v>
      </c>
      <c r="G215" s="47">
        <f t="shared" si="2"/>
        <v>96</v>
      </c>
      <c r="L215" s="16"/>
      <c r="M215" s="16"/>
    </row>
    <row r="216" spans="1:13" ht="20.100000000000001" customHeight="1" x14ac:dyDescent="0.2">
      <c r="A216" s="127" t="s">
        <v>446</v>
      </c>
      <c r="B216" s="127" t="s">
        <v>447</v>
      </c>
      <c r="C216" s="120" t="s">
        <v>555</v>
      </c>
      <c r="D216" s="118">
        <v>2</v>
      </c>
      <c r="E216" s="38"/>
      <c r="F216" s="47">
        <v>48</v>
      </c>
      <c r="G216" s="47">
        <f t="shared" si="2"/>
        <v>96</v>
      </c>
      <c r="L216" s="16"/>
      <c r="M216" s="16"/>
    </row>
    <row r="217" spans="1:13" ht="20.100000000000001" customHeight="1" x14ac:dyDescent="0.2">
      <c r="A217" s="127" t="s">
        <v>448</v>
      </c>
      <c r="B217" s="127" t="s">
        <v>449</v>
      </c>
      <c r="C217" s="120" t="s">
        <v>556</v>
      </c>
      <c r="D217" s="118">
        <v>2</v>
      </c>
      <c r="E217" s="38"/>
      <c r="F217" s="47">
        <v>48</v>
      </c>
      <c r="G217" s="47">
        <f t="shared" si="2"/>
        <v>96</v>
      </c>
      <c r="L217" s="16"/>
      <c r="M217" s="16"/>
    </row>
    <row r="218" spans="1:13" ht="20.100000000000001" customHeight="1" x14ac:dyDescent="0.2">
      <c r="A218" s="127" t="s">
        <v>450</v>
      </c>
      <c r="B218" s="127">
        <v>2100023365</v>
      </c>
      <c r="C218" s="120" t="s">
        <v>557</v>
      </c>
      <c r="D218" s="118">
        <v>2</v>
      </c>
      <c r="E218" s="38"/>
      <c r="F218" s="47">
        <v>48</v>
      </c>
      <c r="G218" s="47">
        <f t="shared" si="2"/>
        <v>96</v>
      </c>
      <c r="L218" s="16"/>
      <c r="M218" s="16"/>
    </row>
    <row r="219" spans="1:13" ht="20.100000000000001" customHeight="1" x14ac:dyDescent="0.2">
      <c r="A219" s="127" t="s">
        <v>451</v>
      </c>
      <c r="B219" s="127">
        <v>2100007744</v>
      </c>
      <c r="C219" s="120" t="s">
        <v>558</v>
      </c>
      <c r="D219" s="118">
        <v>2</v>
      </c>
      <c r="E219" s="38"/>
      <c r="F219" s="47">
        <v>48</v>
      </c>
      <c r="G219" s="47">
        <f t="shared" si="2"/>
        <v>96</v>
      </c>
      <c r="L219" s="16"/>
      <c r="M219" s="16"/>
    </row>
    <row r="220" spans="1:13" ht="20.100000000000001" customHeight="1" x14ac:dyDescent="0.2">
      <c r="A220" s="127" t="s">
        <v>559</v>
      </c>
      <c r="B220" s="127">
        <v>2100010389</v>
      </c>
      <c r="C220" s="120" t="s">
        <v>452</v>
      </c>
      <c r="D220" s="118">
        <v>2</v>
      </c>
      <c r="E220" s="38"/>
      <c r="F220" s="47">
        <v>48</v>
      </c>
      <c r="G220" s="47">
        <f t="shared" si="2"/>
        <v>96</v>
      </c>
      <c r="L220" s="16"/>
      <c r="M220" s="16"/>
    </row>
    <row r="221" spans="1:13" ht="20.100000000000001" customHeight="1" x14ac:dyDescent="0.25">
      <c r="A221" s="127"/>
      <c r="B221" s="127"/>
      <c r="C221" s="120"/>
      <c r="D221" s="119">
        <f>SUM(D210:D220)</f>
        <v>22</v>
      </c>
      <c r="E221" s="38"/>
      <c r="F221" s="47"/>
      <c r="G221" s="47"/>
      <c r="L221" s="16"/>
      <c r="M221" s="16"/>
    </row>
    <row r="222" spans="1:13" ht="20.100000000000001" customHeight="1" x14ac:dyDescent="0.2">
      <c r="A222" s="68"/>
      <c r="B222" s="40"/>
      <c r="C222" s="69"/>
      <c r="D222" s="67"/>
      <c r="E222" s="38"/>
      <c r="F222" s="47"/>
      <c r="G222" s="47"/>
      <c r="L222" s="16"/>
      <c r="M222" s="16"/>
    </row>
    <row r="223" spans="1:13" ht="20.100000000000001" customHeight="1" x14ac:dyDescent="0.2">
      <c r="A223" s="63">
        <v>359010</v>
      </c>
      <c r="B223" s="65" t="s">
        <v>135</v>
      </c>
      <c r="C223" s="86" t="s">
        <v>136</v>
      </c>
      <c r="D223" s="85">
        <v>1</v>
      </c>
      <c r="E223" s="40"/>
      <c r="F223" s="47">
        <v>720</v>
      </c>
      <c r="G223" s="47">
        <v>720</v>
      </c>
      <c r="L223" s="16"/>
      <c r="M223" s="16"/>
    </row>
    <row r="224" spans="1:13" ht="20.100000000000001" customHeight="1" x14ac:dyDescent="0.2">
      <c r="A224" s="87">
        <v>359025</v>
      </c>
      <c r="B224" s="88" t="s">
        <v>137</v>
      </c>
      <c r="C224" s="42" t="s">
        <v>138</v>
      </c>
      <c r="D224" s="40">
        <v>1</v>
      </c>
      <c r="E224" s="40"/>
      <c r="F224" s="47">
        <v>1020</v>
      </c>
      <c r="G224" s="47">
        <v>1020</v>
      </c>
      <c r="L224" s="16"/>
      <c r="M224" s="16"/>
    </row>
    <row r="225" spans="1:13" ht="20.100000000000001" customHeight="1" x14ac:dyDescent="0.25">
      <c r="A225" s="59"/>
      <c r="B225" s="60"/>
      <c r="C225" s="61"/>
      <c r="D225" s="41">
        <v>24</v>
      </c>
      <c r="E225" s="38"/>
      <c r="F225" s="47"/>
      <c r="G225" s="47"/>
      <c r="L225" s="16"/>
      <c r="M225" s="16"/>
    </row>
    <row r="226" spans="1:13" ht="20.100000000000001" customHeight="1" x14ac:dyDescent="0.25">
      <c r="B226" s="53"/>
      <c r="C226" s="54"/>
      <c r="D226" s="55"/>
      <c r="F226" s="48" t="s">
        <v>37</v>
      </c>
      <c r="G226" s="49">
        <f>SUM(G24:G225)</f>
        <v>80022</v>
      </c>
      <c r="L226" s="16"/>
      <c r="M226" s="16"/>
    </row>
    <row r="227" spans="1:13" ht="20.100000000000001" customHeight="1" x14ac:dyDescent="0.25">
      <c r="B227" s="53"/>
      <c r="C227" s="54"/>
      <c r="D227" s="56"/>
      <c r="F227" s="48" t="s">
        <v>38</v>
      </c>
      <c r="G227" s="49">
        <f>G226*0.12</f>
        <v>9602.64</v>
      </c>
      <c r="L227" s="16"/>
      <c r="M227" s="16"/>
    </row>
    <row r="228" spans="1:13" ht="20.100000000000001" customHeight="1" x14ac:dyDescent="0.25">
      <c r="B228" s="53"/>
      <c r="C228" s="54"/>
      <c r="D228" s="55"/>
      <c r="F228" s="48" t="s">
        <v>39</v>
      </c>
      <c r="G228" s="49">
        <f>SUM(G226:G227)</f>
        <v>89624.639999999999</v>
      </c>
      <c r="L228" s="16"/>
      <c r="M228" s="16"/>
    </row>
    <row r="229" spans="1:13" ht="20.100000000000001" customHeight="1" x14ac:dyDescent="0.25">
      <c r="B229" s="57"/>
      <c r="C229" s="54"/>
      <c r="L229" s="16"/>
      <c r="M229" s="16"/>
    </row>
    <row r="230" spans="1:13" ht="20.100000000000001" customHeight="1" x14ac:dyDescent="0.25">
      <c r="B230" s="66"/>
      <c r="C230" s="66" t="s">
        <v>83</v>
      </c>
      <c r="D230" s="66"/>
    </row>
    <row r="231" spans="1:13" ht="20.100000000000001" customHeight="1" x14ac:dyDescent="0.25">
      <c r="B231" s="41" t="s">
        <v>31</v>
      </c>
      <c r="C231" s="41" t="s">
        <v>69</v>
      </c>
      <c r="D231" s="41" t="s">
        <v>68</v>
      </c>
    </row>
    <row r="232" spans="1:13" ht="20.100000000000001" customHeight="1" x14ac:dyDescent="0.2">
      <c r="B232" s="40">
        <v>2</v>
      </c>
      <c r="C232" s="63" t="s">
        <v>84</v>
      </c>
      <c r="D232" s="63" t="s">
        <v>74</v>
      </c>
    </row>
    <row r="233" spans="1:13" ht="20.100000000000001" customHeight="1" x14ac:dyDescent="0.2">
      <c r="B233" s="40">
        <v>2</v>
      </c>
      <c r="C233" s="63" t="s">
        <v>85</v>
      </c>
      <c r="D233" s="63" t="s">
        <v>86</v>
      </c>
    </row>
    <row r="234" spans="1:13" ht="20.100000000000001" customHeight="1" x14ac:dyDescent="0.2">
      <c r="B234" s="40">
        <v>2</v>
      </c>
      <c r="C234" s="63" t="s">
        <v>87</v>
      </c>
      <c r="D234" s="63" t="s">
        <v>88</v>
      </c>
    </row>
    <row r="235" spans="1:13" ht="20.100000000000001" customHeight="1" x14ac:dyDescent="0.2">
      <c r="B235" s="40">
        <v>1</v>
      </c>
      <c r="C235" s="63" t="s">
        <v>89</v>
      </c>
      <c r="D235" s="63" t="s">
        <v>75</v>
      </c>
    </row>
    <row r="236" spans="1:13" ht="20.100000000000001" customHeight="1" x14ac:dyDescent="0.2">
      <c r="B236" s="40">
        <v>2</v>
      </c>
      <c r="C236" s="63" t="s">
        <v>90</v>
      </c>
      <c r="D236" s="63" t="s">
        <v>91</v>
      </c>
    </row>
    <row r="237" spans="1:13" ht="20.100000000000001" customHeight="1" x14ac:dyDescent="0.2">
      <c r="B237" s="40">
        <v>2</v>
      </c>
      <c r="C237" s="63" t="s">
        <v>92</v>
      </c>
      <c r="D237" s="63" t="s">
        <v>72</v>
      </c>
    </row>
    <row r="238" spans="1:13" ht="20.100000000000001" customHeight="1" x14ac:dyDescent="0.2">
      <c r="B238" s="40">
        <v>2</v>
      </c>
      <c r="C238" s="63" t="s">
        <v>93</v>
      </c>
      <c r="D238" s="63" t="s">
        <v>94</v>
      </c>
    </row>
    <row r="239" spans="1:13" ht="20.100000000000001" customHeight="1" x14ac:dyDescent="0.2">
      <c r="B239" s="40">
        <v>1</v>
      </c>
      <c r="C239" s="65" t="s">
        <v>95</v>
      </c>
      <c r="D239" s="63" t="s">
        <v>73</v>
      </c>
    </row>
    <row r="240" spans="1:13" ht="20.100000000000001" customHeight="1" x14ac:dyDescent="0.2">
      <c r="B240" s="40">
        <v>1</v>
      </c>
      <c r="C240" s="65" t="s">
        <v>96</v>
      </c>
      <c r="D240" s="63" t="s">
        <v>97</v>
      </c>
    </row>
    <row r="241" spans="2:4" ht="20.100000000000001" customHeight="1" x14ac:dyDescent="0.2">
      <c r="B241" s="40">
        <v>1</v>
      </c>
      <c r="C241" s="63" t="s">
        <v>98</v>
      </c>
      <c r="D241" s="63" t="s">
        <v>99</v>
      </c>
    </row>
    <row r="242" spans="2:4" ht="20.100000000000001" customHeight="1" x14ac:dyDescent="0.2">
      <c r="B242" s="40">
        <v>1</v>
      </c>
      <c r="C242" s="63" t="s">
        <v>100</v>
      </c>
      <c r="D242" s="63" t="s">
        <v>101</v>
      </c>
    </row>
    <row r="243" spans="2:4" ht="20.100000000000001" customHeight="1" x14ac:dyDescent="0.2">
      <c r="B243" s="40">
        <v>1</v>
      </c>
      <c r="C243" s="63" t="s">
        <v>102</v>
      </c>
      <c r="D243" s="63" t="s">
        <v>103</v>
      </c>
    </row>
    <row r="244" spans="2:4" ht="20.100000000000001" customHeight="1" x14ac:dyDescent="0.2">
      <c r="B244" s="40">
        <v>1</v>
      </c>
      <c r="C244" s="63" t="s">
        <v>104</v>
      </c>
      <c r="D244" s="63" t="s">
        <v>70</v>
      </c>
    </row>
    <row r="245" spans="2:4" ht="20.100000000000001" customHeight="1" x14ac:dyDescent="0.2">
      <c r="B245" s="40"/>
      <c r="C245" s="63" t="s">
        <v>77</v>
      </c>
      <c r="D245" s="63"/>
    </row>
    <row r="246" spans="2:4" ht="20.100000000000001" customHeight="1" x14ac:dyDescent="0.2">
      <c r="B246" s="40">
        <v>1</v>
      </c>
      <c r="C246" s="63" t="s">
        <v>105</v>
      </c>
      <c r="D246" s="63" t="s">
        <v>106</v>
      </c>
    </row>
    <row r="247" spans="2:4" ht="20.100000000000001" customHeight="1" x14ac:dyDescent="0.2">
      <c r="B247" s="40">
        <v>1</v>
      </c>
      <c r="C247" s="63" t="s">
        <v>107</v>
      </c>
      <c r="D247" s="63" t="s">
        <v>108</v>
      </c>
    </row>
    <row r="248" spans="2:4" ht="20.100000000000001" customHeight="1" x14ac:dyDescent="0.2">
      <c r="B248" s="40">
        <v>1</v>
      </c>
      <c r="C248" s="63" t="s">
        <v>109</v>
      </c>
      <c r="D248" s="63" t="s">
        <v>110</v>
      </c>
    </row>
    <row r="249" spans="2:4" ht="20.100000000000001" customHeight="1" x14ac:dyDescent="0.2">
      <c r="B249" s="40">
        <v>1</v>
      </c>
      <c r="C249" s="63" t="s">
        <v>111</v>
      </c>
      <c r="D249" s="63" t="s">
        <v>112</v>
      </c>
    </row>
    <row r="250" spans="2:4" ht="20.100000000000001" customHeight="1" x14ac:dyDescent="0.2">
      <c r="B250" s="40">
        <v>1</v>
      </c>
      <c r="C250" s="63" t="s">
        <v>113</v>
      </c>
      <c r="D250" s="63" t="s">
        <v>71</v>
      </c>
    </row>
    <row r="251" spans="2:4" ht="20.100000000000001" customHeight="1" x14ac:dyDescent="0.2">
      <c r="B251" s="40">
        <v>1</v>
      </c>
      <c r="C251" s="63" t="s">
        <v>114</v>
      </c>
      <c r="D251" s="63" t="s">
        <v>115</v>
      </c>
    </row>
    <row r="252" spans="2:4" ht="20.100000000000001" customHeight="1" x14ac:dyDescent="0.2">
      <c r="B252" s="40">
        <v>1</v>
      </c>
      <c r="C252" s="63" t="s">
        <v>116</v>
      </c>
      <c r="D252" s="63" t="s">
        <v>71</v>
      </c>
    </row>
    <row r="253" spans="2:4" ht="20.100000000000001" customHeight="1" x14ac:dyDescent="0.2">
      <c r="B253" s="40">
        <v>1</v>
      </c>
      <c r="C253" s="63" t="s">
        <v>117</v>
      </c>
      <c r="D253" s="63" t="s">
        <v>118</v>
      </c>
    </row>
    <row r="254" spans="2:4" ht="20.100000000000001" customHeight="1" x14ac:dyDescent="0.2">
      <c r="B254" s="40">
        <v>1</v>
      </c>
      <c r="C254" s="63" t="s">
        <v>119</v>
      </c>
      <c r="D254" s="63" t="s">
        <v>120</v>
      </c>
    </row>
    <row r="255" spans="2:4" ht="20.100000000000001" customHeight="1" x14ac:dyDescent="0.2">
      <c r="B255" s="40">
        <v>1</v>
      </c>
      <c r="C255" s="63" t="s">
        <v>121</v>
      </c>
      <c r="D255" s="63" t="s">
        <v>122</v>
      </c>
    </row>
    <row r="256" spans="2:4" ht="20.100000000000001" customHeight="1" x14ac:dyDescent="0.25">
      <c r="B256" s="41">
        <f>SUM(B232:B255)</f>
        <v>29</v>
      </c>
      <c r="C256" s="63"/>
      <c r="D256" s="63"/>
    </row>
    <row r="257" spans="2:4" ht="20.100000000000001" customHeight="1" x14ac:dyDescent="0.25">
      <c r="B257" s="121" t="s">
        <v>472</v>
      </c>
      <c r="C257" s="121"/>
      <c r="D257" s="62"/>
    </row>
    <row r="258" spans="2:4" ht="20.100000000000001" customHeight="1" x14ac:dyDescent="0.25">
      <c r="B258" s="122" t="s">
        <v>68</v>
      </c>
      <c r="C258" s="122" t="s">
        <v>69</v>
      </c>
      <c r="D258" s="62"/>
    </row>
    <row r="259" spans="2:4" ht="20.100000000000001" customHeight="1" x14ac:dyDescent="0.25">
      <c r="B259" s="122"/>
      <c r="C259" s="122" t="s">
        <v>453</v>
      </c>
      <c r="D259" s="62"/>
    </row>
    <row r="260" spans="2:4" ht="20.100000000000001" customHeight="1" x14ac:dyDescent="0.25">
      <c r="B260" s="124">
        <v>1</v>
      </c>
      <c r="C260" s="123" t="s">
        <v>473</v>
      </c>
      <c r="D260" s="62"/>
    </row>
    <row r="261" spans="2:4" ht="20.100000000000001" customHeight="1" x14ac:dyDescent="0.25">
      <c r="B261" s="76">
        <v>1</v>
      </c>
      <c r="C261" s="74" t="s">
        <v>78</v>
      </c>
      <c r="D261" s="62"/>
    </row>
    <row r="262" spans="2:4" ht="20.100000000000001" customHeight="1" x14ac:dyDescent="0.25">
      <c r="B262" s="76">
        <v>1</v>
      </c>
      <c r="C262" s="74" t="s">
        <v>454</v>
      </c>
      <c r="D262" s="62"/>
    </row>
    <row r="263" spans="2:4" ht="20.100000000000001" customHeight="1" x14ac:dyDescent="0.25">
      <c r="B263" s="76">
        <v>1</v>
      </c>
      <c r="C263" s="74" t="s">
        <v>474</v>
      </c>
      <c r="D263" s="62"/>
    </row>
    <row r="264" spans="2:4" ht="20.100000000000001" customHeight="1" x14ac:dyDescent="0.25">
      <c r="B264" s="76">
        <v>1</v>
      </c>
      <c r="C264" s="74" t="s">
        <v>455</v>
      </c>
      <c r="D264" s="62"/>
    </row>
    <row r="265" spans="2:4" ht="20.100000000000001" customHeight="1" x14ac:dyDescent="0.25">
      <c r="B265" s="76">
        <v>1</v>
      </c>
      <c r="C265" s="74" t="s">
        <v>456</v>
      </c>
      <c r="D265" s="62"/>
    </row>
    <row r="266" spans="2:4" ht="20.100000000000001" customHeight="1" x14ac:dyDescent="0.25">
      <c r="B266" s="76">
        <v>1</v>
      </c>
      <c r="C266" s="74" t="s">
        <v>475</v>
      </c>
      <c r="D266" s="62"/>
    </row>
    <row r="267" spans="2:4" ht="20.100000000000001" customHeight="1" x14ac:dyDescent="0.25">
      <c r="B267" s="76">
        <v>2</v>
      </c>
      <c r="C267" s="74" t="s">
        <v>459</v>
      </c>
      <c r="D267" s="62"/>
    </row>
    <row r="268" spans="2:4" ht="20.100000000000001" customHeight="1" x14ac:dyDescent="0.25">
      <c r="B268" s="76">
        <v>2</v>
      </c>
      <c r="C268" s="74" t="s">
        <v>458</v>
      </c>
      <c r="D268" s="62"/>
    </row>
    <row r="269" spans="2:4" ht="20.100000000000001" customHeight="1" x14ac:dyDescent="0.25">
      <c r="B269" s="76">
        <v>1</v>
      </c>
      <c r="C269" s="74" t="s">
        <v>457</v>
      </c>
      <c r="D269" s="62"/>
    </row>
    <row r="270" spans="2:4" ht="20.100000000000001" customHeight="1" x14ac:dyDescent="0.25">
      <c r="B270" s="76">
        <v>1</v>
      </c>
      <c r="C270" s="74" t="s">
        <v>460</v>
      </c>
      <c r="D270" s="62"/>
    </row>
    <row r="271" spans="2:4" ht="20.100000000000001" customHeight="1" x14ac:dyDescent="0.25">
      <c r="B271" s="76">
        <v>2</v>
      </c>
      <c r="C271" s="74" t="s">
        <v>461</v>
      </c>
      <c r="D271" s="62"/>
    </row>
    <row r="272" spans="2:4" ht="20.100000000000001" customHeight="1" x14ac:dyDescent="0.25">
      <c r="B272" s="76">
        <v>2</v>
      </c>
      <c r="C272" s="74" t="s">
        <v>462</v>
      </c>
      <c r="D272" s="62"/>
    </row>
    <row r="273" spans="2:4" ht="20.100000000000001" customHeight="1" x14ac:dyDescent="0.25">
      <c r="B273" s="76">
        <v>2</v>
      </c>
      <c r="C273" s="74" t="s">
        <v>476</v>
      </c>
      <c r="D273" s="62"/>
    </row>
    <row r="274" spans="2:4" ht="20.100000000000001" customHeight="1" x14ac:dyDescent="0.25">
      <c r="B274" s="76">
        <v>1</v>
      </c>
      <c r="C274" s="74" t="s">
        <v>76</v>
      </c>
      <c r="D274" s="62"/>
    </row>
    <row r="275" spans="2:4" ht="20.100000000000001" customHeight="1" x14ac:dyDescent="0.25">
      <c r="B275" s="76">
        <v>2</v>
      </c>
      <c r="C275" s="74" t="s">
        <v>463</v>
      </c>
      <c r="D275" s="62"/>
    </row>
    <row r="276" spans="2:4" ht="20.100000000000001" customHeight="1" x14ac:dyDescent="0.25">
      <c r="B276" s="76">
        <v>1</v>
      </c>
      <c r="C276" s="74" t="s">
        <v>464</v>
      </c>
      <c r="D276" s="62"/>
    </row>
    <row r="277" spans="2:4" ht="20.100000000000001" customHeight="1" x14ac:dyDescent="0.25">
      <c r="B277" s="76">
        <v>6</v>
      </c>
      <c r="C277" s="74" t="s">
        <v>77</v>
      </c>
      <c r="D277" s="62"/>
    </row>
    <row r="278" spans="2:4" ht="20.100000000000001" customHeight="1" x14ac:dyDescent="0.25">
      <c r="B278" s="75">
        <f>SUM(B260:B277)</f>
        <v>29</v>
      </c>
      <c r="C278" s="74"/>
      <c r="D278" s="62"/>
    </row>
    <row r="279" spans="2:4" ht="20.100000000000001" customHeight="1" x14ac:dyDescent="0.25">
      <c r="B279" s="122"/>
      <c r="C279" s="122"/>
      <c r="D279" s="62"/>
    </row>
    <row r="280" spans="2:4" ht="20.100000000000001" customHeight="1" x14ac:dyDescent="0.25">
      <c r="B280" s="122"/>
      <c r="C280" s="122" t="s">
        <v>123</v>
      </c>
      <c r="D280" s="62"/>
    </row>
    <row r="281" spans="2:4" ht="20.100000000000001" customHeight="1" x14ac:dyDescent="0.25">
      <c r="B281" s="124">
        <v>1</v>
      </c>
      <c r="C281" s="123" t="s">
        <v>477</v>
      </c>
      <c r="D281" s="58"/>
    </row>
    <row r="282" spans="2:4" ht="20.100000000000001" customHeight="1" x14ac:dyDescent="0.25">
      <c r="B282" s="76">
        <v>1</v>
      </c>
      <c r="C282" s="74" t="s">
        <v>465</v>
      </c>
      <c r="D282" s="58"/>
    </row>
    <row r="283" spans="2:4" ht="20.100000000000001" customHeight="1" x14ac:dyDescent="0.25">
      <c r="B283" s="76">
        <v>1</v>
      </c>
      <c r="C283" s="74" t="s">
        <v>478</v>
      </c>
      <c r="D283" s="58"/>
    </row>
    <row r="284" spans="2:4" ht="20.100000000000001" customHeight="1" x14ac:dyDescent="0.25">
      <c r="B284" s="76">
        <v>1</v>
      </c>
      <c r="C284" s="74" t="s">
        <v>466</v>
      </c>
      <c r="D284" s="58"/>
    </row>
    <row r="285" spans="2:4" ht="20.100000000000001" customHeight="1" x14ac:dyDescent="0.25">
      <c r="B285" s="76">
        <v>1</v>
      </c>
      <c r="C285" s="74" t="s">
        <v>479</v>
      </c>
      <c r="D285" s="58"/>
    </row>
    <row r="286" spans="2:4" ht="20.100000000000001" customHeight="1" x14ac:dyDescent="0.25">
      <c r="B286" s="76">
        <v>1</v>
      </c>
      <c r="C286" s="74" t="s">
        <v>480</v>
      </c>
      <c r="D286" s="58"/>
    </row>
    <row r="287" spans="2:4" ht="20.100000000000001" customHeight="1" x14ac:dyDescent="0.25">
      <c r="B287" s="76">
        <v>1</v>
      </c>
      <c r="C287" s="74" t="s">
        <v>467</v>
      </c>
      <c r="D287" s="58"/>
    </row>
    <row r="288" spans="2:4" ht="20.100000000000001" customHeight="1" x14ac:dyDescent="0.25">
      <c r="B288" s="76">
        <v>1</v>
      </c>
      <c r="C288" s="74" t="s">
        <v>468</v>
      </c>
      <c r="D288" s="58"/>
    </row>
    <row r="289" spans="1:4" ht="20.100000000000001" customHeight="1" x14ac:dyDescent="0.25">
      <c r="B289" s="76">
        <v>1</v>
      </c>
      <c r="C289" s="74" t="s">
        <v>469</v>
      </c>
      <c r="D289" s="58"/>
    </row>
    <row r="290" spans="1:4" ht="20.100000000000001" customHeight="1" x14ac:dyDescent="0.25">
      <c r="B290" s="124">
        <v>1</v>
      </c>
      <c r="C290" s="74" t="s">
        <v>470</v>
      </c>
      <c r="D290" s="58"/>
    </row>
    <row r="291" spans="1:4" ht="20.100000000000001" customHeight="1" x14ac:dyDescent="0.25">
      <c r="B291" s="76">
        <v>2</v>
      </c>
      <c r="C291" s="74" t="s">
        <v>481</v>
      </c>
      <c r="D291" s="58"/>
    </row>
    <row r="292" spans="1:4" ht="20.100000000000001" customHeight="1" x14ac:dyDescent="0.25">
      <c r="B292" s="124">
        <v>1</v>
      </c>
      <c r="C292" s="74" t="s">
        <v>471</v>
      </c>
      <c r="D292" s="58"/>
    </row>
    <row r="293" spans="1:4" ht="20.100000000000001" customHeight="1" x14ac:dyDescent="0.25">
      <c r="B293" s="75">
        <f>SUM(B281:B292)</f>
        <v>13</v>
      </c>
      <c r="C293" s="74"/>
      <c r="D293" s="58"/>
    </row>
    <row r="294" spans="1:4" ht="20.100000000000001" customHeight="1" x14ac:dyDescent="0.25">
      <c r="B294" s="76">
        <v>1</v>
      </c>
      <c r="C294" s="77" t="s">
        <v>124</v>
      </c>
      <c r="D294" s="58"/>
    </row>
    <row r="295" spans="1:4" ht="20.100000000000001" customHeight="1" x14ac:dyDescent="0.25">
      <c r="B295" s="76">
        <v>6</v>
      </c>
      <c r="C295" s="77" t="s">
        <v>32</v>
      </c>
      <c r="D295" s="58"/>
    </row>
    <row r="296" spans="1:4" ht="20.100000000000001" customHeight="1" x14ac:dyDescent="0.25">
      <c r="B296" s="76">
        <v>1</v>
      </c>
      <c r="C296" s="77" t="s">
        <v>33</v>
      </c>
      <c r="D296" s="58"/>
    </row>
    <row r="297" spans="1:4" ht="20.100000000000001" customHeight="1" x14ac:dyDescent="0.25">
      <c r="B297" s="76">
        <v>1</v>
      </c>
      <c r="C297" s="77" t="s">
        <v>34</v>
      </c>
      <c r="D297" s="58"/>
    </row>
    <row r="298" spans="1:4" ht="20.100000000000001" customHeight="1" x14ac:dyDescent="0.25">
      <c r="B298" s="76">
        <v>1</v>
      </c>
      <c r="C298" s="77" t="s">
        <v>125</v>
      </c>
      <c r="D298" s="58"/>
    </row>
    <row r="299" spans="1:4" ht="20.100000000000001" customHeight="1" x14ac:dyDescent="0.25">
      <c r="B299" s="76">
        <v>2</v>
      </c>
      <c r="C299" s="77" t="s">
        <v>560</v>
      </c>
      <c r="D299" s="58"/>
    </row>
    <row r="300" spans="1:4" ht="20.100000000000001" customHeight="1" x14ac:dyDescent="0.25">
      <c r="B300" s="78">
        <v>1</v>
      </c>
      <c r="C300" s="79" t="s">
        <v>126</v>
      </c>
      <c r="D300" s="58"/>
    </row>
    <row r="301" spans="1:4" ht="20.100000000000001" customHeight="1" x14ac:dyDescent="0.25">
      <c r="A301" s="24"/>
      <c r="B301" s="80">
        <v>13</v>
      </c>
      <c r="C301" s="81"/>
      <c r="D301" s="58"/>
    </row>
    <row r="302" spans="1:4" ht="20.100000000000001" customHeight="1" x14ac:dyDescent="0.25">
      <c r="B302" s="82" t="s">
        <v>127</v>
      </c>
      <c r="C302" s="83" t="s">
        <v>128</v>
      </c>
    </row>
    <row r="303" spans="1:4" ht="20.100000000000001" customHeight="1" x14ac:dyDescent="0.25">
      <c r="B303" s="82"/>
      <c r="C303" s="83" t="s">
        <v>129</v>
      </c>
    </row>
    <row r="304" spans="1:4" ht="20.100000000000001" customHeight="1" x14ac:dyDescent="0.25">
      <c r="B304" s="43"/>
      <c r="C304" s="44"/>
    </row>
    <row r="305" spans="1:3" ht="20.100000000000001" customHeight="1" x14ac:dyDescent="0.25">
      <c r="B305" s="43"/>
      <c r="C305" s="84" t="s">
        <v>130</v>
      </c>
    </row>
    <row r="306" spans="1:3" ht="20.100000000000001" customHeight="1" x14ac:dyDescent="0.25">
      <c r="B306" s="43"/>
      <c r="C306" s="84" t="s">
        <v>131</v>
      </c>
    </row>
    <row r="307" spans="1:3" ht="20.100000000000001" customHeight="1" x14ac:dyDescent="0.25">
      <c r="B307" s="43"/>
      <c r="C307" s="44"/>
    </row>
    <row r="308" spans="1:3" ht="20.100000000000001" customHeight="1" x14ac:dyDescent="0.25">
      <c r="B308" s="43"/>
      <c r="C308" s="83" t="s">
        <v>132</v>
      </c>
    </row>
    <row r="309" spans="1:3" ht="20.100000000000001" customHeight="1" x14ac:dyDescent="0.25">
      <c r="B309" s="43"/>
      <c r="C309" s="83" t="s">
        <v>133</v>
      </c>
    </row>
    <row r="310" spans="1:3" ht="20.100000000000001" customHeight="1" x14ac:dyDescent="0.25">
      <c r="C310" s="83" t="s">
        <v>134</v>
      </c>
    </row>
    <row r="311" spans="1:3" ht="20.100000000000001" customHeight="1" x14ac:dyDescent="0.25">
      <c r="A311" s="24"/>
      <c r="B311" s="43"/>
      <c r="C311" s="44"/>
    </row>
    <row r="312" spans="1:3" ht="20.100000000000001" customHeight="1" thickBot="1" x14ac:dyDescent="0.3">
      <c r="A312" s="24" t="s">
        <v>15</v>
      </c>
      <c r="B312" s="43"/>
      <c r="C312" s="45"/>
    </row>
    <row r="313" spans="1:3" ht="20.100000000000001" customHeight="1" x14ac:dyDescent="0.25">
      <c r="A313" s="24"/>
      <c r="B313" s="43"/>
      <c r="C313" s="44"/>
    </row>
    <row r="314" spans="1:3" ht="20.100000000000001" customHeight="1" x14ac:dyDescent="0.25">
      <c r="A314" s="24"/>
      <c r="B314" s="23"/>
      <c r="C314" s="23"/>
    </row>
    <row r="315" spans="1:3" ht="20.100000000000001" customHeight="1" thickBot="1" x14ac:dyDescent="0.3">
      <c r="A315" s="24" t="s">
        <v>16</v>
      </c>
      <c r="B315" s="23"/>
      <c r="C315" s="25"/>
    </row>
    <row r="316" spans="1:3" ht="20.100000000000001" customHeight="1" x14ac:dyDescent="0.25">
      <c r="A316" s="24"/>
      <c r="B316" s="23"/>
      <c r="C316" s="23"/>
    </row>
    <row r="317" spans="1:3" ht="20.100000000000001" customHeight="1" x14ac:dyDescent="0.25">
      <c r="A317" s="24"/>
    </row>
    <row r="318" spans="1:3" ht="20.100000000000001" customHeight="1" thickBot="1" x14ac:dyDescent="0.3">
      <c r="A318" s="24" t="s">
        <v>17</v>
      </c>
      <c r="C318" s="27"/>
    </row>
    <row r="319" spans="1:3" ht="20.100000000000001" customHeight="1" x14ac:dyDescent="0.25">
      <c r="A319" s="24"/>
    </row>
    <row r="320" spans="1:3" ht="20.100000000000001" customHeight="1" x14ac:dyDescent="0.25">
      <c r="A320" s="24"/>
    </row>
    <row r="321" spans="1:3" ht="20.100000000000001" customHeight="1" thickBot="1" x14ac:dyDescent="0.3">
      <c r="A321" s="24" t="s">
        <v>18</v>
      </c>
      <c r="C321" s="27"/>
    </row>
    <row r="322" spans="1:3" ht="20.100000000000001" customHeight="1" x14ac:dyDescent="0.25">
      <c r="A322" s="24"/>
    </row>
    <row r="323" spans="1:3" ht="20.100000000000001" customHeight="1" x14ac:dyDescent="0.25">
      <c r="A323" s="24"/>
    </row>
    <row r="324" spans="1:3" ht="20.100000000000001" customHeight="1" thickBot="1" x14ac:dyDescent="0.3">
      <c r="A324" s="24" t="s">
        <v>19</v>
      </c>
      <c r="C324" s="27"/>
    </row>
  </sheetData>
  <mergeCells count="8">
    <mergeCell ref="B257:C257"/>
    <mergeCell ref="A11:B11"/>
    <mergeCell ref="L5:M6"/>
    <mergeCell ref="D2:E2"/>
    <mergeCell ref="C4:C5"/>
    <mergeCell ref="C2:C3"/>
    <mergeCell ref="D4:E4"/>
    <mergeCell ref="D5:E5"/>
  </mergeCells>
  <conditionalFormatting sqref="A114">
    <cfRule type="duplicateValues" dxfId="2" priority="3"/>
  </conditionalFormatting>
  <conditionalFormatting sqref="A115">
    <cfRule type="duplicateValues" dxfId="1" priority="2"/>
  </conditionalFormatting>
  <conditionalFormatting sqref="A116:A117">
    <cfRule type="duplicateValues" dxfId="0" priority="1"/>
  </conditionalFormatting>
  <printOptions horizontalCentered="1"/>
  <pageMargins left="0.39370078740157483" right="0.39370078740157483" top="0.39370078740157483" bottom="0" header="0.31496062992125984" footer="0.31496062992125984"/>
  <pageSetup paperSize="9" scale="47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 IMPLANTES ORTOPEDICOS</cp:lastModifiedBy>
  <cp:lastPrinted>2023-09-14T22:40:18Z</cp:lastPrinted>
  <dcterms:created xsi:type="dcterms:W3CDTF">2023-01-26T13:28:36Z</dcterms:created>
  <dcterms:modified xsi:type="dcterms:W3CDTF">2023-09-14T23:56:06Z</dcterms:modified>
</cp:coreProperties>
</file>