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395A37C8-2F6F-4DAC-8EDC-9FD9B7998211}" xr6:coauthVersionLast="47" xr6:coauthVersionMax="47" xr10:uidLastSave="{00000000-0000-0000-0000-000000000000}"/>
  <bookViews>
    <workbookView xWindow="-120" yWindow="-120" windowWidth="24240" windowHeight="13140" xr2:uid="{0D29BEE1-A717-46A4-8FCF-C711B9F46EEC}"/>
  </bookViews>
  <sheets>
    <sheet name="Hoja1" sheetId="1" r:id="rId1"/>
  </sheets>
  <definedNames>
    <definedName name="_xlnm.Print_Area" localSheetId="0">Hoja1!$A$1:$G$96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0" i="1"/>
  <c r="G29" i="1"/>
  <c r="G28" i="1"/>
  <c r="G27" i="1"/>
  <c r="G26" i="1"/>
  <c r="G25" i="1"/>
  <c r="G24" i="1"/>
  <c r="G31" i="1" s="1"/>
  <c r="G32" i="1" s="1"/>
  <c r="B44" i="1"/>
  <c r="D30" i="1"/>
  <c r="C7" i="1"/>
  <c r="G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E686BE-7BE7-4222-AC44-EB9EDC978A5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6C5072F-B529-45EC-B440-B3DEAA4F031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9B45140-592A-4218-929C-FC845844E74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C55264-1D64-47C7-B946-2E27BB71225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<sst xmlns="http://schemas.openxmlformats.org/spreadsheetml/2006/main" count="97" uniqueCount="93">
  <si>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</si>
  <si>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</si>
  <si>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</si>
  <si>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</si>
  <si>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</si>
  <si>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</si>
  <si>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</si>
  <si>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</si>
  <si>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</si>
  <si>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</si>
  <si>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</si>
  <si>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0990050368001</t>
  </si>
  <si>
    <t>INSTITUCION/CLINICA/HOSPITAL</t>
  </si>
  <si>
    <t>NOTA</t>
  </si>
  <si>
    <t xml:space="preserve"> 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</si>
  <si>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</si>
  <si>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</si>
  <si>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</si>
  <si>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</si>
  <si>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</si>
  <si>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</si>
  <si>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</si>
  <si>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</si>
  <si>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</si>
  <si>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</si>
  <si>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</si>
  <si>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</si>
  <si>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</si>
  <si>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</si>
  <si>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</si>
  <si>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</si>
  <si>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</si>
  <si>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</si>
  <si>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</si>
  <si>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</si>
  <si>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</si>
  <si>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</si>
  <si>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</si>
  <si>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</si>
  <si>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</si>
  <si>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</si>
  <si>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</si>
  <si>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INSTRUMENTAL CERCLAJE # 1</t>
  </si>
  <si>
    <t>CANTIDAD</t>
  </si>
  <si>
    <t>DESCRIPCION</t>
  </si>
  <si>
    <t>CORTADOR</t>
  </si>
  <si>
    <t>PLAYO RECTO</t>
  </si>
  <si>
    <t>PLAYO CURVO</t>
  </si>
  <si>
    <t>PASADOR DE ALAMBRE</t>
  </si>
  <si>
    <t>PORTA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</si>
  <si>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</si>
  <si>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</si>
  <si>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</si>
  <si>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</si>
  <si>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</si>
  <si>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</si>
  <si>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</si>
  <si>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</si>
  <si>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</si>
  <si>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</si>
  <si>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</si>
  <si>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</si>
  <si>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</si>
  <si>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</si>
  <si>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 xml:space="preserve">OBSERVACIONES </t>
  </si>
  <si>
    <t>PRECIO UNITARIO</t>
  </si>
  <si>
    <t>PRECIO TOTAL</t>
  </si>
  <si>
    <t xml:space="preserve">SUBTOTAL </t>
  </si>
  <si>
    <t>IVA 12%</t>
  </si>
  <si>
    <t>TOTAL</t>
  </si>
  <si>
    <t>DR. UQUILLAS</t>
  </si>
  <si>
    <t>9:00AM</t>
  </si>
  <si>
    <t>RIZO MUÑOZ</t>
  </si>
  <si>
    <t>IESS</t>
  </si>
  <si>
    <t>INSTRUMENTAL MINIBASICO MANO # 2</t>
  </si>
  <si>
    <t>SEPARADORES SENN MILLER</t>
  </si>
  <si>
    <t>SEPARADORES MINI HOMMAN</t>
  </si>
  <si>
    <t>GANCHOS SIMPLES</t>
  </si>
  <si>
    <t>DESPERIO FINO CURVO</t>
  </si>
  <si>
    <t xml:space="preserve">DESPERIO FINO </t>
  </si>
  <si>
    <t>DISECTORES FINOS</t>
  </si>
  <si>
    <t>MINI OSTEOTOMO</t>
  </si>
  <si>
    <t>CURETA</t>
  </si>
  <si>
    <t>PINZAS EN PUNTA CREMALLERA</t>
  </si>
  <si>
    <t>PINZA REDUCTORA EN CREMALLERA</t>
  </si>
  <si>
    <t>GUBIA PEQUEÑA</t>
  </si>
  <si>
    <t>MARTILLO</t>
  </si>
  <si>
    <t>MOTOR AUXEIN # 2</t>
  </si>
  <si>
    <t>ADAPTADORES ANCLAJE RAPIDO</t>
  </si>
  <si>
    <t>LLAVE JACOBS</t>
  </si>
  <si>
    <t>INTERCAMBIADOR BATERIA</t>
  </si>
  <si>
    <t>PORTA BATERIA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</si>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</sst>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5" formatCode="[$-F800]dddd\,\ mmmm\ dd\,\ yyyy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</cellStyleXfs>
  <cellXfs count="103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 applyAlignment="1">
      <alignment horizontal="center"/>
    </xf>
    <xf numFmtId="49" fontId="9" fillId="0" borderId="0" xfId="2" applyNumberFormat="1" applyFont="1"/>
    <xf numFmtId="0" fontId="9" fillId="0" borderId="0" xfId="2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7" fillId="0" borderId="0" xfId="0" applyFont="1" applyAlignment="1">
      <alignment horizontal="center" vertical="center" wrapText="1"/>
    </xf>
    <xf numFmtId="49" fontId="14" fillId="4" borderId="12" xfId="0" applyNumberFormat="1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center"/>
    </xf>
    <xf numFmtId="49" fontId="3" fillId="0" borderId="0" xfId="0" applyNumberFormat="1" applyFont="1"/>
    <xf numFmtId="0" fontId="20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0" fillId="0" borderId="12" xfId="2" applyFont="1" applyBorder="1" applyAlignment="1">
      <alignment horizontal="left"/>
    </xf>
    <xf numFmtId="0" fontId="4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5" xfId="0" applyFont="1" applyBorder="1"/>
    <xf numFmtId="0" fontId="25" fillId="6" borderId="12" xfId="0" applyFont="1" applyFill="1" applyBorder="1" applyAlignment="1" applyProtection="1">
      <alignment horizontal="center" vertical="center" wrapText="1" readingOrder="1"/>
      <protection locked="0"/>
    </xf>
    <xf numFmtId="167" fontId="2" fillId="0" borderId="12" xfId="3" applyNumberFormat="1" applyFont="1" applyFill="1" applyBorder="1" applyAlignment="1"/>
    <xf numFmtId="0" fontId="18" fillId="0" borderId="12" xfId="0" applyFont="1" applyBorder="1"/>
    <xf numFmtId="168" fontId="4" fillId="0" borderId="0" xfId="2" applyNumberFormat="1" applyFont="1" applyAlignment="1">
      <alignment wrapText="1"/>
    </xf>
    <xf numFmtId="168" fontId="4" fillId="0" borderId="16" xfId="1" applyNumberFormat="1" applyFont="1" applyBorder="1" applyAlignment="1"/>
    <xf numFmtId="168" fontId="4" fillId="0" borderId="12" xfId="1" applyNumberFormat="1" applyFont="1" applyBorder="1" applyAlignment="1"/>
    <xf numFmtId="49" fontId="20" fillId="5" borderId="0" xfId="0" applyNumberFormat="1" applyFont="1" applyFill="1" applyBorder="1" applyAlignment="1">
      <alignment horizontal="center"/>
    </xf>
    <xf numFmtId="0" fontId="20" fillId="5" borderId="0" xfId="0" applyFont="1" applyFill="1" applyBorder="1" applyAlignment="1">
      <alignment horizontal="left"/>
    </xf>
    <xf numFmtId="1" fontId="20" fillId="5" borderId="0" xfId="0" applyNumberFormat="1" applyFont="1" applyFill="1" applyBorder="1" applyAlignment="1">
      <alignment horizontal="center"/>
    </xf>
    <xf numFmtId="17" fontId="0" fillId="5" borderId="0" xfId="0" applyNumberFormat="1" applyFill="1" applyBorder="1" applyAlignment="1">
      <alignment horizontal="center"/>
    </xf>
    <xf numFmtId="49" fontId="20" fillId="2" borderId="0" xfId="0" applyNumberFormat="1" applyFont="1" applyFill="1" applyBorder="1" applyAlignment="1">
      <alignment horizontal="center"/>
    </xf>
    <xf numFmtId="0" fontId="20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4" fillId="0" borderId="0" xfId="2" applyFont="1" applyBorder="1" applyAlignment="1">
      <alignment horizontal="center"/>
    </xf>
    <xf numFmtId="0" fontId="20" fillId="0" borderId="0" xfId="2" applyFont="1" applyBorder="1" applyAlignment="1">
      <alignment horizontal="left"/>
    </xf>
    <xf numFmtId="0" fontId="4" fillId="0" borderId="12" xfId="0" applyFont="1" applyBorder="1"/>
    <xf numFmtId="0" fontId="26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3" fillId="0" borderId="12" xfId="0" applyFont="1" applyBorder="1"/>
  </cellXfs>
  <cellStyles count="4">
    <cellStyle name="Moneda" xfId="1" builtinId="4"/>
    <cellStyle name="Moneda [0] 2" xfId="3" xr:uid="{92EC4ADB-58FF-428B-8DFD-7958FF79F89E}"/>
    <cellStyle name="Normal" xfId="0" builtinId="0"/>
    <cellStyle name="Normal 2" xfId="2" xr:uid="{9E2E81AE-8F67-47AA-BABA-516F927C610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66DCF75-C283-4235-A194-3E99EB1570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604B-E3E0-4FA3-925E-CB6C4AEE1721}">
  <dimension ref="A1:L96"/>
  <sheetViews>
    <sheetView tabSelected="1" view="pageBreakPreview" zoomScale="60" zoomScaleNormal="80" workbookViewId="0">
      <selection activeCell="K8" sqref="K8"/>
    </sheetView>
  </sheetViews>
  <sheetFormatPr baseColWidth="10" defaultColWidth="11.42578125" defaultRowHeight="30" customHeight="1" x14ac:dyDescent="0.25"/>
  <cols>
    <col min="1" max="1" width="23.7109375" style="69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6" width="16.7109375" style="4" customWidth="1"/>
    <col min="7" max="7" width="19.140625" style="4" customWidth="1"/>
    <col min="8" max="16384" width="11.42578125" style="4"/>
  </cols>
  <sheetData>
    <row r="1" spans="1:9" ht="30" customHeight="1" thickBot="1" x14ac:dyDescent="0.3">
      <c r="A1" s="1"/>
      <c r="B1" s="2"/>
      <c r="C1" s="3"/>
      <c r="D1" s="3"/>
      <c r="E1" s="3"/>
    </row>
    <row r="2" spans="1:9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30" customHeight="1" thickBot="1" x14ac:dyDescent="0.3">
      <c r="A3" s="10"/>
      <c r="B3" s="11"/>
      <c r="C3" s="12"/>
      <c r="D3" s="13" t="s">
        <v>2</v>
      </c>
      <c r="E3" s="14"/>
    </row>
    <row r="4" spans="1:9" ht="30" customHeight="1" thickBot="1" x14ac:dyDescent="0.3">
      <c r="A4" s="10"/>
      <c r="B4" s="11"/>
      <c r="C4" s="15" t="s">
        <v>3</v>
      </c>
      <c r="D4" s="16" t="s">
        <v>4</v>
      </c>
      <c r="E4" s="17"/>
      <c r="I4" s="4">
        <v>12</v>
      </c>
    </row>
    <row r="5" spans="1:9" ht="30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</row>
    <row r="6" spans="1:9" ht="30" customHeight="1" x14ac:dyDescent="0.25">
      <c r="A6" s="24"/>
      <c r="B6" s="25"/>
      <c r="C6" s="25"/>
      <c r="D6" s="25"/>
      <c r="E6" s="25"/>
      <c r="F6" s="23"/>
      <c r="G6" s="23"/>
      <c r="H6" s="23"/>
    </row>
    <row r="7" spans="1:9" ht="30" customHeight="1" x14ac:dyDescent="0.25">
      <c r="A7" s="26" t="s">
        <v>6</v>
      </c>
      <c r="B7" s="27"/>
      <c r="C7" s="42">
        <f ca="1">NOW()</f>
        <v>45187.618128009257</v>
      </c>
      <c r="D7" s="27" t="s">
        <v>7</v>
      </c>
      <c r="E7" s="28">
        <v>20230901351</v>
      </c>
      <c r="F7" s="29"/>
      <c r="G7" s="29"/>
      <c r="H7" s="29"/>
    </row>
    <row r="8" spans="1:9" ht="30" customHeight="1" x14ac:dyDescent="0.25">
      <c r="A8" s="30"/>
      <c r="B8" s="31"/>
      <c r="C8" s="31"/>
      <c r="D8" s="31"/>
      <c r="E8" s="31"/>
    </row>
    <row r="9" spans="1:9" ht="30" customHeight="1" x14ac:dyDescent="0.25">
      <c r="A9" s="26" t="s">
        <v>8</v>
      </c>
      <c r="B9" s="27"/>
      <c r="C9" s="32" t="s">
        <v>9</v>
      </c>
      <c r="D9" s="33" t="s">
        <v>10</v>
      </c>
      <c r="E9" s="34" t="s">
        <v>11</v>
      </c>
      <c r="F9" s="35"/>
      <c r="G9" s="35"/>
      <c r="H9" s="35"/>
    </row>
    <row r="10" spans="1:9" ht="30" customHeight="1" x14ac:dyDescent="0.25">
      <c r="A10" s="30"/>
      <c r="B10" s="31"/>
      <c r="C10" s="31"/>
      <c r="D10" s="31"/>
      <c r="E10" s="31"/>
      <c r="F10" s="36"/>
      <c r="G10" s="36"/>
      <c r="H10" s="36"/>
    </row>
    <row r="11" spans="1:9" ht="30" customHeight="1" x14ac:dyDescent="0.25">
      <c r="A11" s="37" t="s">
        <v>12</v>
      </c>
      <c r="B11" s="38"/>
      <c r="C11" s="39" t="s">
        <v>9</v>
      </c>
      <c r="D11" s="33" t="s">
        <v>13</v>
      </c>
      <c r="E11" s="40" t="s">
        <v>14</v>
      </c>
      <c r="F11" s="35"/>
      <c r="G11" s="35"/>
      <c r="H11" s="35"/>
    </row>
    <row r="12" spans="1:9" ht="30" customHeight="1" thickBot="1" x14ac:dyDescent="0.3">
      <c r="A12" s="30"/>
      <c r="B12" s="31"/>
      <c r="C12" s="31"/>
      <c r="D12" s="31"/>
      <c r="E12" s="31"/>
      <c r="F12" s="36"/>
      <c r="G12" s="36"/>
      <c r="H12" s="36"/>
    </row>
    <row r="13" spans="1:9" ht="30" customHeight="1" thickBot="1" x14ac:dyDescent="0.3">
      <c r="A13" s="26" t="s">
        <v>15</v>
      </c>
      <c r="B13" s="27"/>
      <c r="C13" s="41" t="s">
        <v>16</v>
      </c>
      <c r="D13" s="33" t="s">
        <v>17</v>
      </c>
      <c r="E13" s="39" t="s">
        <v>18</v>
      </c>
      <c r="F13" s="36"/>
      <c r="G13" s="36"/>
      <c r="H13" s="36"/>
    </row>
    <row r="14" spans="1:9" ht="30" customHeight="1" x14ac:dyDescent="0.25">
      <c r="A14" s="30"/>
      <c r="B14" s="31"/>
      <c r="C14" s="31"/>
      <c r="D14" s="31"/>
      <c r="E14" s="31"/>
      <c r="F14" s="36"/>
      <c r="G14" s="36"/>
      <c r="H14" s="36"/>
    </row>
    <row r="15" spans="1:9" ht="30" customHeight="1" x14ac:dyDescent="0.25">
      <c r="A15" s="26" t="s">
        <v>19</v>
      </c>
      <c r="B15" s="27"/>
      <c r="C15" s="42">
        <v>45188</v>
      </c>
      <c r="D15" s="33" t="s">
        <v>20</v>
      </c>
      <c r="E15" s="43" t="s">
        <v>71</v>
      </c>
      <c r="F15" s="35"/>
      <c r="G15" s="35"/>
      <c r="H15" s="35"/>
    </row>
    <row r="16" spans="1:9" ht="30" customHeight="1" x14ac:dyDescent="0.25">
      <c r="A16" s="30"/>
      <c r="B16" s="31"/>
      <c r="C16" s="31"/>
      <c r="D16" s="31"/>
      <c r="E16" s="31"/>
      <c r="F16" s="36"/>
      <c r="G16" s="36"/>
      <c r="H16" s="36"/>
    </row>
    <row r="17" spans="1:12" ht="21.75" customHeight="1" x14ac:dyDescent="0.25">
      <c r="A17" s="26" t="s">
        <v>21</v>
      </c>
      <c r="B17" s="27"/>
      <c r="C17" s="39" t="s">
        <v>70</v>
      </c>
      <c r="D17" s="44"/>
      <c r="E17" s="45"/>
      <c r="F17" s="35"/>
      <c r="G17" s="35"/>
      <c r="H17" s="35"/>
    </row>
    <row r="18" spans="1:12" ht="30" customHeight="1" x14ac:dyDescent="0.25">
      <c r="A18" s="30"/>
      <c r="B18" s="31"/>
      <c r="C18" s="31"/>
      <c r="D18" s="31"/>
      <c r="E18" s="31"/>
      <c r="F18" s="36"/>
      <c r="G18" s="36"/>
      <c r="H18" s="36"/>
    </row>
    <row r="19" spans="1:12" ht="36.75" customHeight="1" x14ac:dyDescent="0.25">
      <c r="A19" s="26" t="s">
        <v>22</v>
      </c>
      <c r="B19" s="27"/>
      <c r="C19" s="39" t="s">
        <v>72</v>
      </c>
      <c r="D19" s="33" t="s">
        <v>23</v>
      </c>
      <c r="E19" s="43" t="s">
        <v>73</v>
      </c>
      <c r="F19" s="35"/>
      <c r="G19" s="35"/>
      <c r="H19" s="35"/>
    </row>
    <row r="20" spans="1:12" ht="30" customHeight="1" x14ac:dyDescent="0.25">
      <c r="A20" s="30"/>
      <c r="B20" s="31"/>
      <c r="C20" s="31"/>
      <c r="D20" s="31"/>
      <c r="E20" s="31"/>
      <c r="F20" s="36"/>
      <c r="G20" s="36"/>
      <c r="H20" s="36"/>
    </row>
    <row r="21" spans="1:12" ht="26.25" customHeight="1" x14ac:dyDescent="0.25">
      <c r="A21" s="26" t="s">
        <v>24</v>
      </c>
      <c r="B21" s="27"/>
      <c r="C21" s="46"/>
      <c r="D21" s="47"/>
      <c r="E21" s="48"/>
      <c r="F21" s="49"/>
      <c r="G21" s="49"/>
      <c r="H21" s="35"/>
    </row>
    <row r="22" spans="1:12" ht="39" customHeight="1" x14ac:dyDescent="0.25">
      <c r="A22" s="50"/>
      <c r="B22" s="50"/>
      <c r="C22" s="50"/>
      <c r="D22" s="50"/>
      <c r="E22" s="50"/>
      <c r="F22" s="49"/>
      <c r="G22" s="49"/>
      <c r="H22" s="35"/>
    </row>
    <row r="23" spans="1:12" s="53" customFormat="1" ht="30" customHeight="1" x14ac:dyDescent="0.25">
      <c r="A23" s="51" t="s">
        <v>25</v>
      </c>
      <c r="B23" s="52" t="s">
        <v>26</v>
      </c>
      <c r="C23" s="52" t="s">
        <v>27</v>
      </c>
      <c r="D23" s="52" t="s">
        <v>28</v>
      </c>
      <c r="E23" s="52" t="s">
        <v>29</v>
      </c>
      <c r="F23" s="82" t="s">
        <v>65</v>
      </c>
      <c r="G23" s="82" t="s">
        <v>66</v>
      </c>
      <c r="K23" s="54"/>
      <c r="L23" s="54"/>
    </row>
    <row r="24" spans="1:12" s="53" customFormat="1" ht="30" customHeight="1" x14ac:dyDescent="0.25">
      <c r="A24" s="55" t="s">
        <v>30</v>
      </c>
      <c r="B24" s="56">
        <v>210127379</v>
      </c>
      <c r="C24" s="57" t="s">
        <v>31</v>
      </c>
      <c r="D24" s="58">
        <v>5</v>
      </c>
      <c r="E24" s="59"/>
      <c r="F24" s="83">
        <v>25</v>
      </c>
      <c r="G24" s="83">
        <f t="shared" ref="G24:G29" si="0">D24*F24</f>
        <v>125</v>
      </c>
      <c r="K24" s="54"/>
      <c r="L24" s="54"/>
    </row>
    <row r="25" spans="1:12" s="53" customFormat="1" ht="30" customHeight="1" x14ac:dyDescent="0.25">
      <c r="A25" s="55" t="s">
        <v>32</v>
      </c>
      <c r="B25" s="56">
        <v>201226140</v>
      </c>
      <c r="C25" s="57" t="s">
        <v>33</v>
      </c>
      <c r="D25" s="58">
        <v>5</v>
      </c>
      <c r="E25" s="59"/>
      <c r="F25" s="83">
        <v>25</v>
      </c>
      <c r="G25" s="83">
        <f t="shared" si="0"/>
        <v>125</v>
      </c>
      <c r="K25" s="54"/>
      <c r="L25" s="54"/>
    </row>
    <row r="26" spans="1:12" s="53" customFormat="1" ht="30" customHeight="1" x14ac:dyDescent="0.25">
      <c r="A26" s="55" t="s">
        <v>34</v>
      </c>
      <c r="B26" s="56">
        <v>210127381</v>
      </c>
      <c r="C26" s="57" t="s">
        <v>35</v>
      </c>
      <c r="D26" s="58">
        <v>0</v>
      </c>
      <c r="E26" s="59"/>
      <c r="F26" s="83">
        <v>25</v>
      </c>
      <c r="G26" s="83">
        <f t="shared" si="0"/>
        <v>0</v>
      </c>
      <c r="K26" s="54"/>
      <c r="L26" s="54"/>
    </row>
    <row r="27" spans="1:12" s="53" customFormat="1" ht="30" customHeight="1" x14ac:dyDescent="0.25">
      <c r="A27" s="55" t="s">
        <v>36</v>
      </c>
      <c r="B27" s="56">
        <v>201022788</v>
      </c>
      <c r="C27" s="57" t="s">
        <v>37</v>
      </c>
      <c r="D27" s="58">
        <v>4</v>
      </c>
      <c r="E27" s="59"/>
      <c r="F27" s="83">
        <v>25</v>
      </c>
      <c r="G27" s="83">
        <f t="shared" si="0"/>
        <v>100</v>
      </c>
      <c r="K27" s="54"/>
      <c r="L27" s="54"/>
    </row>
    <row r="28" spans="1:12" s="53" customFormat="1" ht="30" customHeight="1" x14ac:dyDescent="0.25">
      <c r="A28" s="55" t="s">
        <v>38</v>
      </c>
      <c r="B28" s="56">
        <v>210127383</v>
      </c>
      <c r="C28" s="57" t="s">
        <v>39</v>
      </c>
      <c r="D28" s="58">
        <v>5</v>
      </c>
      <c r="E28" s="59"/>
      <c r="F28" s="83">
        <v>25</v>
      </c>
      <c r="G28" s="83">
        <f t="shared" si="0"/>
        <v>125</v>
      </c>
      <c r="K28" s="54"/>
      <c r="L28" s="54"/>
    </row>
    <row r="29" spans="1:12" s="53" customFormat="1" ht="30" customHeight="1" x14ac:dyDescent="0.25">
      <c r="A29" s="55" t="s">
        <v>40</v>
      </c>
      <c r="B29" s="56">
        <v>210127384</v>
      </c>
      <c r="C29" s="57" t="s">
        <v>41</v>
      </c>
      <c r="D29" s="58">
        <v>5</v>
      </c>
      <c r="E29" s="59"/>
      <c r="F29" s="83">
        <v>25</v>
      </c>
      <c r="G29" s="83">
        <f t="shared" si="0"/>
        <v>125</v>
      </c>
      <c r="K29" s="54"/>
      <c r="L29" s="54"/>
    </row>
    <row r="30" spans="1:12" s="53" customFormat="1" ht="30" customHeight="1" x14ac:dyDescent="0.25">
      <c r="A30" s="55"/>
      <c r="B30" s="56"/>
      <c r="C30" s="57"/>
      <c r="D30" s="60">
        <f>SUM(D24:D29)</f>
        <v>24</v>
      </c>
      <c r="E30" s="59"/>
      <c r="F30" s="84"/>
      <c r="G30" s="84"/>
      <c r="K30" s="54"/>
      <c r="L30" s="54"/>
    </row>
    <row r="31" spans="1:12" s="53" customFormat="1" ht="30" customHeight="1" x14ac:dyDescent="0.25">
      <c r="A31" s="88"/>
      <c r="B31" s="88"/>
      <c r="C31" s="89"/>
      <c r="D31" s="90"/>
      <c r="E31" s="91"/>
      <c r="F31" s="85" t="s">
        <v>67</v>
      </c>
      <c r="G31" s="86">
        <f>SUM(G24:G29)</f>
        <v>600</v>
      </c>
      <c r="K31" s="54"/>
      <c r="L31" s="54"/>
    </row>
    <row r="32" spans="1:12" s="53" customFormat="1" ht="30" customHeight="1" x14ac:dyDescent="0.25">
      <c r="A32" s="92"/>
      <c r="B32" s="92"/>
      <c r="C32" s="93"/>
      <c r="D32" s="94"/>
      <c r="E32" s="95"/>
      <c r="F32" s="85" t="s">
        <v>68</v>
      </c>
      <c r="G32" s="87">
        <f>+G31*0.12</f>
        <v>72</v>
      </c>
      <c r="K32" s="54"/>
      <c r="L32" s="54"/>
    </row>
    <row r="33" spans="1:12" s="53" customFormat="1" ht="30" customHeight="1" x14ac:dyDescent="0.25">
      <c r="A33" s="88"/>
      <c r="B33" s="88"/>
      <c r="C33" s="89"/>
      <c r="D33" s="94"/>
      <c r="E33" s="95"/>
      <c r="F33" s="85" t="s">
        <v>69</v>
      </c>
      <c r="G33" s="87">
        <f>+G31+G32</f>
        <v>672</v>
      </c>
      <c r="K33" s="54"/>
      <c r="L33" s="54"/>
    </row>
    <row r="34" spans="1:12" s="53" customFormat="1" ht="30" customHeight="1" x14ac:dyDescent="0.25">
      <c r="A34" s="63"/>
      <c r="B34" s="63"/>
      <c r="C34" s="64"/>
      <c r="D34" s="65"/>
      <c r="E34" s="66"/>
      <c r="K34" s="54"/>
      <c r="L34" s="54"/>
    </row>
    <row r="35" spans="1:12" ht="30" customHeight="1" x14ac:dyDescent="0.25">
      <c r="A35" s="67"/>
      <c r="B35"/>
      <c r="C35"/>
      <c r="D35" s="68"/>
    </row>
    <row r="36" spans="1:12" ht="30" customHeight="1" x14ac:dyDescent="0.25">
      <c r="B36" s="70"/>
      <c r="C36" s="71" t="s">
        <v>42</v>
      </c>
    </row>
    <row r="37" spans="1:12" ht="30" customHeight="1" x14ac:dyDescent="0.25">
      <c r="B37" s="71" t="s">
        <v>43</v>
      </c>
      <c r="C37" s="71" t="s">
        <v>44</v>
      </c>
    </row>
    <row r="38" spans="1:12" ht="30" customHeight="1" x14ac:dyDescent="0.25">
      <c r="B38" s="70">
        <v>1</v>
      </c>
      <c r="C38" s="72" t="s">
        <v>45</v>
      </c>
    </row>
    <row r="39" spans="1:12" ht="30" customHeight="1" x14ac:dyDescent="0.25">
      <c r="B39" s="70">
        <v>1</v>
      </c>
      <c r="C39" s="72" t="s">
        <v>46</v>
      </c>
    </row>
    <row r="40" spans="1:12" ht="30" customHeight="1" x14ac:dyDescent="0.25">
      <c r="B40" s="70">
        <v>1</v>
      </c>
      <c r="C40" s="72" t="s">
        <v>47</v>
      </c>
    </row>
    <row r="41" spans="1:12" ht="30" customHeight="1" x14ac:dyDescent="0.25">
      <c r="B41" s="70">
        <v>1</v>
      </c>
      <c r="C41" s="72" t="s">
        <v>48</v>
      </c>
    </row>
    <row r="42" spans="1:12" ht="30" customHeight="1" x14ac:dyDescent="0.25">
      <c r="B42" s="70">
        <v>1</v>
      </c>
      <c r="C42" s="72" t="s">
        <v>49</v>
      </c>
    </row>
    <row r="43" spans="1:12" ht="30" customHeight="1" x14ac:dyDescent="0.25">
      <c r="B43" s="70">
        <v>3</v>
      </c>
      <c r="C43" s="72" t="s">
        <v>50</v>
      </c>
    </row>
    <row r="44" spans="1:12" ht="30" customHeight="1" x14ac:dyDescent="0.25">
      <c r="B44" s="71">
        <f>SUM(B38:B43)</f>
        <v>8</v>
      </c>
      <c r="C44" s="72"/>
    </row>
    <row r="45" spans="1:12" ht="30" customHeight="1" x14ac:dyDescent="0.25">
      <c r="B45" s="96"/>
      <c r="C45" s="97"/>
    </row>
    <row r="46" spans="1:12" ht="30" customHeight="1" x14ac:dyDescent="0.25">
      <c r="B46" s="98"/>
      <c r="C46" s="60" t="s">
        <v>74</v>
      </c>
    </row>
    <row r="47" spans="1:12" ht="30" customHeight="1" x14ac:dyDescent="0.25">
      <c r="B47" s="60" t="s">
        <v>43</v>
      </c>
      <c r="C47" s="60" t="s">
        <v>44</v>
      </c>
    </row>
    <row r="48" spans="1:12" ht="30" customHeight="1" x14ac:dyDescent="0.25">
      <c r="B48" s="62">
        <v>2</v>
      </c>
      <c r="C48" s="61" t="s">
        <v>75</v>
      </c>
    </row>
    <row r="49" spans="2:3" ht="30" customHeight="1" x14ac:dyDescent="0.25">
      <c r="B49" s="99">
        <v>2</v>
      </c>
      <c r="C49" s="100" t="s">
        <v>76</v>
      </c>
    </row>
    <row r="50" spans="2:3" ht="30" customHeight="1" x14ac:dyDescent="0.25">
      <c r="B50" s="99">
        <v>2</v>
      </c>
      <c r="C50" s="100" t="s">
        <v>77</v>
      </c>
    </row>
    <row r="51" spans="2:3" ht="30" customHeight="1" x14ac:dyDescent="0.25">
      <c r="B51" s="99">
        <v>1</v>
      </c>
      <c r="C51" s="100" t="s">
        <v>78</v>
      </c>
    </row>
    <row r="52" spans="2:3" ht="30" customHeight="1" x14ac:dyDescent="0.25">
      <c r="B52" s="62">
        <v>1</v>
      </c>
      <c r="C52" s="61" t="s">
        <v>79</v>
      </c>
    </row>
    <row r="53" spans="2:3" ht="30" customHeight="1" x14ac:dyDescent="0.25">
      <c r="B53" s="62">
        <v>3</v>
      </c>
      <c r="C53" s="61" t="s">
        <v>80</v>
      </c>
    </row>
    <row r="54" spans="2:3" ht="30" customHeight="1" x14ac:dyDescent="0.25">
      <c r="B54" s="99">
        <v>1</v>
      </c>
      <c r="C54" s="100" t="s">
        <v>81</v>
      </c>
    </row>
    <row r="55" spans="2:3" ht="30" customHeight="1" x14ac:dyDescent="0.25">
      <c r="B55" s="62">
        <v>1</v>
      </c>
      <c r="C55" s="61" t="s">
        <v>82</v>
      </c>
    </row>
    <row r="56" spans="2:3" ht="30" customHeight="1" x14ac:dyDescent="0.25">
      <c r="B56" s="62">
        <v>2</v>
      </c>
      <c r="C56" s="61" t="s">
        <v>83</v>
      </c>
    </row>
    <row r="57" spans="2:3" ht="30" customHeight="1" x14ac:dyDescent="0.25">
      <c r="B57" s="99">
        <v>1</v>
      </c>
      <c r="C57" s="100" t="s">
        <v>84</v>
      </c>
    </row>
    <row r="58" spans="2:3" ht="30" customHeight="1" x14ac:dyDescent="0.25">
      <c r="B58" s="99">
        <v>1</v>
      </c>
      <c r="C58" s="100" t="s">
        <v>85</v>
      </c>
    </row>
    <row r="59" spans="2:3" ht="30" customHeight="1" x14ac:dyDescent="0.25">
      <c r="B59" s="62">
        <v>1</v>
      </c>
      <c r="C59" s="61" t="s">
        <v>86</v>
      </c>
    </row>
    <row r="60" spans="2:3" ht="30" customHeight="1" x14ac:dyDescent="0.25">
      <c r="B60" s="101">
        <f>SUM(B48:B59)</f>
        <v>18</v>
      </c>
      <c r="C60" s="102"/>
    </row>
    <row r="61" spans="2:3" ht="30" customHeight="1" x14ac:dyDescent="0.25">
      <c r="B61" s="96"/>
      <c r="C61" s="97"/>
    </row>
    <row r="62" spans="2:3" ht="30" customHeight="1" x14ac:dyDescent="0.25">
      <c r="B62" s="70">
        <v>1</v>
      </c>
      <c r="C62" s="72" t="s">
        <v>87</v>
      </c>
    </row>
    <row r="63" spans="2:3" ht="30" customHeight="1" x14ac:dyDescent="0.25">
      <c r="B63" s="70">
        <v>6</v>
      </c>
      <c r="C63" s="72" t="s">
        <v>88</v>
      </c>
    </row>
    <row r="64" spans="2:3" ht="30" customHeight="1" x14ac:dyDescent="0.25">
      <c r="B64" s="70">
        <v>1</v>
      </c>
      <c r="C64" s="72" t="s">
        <v>89</v>
      </c>
    </row>
    <row r="65" spans="2:5" ht="30" customHeight="1" x14ac:dyDescent="0.25">
      <c r="B65" s="70">
        <v>1</v>
      </c>
      <c r="C65" s="72" t="s">
        <v>90</v>
      </c>
    </row>
    <row r="66" spans="2:5" ht="30" customHeight="1" x14ac:dyDescent="0.25">
      <c r="B66" s="70">
        <v>1</v>
      </c>
      <c r="C66" s="72" t="s">
        <v>91</v>
      </c>
    </row>
    <row r="67" spans="2:5" ht="30" customHeight="1" x14ac:dyDescent="0.25">
      <c r="B67" s="70">
        <v>2</v>
      </c>
      <c r="C67" s="72" t="s">
        <v>92</v>
      </c>
    </row>
    <row r="68" spans="2:5" ht="30" customHeight="1" x14ac:dyDescent="0.25">
      <c r="B68" s="71">
        <f>SUM(B62:B67)</f>
        <v>12</v>
      </c>
      <c r="C68" s="72"/>
    </row>
    <row r="69" spans="2:5" ht="30" customHeight="1" x14ac:dyDescent="0.25">
      <c r="B69" s="71"/>
      <c r="C69" s="72"/>
    </row>
    <row r="70" spans="2:5" ht="30" customHeight="1" x14ac:dyDescent="0.25">
      <c r="B70" s="96"/>
      <c r="C70" s="97"/>
    </row>
    <row r="71" spans="2:5" ht="30" customHeight="1" x14ac:dyDescent="0.25">
      <c r="B71" s="73"/>
      <c r="C71" s="74"/>
    </row>
    <row r="72" spans="2:5" ht="30" customHeight="1" x14ac:dyDescent="0.25">
      <c r="B72" s="75" t="s">
        <v>51</v>
      </c>
      <c r="C72" s="76" t="s">
        <v>52</v>
      </c>
    </row>
    <row r="73" spans="2:5" ht="30" customHeight="1" x14ac:dyDescent="0.25">
      <c r="B73" s="77"/>
      <c r="C73" s="76" t="s">
        <v>53</v>
      </c>
    </row>
    <row r="74" spans="2:5" ht="30" customHeight="1" x14ac:dyDescent="0.25">
      <c r="B74" s="77"/>
      <c r="C74" s="76" t="s">
        <v>54</v>
      </c>
    </row>
    <row r="75" spans="2:5" ht="30" customHeight="1" x14ac:dyDescent="0.25">
      <c r="B75" s="77"/>
      <c r="C75" s="76" t="s">
        <v>55</v>
      </c>
    </row>
    <row r="76" spans="2:5" ht="30" customHeight="1" x14ac:dyDescent="0.25">
      <c r="B76" s="77"/>
      <c r="C76" s="76" t="s">
        <v>56</v>
      </c>
    </row>
    <row r="77" spans="2:5" ht="30" customHeight="1" x14ac:dyDescent="0.25">
      <c r="B77" s="77"/>
      <c r="C77" s="76"/>
    </row>
    <row r="78" spans="2:5" ht="30" customHeight="1" x14ac:dyDescent="0.25">
      <c r="B78" s="78" t="s">
        <v>13</v>
      </c>
      <c r="C78" s="79" t="s">
        <v>57</v>
      </c>
    </row>
    <row r="79" spans="2:5" ht="30" customHeight="1" x14ac:dyDescent="0.25">
      <c r="B79" s="78"/>
      <c r="C79" s="79" t="s">
        <v>58</v>
      </c>
    </row>
    <row r="80" spans="2:5" ht="30" customHeight="1" x14ac:dyDescent="0.25">
      <c r="B80" s="78"/>
      <c r="C80" s="79" t="s">
        <v>59</v>
      </c>
      <c r="E80" s="80"/>
    </row>
    <row r="81" spans="2:5" ht="30" customHeight="1" x14ac:dyDescent="0.25">
      <c r="B81" s="78"/>
      <c r="C81" s="79"/>
      <c r="E81" s="80"/>
    </row>
    <row r="82" spans="2:5" ht="30" customHeight="1" x14ac:dyDescent="0.25">
      <c r="B82" s="78"/>
      <c r="C82" s="79"/>
      <c r="E82" s="80"/>
    </row>
    <row r="83" spans="2:5" ht="30" customHeight="1" x14ac:dyDescent="0.25">
      <c r="B83" s="78"/>
      <c r="C83" s="79"/>
      <c r="E83" s="80"/>
    </row>
    <row r="84" spans="2:5" ht="30" customHeight="1" thickBot="1" x14ac:dyDescent="0.3">
      <c r="B84" s="4" t="s">
        <v>60</v>
      </c>
      <c r="C84" s="81"/>
    </row>
    <row r="87" spans="2:5" ht="30" customHeight="1" thickBot="1" x14ac:dyDescent="0.3">
      <c r="B87" s="4" t="s">
        <v>61</v>
      </c>
      <c r="C87" s="81"/>
    </row>
    <row r="90" spans="2:5" ht="30" customHeight="1" thickBot="1" x14ac:dyDescent="0.3">
      <c r="B90" s="4" t="s">
        <v>62</v>
      </c>
      <c r="C90" s="81"/>
    </row>
    <row r="93" spans="2:5" ht="30" customHeight="1" thickBot="1" x14ac:dyDescent="0.3">
      <c r="B93" s="4" t="s">
        <v>63</v>
      </c>
      <c r="C93" s="81"/>
    </row>
    <row r="96" spans="2:5" ht="30" customHeight="1" thickBot="1" x14ac:dyDescent="0.3">
      <c r="B96" s="4" t="s">
        <v>64</v>
      </c>
      <c r="C96" s="81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conditionalFormatting sqref="C31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0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2023-09-18T19:50:15Z</cp:lastPrinted>
  <dcterms:created xsi:type="dcterms:W3CDTF">2023-09-18T19:38:44Z</dcterms:created>
  <dcterms:modified xsi:type="dcterms:W3CDTF">2023-09-18T19:54:19Z</dcterms:modified>
</cp:coreProperties>
</file>