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07CD5F0-F848-45BA-A0D8-76C670EC62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Hoja1!$A$2:$G$223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D67" i="1"/>
  <c r="G64" i="1"/>
  <c r="G63" i="1"/>
  <c r="G62" i="1"/>
  <c r="G42" i="1"/>
  <c r="G43" i="1"/>
  <c r="G44" i="1"/>
  <c r="G45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6" i="1"/>
  <c r="G87" i="1"/>
  <c r="G88" i="1"/>
  <c r="B178" i="1" l="1"/>
  <c r="B121" i="1"/>
  <c r="B108" i="1"/>
  <c r="D85" i="1"/>
  <c r="D77" i="1"/>
  <c r="D61" i="1"/>
  <c r="D51" i="1"/>
  <c r="D46" i="1"/>
  <c r="D41" i="1"/>
  <c r="D33" i="1"/>
  <c r="G25" i="3"/>
  <c r="G24" i="3"/>
  <c r="C7" i="3" l="1"/>
  <c r="C7" i="2"/>
  <c r="G27" i="3" l="1"/>
  <c r="G28" i="3" l="1"/>
  <c r="G29" i="3" s="1"/>
  <c r="G24" i="1" l="1"/>
  <c r="G90" i="1" l="1"/>
  <c r="G91" i="1" s="1"/>
  <c r="G9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<sst xmlns="http://schemas.openxmlformats.org/spreadsheetml/2006/main" count="387" uniqueCount="283">
  <si>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</si>
  <si>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</si>
  <si>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</si>
  <si>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</si>
  <si>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</si>
  <si>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</si>
  <si>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</si>
  <si>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</si>
  <si>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</si>
  <si>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</si>
  <si>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</si>
  <si>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</si>
  <si>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</si>
  <si>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</si>
  <si>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</si>
  <si>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</si>
  <si>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</si>
  <si>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</si>
  <si>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</si>
  <si>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</si>
  <si>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</si>
  <si>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</si>
  <si>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</si>
  <si>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</si>
  <si>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</si>
  <si>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</si>
  <si>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</si>
  <si>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</si>
  <si>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</si>
  <si>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</si>
  <si>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</si>
  <si>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</si>
  <si>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</si>
  <si>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</si>
  <si>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</si>
  <si>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</si>
  <si>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</si>
  <si>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</si>
  <si>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</si>
  <si>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</si>
  <si>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</si>
  <si>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</si>
  <si>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</si>
  <si>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</si>
  <si>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</si>
  <si>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</si>
  <si>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</si>
  <si>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</si>
  <si>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</si>
  <si>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</si>
  <si>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</si>
  <si>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</si>
  <si>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</si>
  <si>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</si>
  <si>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>CURETA</t>
  </si>
  <si>
    <t xml:space="preserve">DR.MILTON PARRA </t>
  </si>
  <si>
    <t xml:space="preserve">SUAREZ PARRALES CHISTHIAN JOSE </t>
  </si>
  <si>
    <t>SEPARADORES HOMMAN ANCHOS</t>
  </si>
  <si>
    <t>SEPARADORES HIBS</t>
  </si>
  <si>
    <t>SEPARADORES HOMMAN FINOS</t>
  </si>
  <si>
    <t>MARTILLO</t>
  </si>
  <si>
    <t>DISECTOR DE COOB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</si>
  <si>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</si>
  <si>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</si>
  <si>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</si>
  <si>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</si>
  <si>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</si>
  <si>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</si>
  <si>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</si>
  <si>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</si>
  <si>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</si>
  <si>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</si>
  <si>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</si>
  <si>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</si>
  <si>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</si>
  <si>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</si>
  <si>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</si>
  <si>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</si>
  <si>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</si>
  <si>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</si>
  <si>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</si>
  <si>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</si>
  <si>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</si>
  <si>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</si>
  <si>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</si>
  <si>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</si>
  <si>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</si>
  <si>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</si>
  <si>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</si>
  <si>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</si>
  <si>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</si>
  <si>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</si>
  <si>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</si>
  <si>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</si>
  <si>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</si>
  <si>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</si>
  <si>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</si>
  <si>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</si>
  <si>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DR.UQUILLAS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</si>
  <si>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</si>
  <si>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</si>
  <si>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</si>
  <si>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</si>
  <si>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</si>
  <si>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</si>
  <si>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</si>
  <si>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</si>
  <si>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</si>
  <si>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</si>
  <si>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</si>
  <si>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</si>
  <si>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</si>
  <si>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</si>
  <si>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</si>
  <si>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</si>
  <si>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</si>
  <si>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</si>
  <si>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</si>
  <si>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</si>
  <si>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</si>
  <si>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</si>
  <si>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</si>
  <si>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</si>
  <si>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</si>
  <si>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</si>
  <si>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</si>
  <si>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</si>
  <si>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</si>
  <si>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</si>
  <si>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</si>
  <si>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</si>
  <si>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</si>
  <si>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</si>
  <si>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</si>
  <si>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</si>
  <si>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</si>
  <si>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</si>
  <si>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</si>
  <si>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</si>
  <si>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</si>
  <si>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</si>
  <si>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</si>
  <si>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</si>
  <si>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</si>
  <si>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</si>
  <si>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</si>
  <si>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</si>
  <si>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</si>
  <si>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</si>
  <si>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</si>
  <si>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</si>
  <si>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</si>
  <si>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</si>
  <si>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</si>
  <si>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</si>
  <si>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</si>
  <si>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</si>
  <si>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</si>
  <si>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</si>
  <si>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</si>
  <si>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</si>
  <si>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</si>
  <si>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</si>
  <si>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</si>
  <si>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</si>
  <si>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</si>
  <si>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</si>
  <si>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</si>
  <si>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</si>
  <si>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</si>
  <si>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</si>
  <si>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</si>
  <si>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</si>
  <si>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</si>
  <si>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</si>
  <si>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</si>
  <si>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</si>
  <si>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</si>
  <si>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</si>
  <si>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</si>
  <si>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</si>
  <si>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</si>
  <si>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</si>
  <si>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</si>
  <si>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</si>
  <si>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</si>
  <si>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</si>
  <si>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</si>
  <si>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</si>
  <si>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</si>
  <si>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</si>
  <si>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</si>
  <si>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</si>
  <si>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</si>
  <si>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</si>
  <si>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</si>
  <si>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</si>
  <si>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</si>
  <si>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</si>
  <si>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</si>
  <si>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</si>
  <si>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</si>
  <si>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</si>
  <si>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</si>
  <si>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</si>
  <si>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</si>
  <si>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CEMENTO SUBITON</t>
  </si>
  <si>
    <t>CAMPO DESECHABLE  EN U</t>
  </si>
  <si>
    <t>PROTESIS DE CADERA</t>
  </si>
  <si>
    <t>INSTRUMENTAL  PARA  ACETABULO # 1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</si>
  <si>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</si>
  <si>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</si>
  <si>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</si>
  <si>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</si>
  <si>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</si>
  <si>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</si>
  <si>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</si>
  <si>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</si>
  <si>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</si>
  <si>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</si>
  <si>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</si>
  <si>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</si>
  <si>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</si>
  <si>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</si>
  <si>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</si>
  <si>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</si>
  <si>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</si>
  <si>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</si>
  <si>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</si>
  <si>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</si>
  <si>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</si>
  <si>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</si>
  <si>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</si>
  <si>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</si>
  <si>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</si>
  <si>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</si>
  <si>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</si>
  <si>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</si>
  <si>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</si>
  <si>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</si>
  <si>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</si>
  <si>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</si>
  <si>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</si>
  <si>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</si>
  <si>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</si>
  <si>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</si>
  <si>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</si>
  <si>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</si>
  <si>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</si>
  <si>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</si>
  <si>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(1 GRANDE- 2 PEQUEÑAS)</t>
  </si>
  <si>
    <t>RASPAS DE PRUEBA NO CEMENTADAS # 8-9-10-11-12-13-14-15-16</t>
  </si>
  <si>
    <t>PRUEBAS DE RASPA CEMENTADAS # 1-2-3-4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</si>
  <si>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</si>
  <si>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</si>
  <si>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</si>
  <si>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</si>
  <si>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</si>
  <si>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</si>
  <si>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</si>
  <si>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 HOMMAN MEDIANO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</si>
  <si>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</si>
  <si>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</si>
  <si>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</si>
  <si>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</si>
  <si>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</si>
  <si>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</si>
  <si>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</si>
  <si>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</si>
  <si>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</si>
  <si>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</si>
  <si>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</si>
  <si>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</si>
  <si>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GUIA DE CUELLO</t>
  </si>
  <si>
    <t>PINZA RETENEDORA</t>
  </si>
  <si>
    <t>COPAS DE PRUEBA BIPOLAR 39- 41-43-45-47-49-51-53-55</t>
  </si>
  <si>
    <t>PRENSA DOBLADORA</t>
  </si>
  <si>
    <t>MOTOR SIERRA CADERA DESOUTTLER # 1</t>
  </si>
  <si>
    <t>HOJAS DE SIERRA</t>
  </si>
  <si>
    <t>LLAVES JACOBS</t>
  </si>
  <si>
    <t>BATERIAS NEGRAS DESOUTTER  # 1 # 2</t>
  </si>
  <si>
    <t>POSICIONADOR DE PACIENTE (NEGRO)</t>
  </si>
  <si>
    <t>INSTRUMENTAL BIPOLAR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</si>
</sst>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2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0" fillId="0" borderId="1" xfId="0" applyBorder="1"/>
    <xf numFmtId="0" fontId="28" fillId="0" borderId="1" xfId="0" applyFont="1" applyBorder="1" applyAlignment="1">
      <alignment horizontal="center"/>
    </xf>
    <xf numFmtId="0" fontId="29" fillId="0" borderId="1" xfId="0" applyFont="1" applyBorder="1"/>
    <xf numFmtId="49" fontId="13" fillId="0" borderId="0" xfId="1" applyNumberFormat="1" applyFont="1" applyAlignment="1">
      <alignment horizontal="center"/>
    </xf>
    <xf numFmtId="0" fontId="12" fillId="0" borderId="16" xfId="0" applyFont="1" applyBorder="1"/>
    <xf numFmtId="0" fontId="30" fillId="0" borderId="0" xfId="0" applyFont="1"/>
    <xf numFmtId="0" fontId="14" fillId="2" borderId="0" xfId="0" applyFont="1" applyFill="1" applyAlignment="1">
      <alignment horizontal="center"/>
    </xf>
    <xf numFmtId="0" fontId="15" fillId="2" borderId="0" xfId="0" applyFont="1" applyFill="1"/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</cellXfs>
  <cellStyles count="3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showGridLines="0" tabSelected="1" view="pageBreakPreview" topLeftCell="A10" zoomScaleNormal="100" zoomScaleSheetLayoutView="100" workbookViewId="0">
      <selection activeCell="E83" sqref="E8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17.5703125" style="22" customWidth="1"/>
    <col min="5" max="5" width="18.2851562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>
        <f ca="1">NOW()</f>
        <v>45190.699611689815</v>
      </c>
      <c r="D7" s="8" t="s">
        <v>1</v>
      </c>
      <c r="E7" s="34">
        <v>20230901368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38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5" t="s">
        <v>22</v>
      </c>
      <c r="B11" s="106"/>
      <c r="C11" s="47" t="s">
        <v>38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45191</v>
      </c>
      <c r="D15" s="12" t="s">
        <v>7</v>
      </c>
      <c r="E15" s="13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98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33</v>
      </c>
      <c r="G23" s="43" t="s">
        <v>34</v>
      </c>
      <c r="L23" s="16"/>
      <c r="M23" s="16"/>
    </row>
    <row r="24" spans="1:13" ht="20.100000000000001" customHeight="1" x14ac:dyDescent="0.2">
      <c r="A24" s="83" t="s">
        <v>99</v>
      </c>
      <c r="B24" s="70">
        <v>2100078749</v>
      </c>
      <c r="C24" s="58" t="s">
        <v>100</v>
      </c>
      <c r="D24" s="84">
        <v>1</v>
      </c>
      <c r="E24" s="38"/>
      <c r="F24" s="44">
        <v>1440</v>
      </c>
      <c r="G24" s="44">
        <f t="shared" ref="G24:G88" si="0">D24*F24</f>
        <v>1440</v>
      </c>
      <c r="L24" s="16"/>
      <c r="M24" s="16"/>
    </row>
    <row r="25" spans="1:13" ht="20.100000000000001" customHeight="1" x14ac:dyDescent="0.2">
      <c r="A25" s="83" t="s">
        <v>101</v>
      </c>
      <c r="B25" s="70">
        <v>2300038656</v>
      </c>
      <c r="C25" s="58" t="s">
        <v>102</v>
      </c>
      <c r="D25" s="84">
        <v>1</v>
      </c>
      <c r="E25" s="38"/>
      <c r="F25" s="44">
        <v>1440</v>
      </c>
      <c r="G25" s="44">
        <f t="shared" si="0"/>
        <v>1440</v>
      </c>
      <c r="L25" s="16"/>
      <c r="M25" s="16"/>
    </row>
    <row r="26" spans="1:13" ht="20.100000000000001" customHeight="1" x14ac:dyDescent="0.2">
      <c r="A26" s="83" t="s">
        <v>103</v>
      </c>
      <c r="B26" s="70">
        <v>2100076742</v>
      </c>
      <c r="C26" s="58" t="s">
        <v>104</v>
      </c>
      <c r="D26" s="84">
        <v>1</v>
      </c>
      <c r="E26" s="38"/>
      <c r="F26" s="44">
        <v>1440</v>
      </c>
      <c r="G26" s="44">
        <f t="shared" si="0"/>
        <v>1440</v>
      </c>
      <c r="L26" s="16"/>
      <c r="M26" s="16"/>
    </row>
    <row r="27" spans="1:13" ht="20.100000000000001" customHeight="1" x14ac:dyDescent="0.2">
      <c r="A27" s="83" t="s">
        <v>105</v>
      </c>
      <c r="B27" s="70">
        <v>2200099692</v>
      </c>
      <c r="C27" s="58" t="s">
        <v>106</v>
      </c>
      <c r="D27" s="84">
        <v>1</v>
      </c>
      <c r="E27" s="38"/>
      <c r="F27" s="44">
        <v>1440</v>
      </c>
      <c r="G27" s="44">
        <f t="shared" si="0"/>
        <v>1440</v>
      </c>
      <c r="L27" s="16"/>
      <c r="M27" s="16"/>
    </row>
    <row r="28" spans="1:13" ht="20.100000000000001" customHeight="1" x14ac:dyDescent="0.2">
      <c r="A28" s="83" t="s">
        <v>107</v>
      </c>
      <c r="B28" s="70">
        <v>2200116243</v>
      </c>
      <c r="C28" s="58" t="s">
        <v>108</v>
      </c>
      <c r="D28" s="84">
        <v>1</v>
      </c>
      <c r="E28" s="38"/>
      <c r="F28" s="44">
        <v>1440</v>
      </c>
      <c r="G28" s="44">
        <f t="shared" si="0"/>
        <v>1440</v>
      </c>
      <c r="L28" s="16"/>
      <c r="M28" s="16"/>
    </row>
    <row r="29" spans="1:13" ht="20.100000000000001" customHeight="1" x14ac:dyDescent="0.2">
      <c r="A29" s="83" t="s">
        <v>109</v>
      </c>
      <c r="B29" s="70">
        <v>2200080912</v>
      </c>
      <c r="C29" s="58" t="s">
        <v>110</v>
      </c>
      <c r="D29" s="84">
        <v>1</v>
      </c>
      <c r="E29" s="38"/>
      <c r="F29" s="44">
        <v>1440</v>
      </c>
      <c r="G29" s="44">
        <f t="shared" si="0"/>
        <v>1440</v>
      </c>
      <c r="L29" s="16"/>
      <c r="M29" s="16"/>
    </row>
    <row r="30" spans="1:13" ht="20.100000000000001" customHeight="1" x14ac:dyDescent="0.2">
      <c r="A30" s="83" t="s">
        <v>111</v>
      </c>
      <c r="B30" s="70">
        <v>1900013520</v>
      </c>
      <c r="C30" s="58" t="s">
        <v>112</v>
      </c>
      <c r="D30" s="84">
        <v>0</v>
      </c>
      <c r="E30" s="38"/>
      <c r="F30" s="44">
        <v>1440</v>
      </c>
      <c r="G30" s="44">
        <f t="shared" si="0"/>
        <v>0</v>
      </c>
      <c r="L30" s="16"/>
      <c r="M30" s="16"/>
    </row>
    <row r="31" spans="1:13" ht="20.100000000000001" customHeight="1" x14ac:dyDescent="0.2">
      <c r="A31" s="83" t="s">
        <v>113</v>
      </c>
      <c r="B31" s="70">
        <v>1900001677</v>
      </c>
      <c r="C31" s="58" t="s">
        <v>114</v>
      </c>
      <c r="D31" s="84">
        <v>1</v>
      </c>
      <c r="E31" s="38"/>
      <c r="F31" s="44">
        <v>1440</v>
      </c>
      <c r="G31" s="44">
        <f t="shared" si="0"/>
        <v>1440</v>
      </c>
      <c r="L31" s="16"/>
      <c r="M31" s="16"/>
    </row>
    <row r="32" spans="1:13" ht="20.100000000000001" customHeight="1" x14ac:dyDescent="0.2">
      <c r="A32" s="83" t="s">
        <v>115</v>
      </c>
      <c r="B32" s="70">
        <v>1900012676</v>
      </c>
      <c r="C32" s="58" t="s">
        <v>116</v>
      </c>
      <c r="D32" s="84">
        <v>0</v>
      </c>
      <c r="E32" s="38"/>
      <c r="F32" s="44">
        <v>1440</v>
      </c>
      <c r="G32" s="44">
        <f t="shared" si="0"/>
        <v>0</v>
      </c>
      <c r="L32" s="16"/>
      <c r="M32" s="16"/>
    </row>
    <row r="33" spans="1:13" ht="20.100000000000001" customHeight="1" x14ac:dyDescent="0.25">
      <c r="A33" s="85"/>
      <c r="B33" s="76"/>
      <c r="C33" s="86"/>
      <c r="D33" s="87">
        <f>SUM(D24:D32)</f>
        <v>7</v>
      </c>
      <c r="E33" s="38"/>
      <c r="F33" s="44"/>
      <c r="G33" s="44"/>
      <c r="L33" s="16"/>
      <c r="M33" s="16"/>
    </row>
    <row r="34" spans="1:13" ht="20.100000000000001" customHeight="1" x14ac:dyDescent="0.2">
      <c r="A34" s="85" t="s">
        <v>117</v>
      </c>
      <c r="B34" s="76">
        <v>2200189524</v>
      </c>
      <c r="C34" s="86" t="s">
        <v>118</v>
      </c>
      <c r="D34" s="88">
        <v>1</v>
      </c>
      <c r="E34" s="38"/>
      <c r="F34" s="44">
        <v>480</v>
      </c>
      <c r="G34" s="44">
        <f t="shared" si="0"/>
        <v>480</v>
      </c>
      <c r="L34" s="16"/>
      <c r="M34" s="16"/>
    </row>
    <row r="35" spans="1:13" ht="20.100000000000001" customHeight="1" x14ac:dyDescent="0.2">
      <c r="A35" s="85" t="s">
        <v>119</v>
      </c>
      <c r="B35" s="76">
        <v>2100096164</v>
      </c>
      <c r="C35" s="86" t="s">
        <v>120</v>
      </c>
      <c r="D35" s="88">
        <v>1</v>
      </c>
      <c r="E35" s="38"/>
      <c r="F35" s="44">
        <v>480</v>
      </c>
      <c r="G35" s="44">
        <f t="shared" si="0"/>
        <v>480</v>
      </c>
      <c r="L35" s="16"/>
      <c r="M35" s="16"/>
    </row>
    <row r="36" spans="1:13" ht="20.100000000000001" customHeight="1" x14ac:dyDescent="0.2">
      <c r="A36" s="85" t="s">
        <v>121</v>
      </c>
      <c r="B36" s="76">
        <v>2100095755</v>
      </c>
      <c r="C36" s="86" t="s">
        <v>122</v>
      </c>
      <c r="D36" s="88">
        <v>1</v>
      </c>
      <c r="E36" s="38"/>
      <c r="F36" s="44">
        <v>480</v>
      </c>
      <c r="G36" s="44">
        <f t="shared" si="0"/>
        <v>480</v>
      </c>
      <c r="L36" s="16"/>
      <c r="M36" s="16"/>
    </row>
    <row r="37" spans="1:13" ht="20.100000000000001" customHeight="1" x14ac:dyDescent="0.2">
      <c r="A37" s="85" t="s">
        <v>123</v>
      </c>
      <c r="B37" s="76">
        <v>2100095756</v>
      </c>
      <c r="C37" s="86" t="s">
        <v>124</v>
      </c>
      <c r="D37" s="88">
        <v>1</v>
      </c>
      <c r="E37" s="38"/>
      <c r="F37" s="44">
        <v>480</v>
      </c>
      <c r="G37" s="44">
        <f t="shared" si="0"/>
        <v>480</v>
      </c>
      <c r="L37" s="16"/>
      <c r="M37" s="16"/>
    </row>
    <row r="38" spans="1:13" ht="20.100000000000001" customHeight="1" x14ac:dyDescent="0.2">
      <c r="A38" s="85" t="s">
        <v>125</v>
      </c>
      <c r="B38" s="76">
        <v>2000110196</v>
      </c>
      <c r="C38" s="86" t="s">
        <v>126</v>
      </c>
      <c r="D38" s="88">
        <v>1</v>
      </c>
      <c r="E38" s="38"/>
      <c r="F38" s="44">
        <v>480</v>
      </c>
      <c r="G38" s="44">
        <f t="shared" si="0"/>
        <v>480</v>
      </c>
      <c r="L38" s="16"/>
      <c r="M38" s="16"/>
    </row>
    <row r="39" spans="1:13" ht="20.100000000000001" customHeight="1" x14ac:dyDescent="0.2">
      <c r="A39" s="85" t="s">
        <v>127</v>
      </c>
      <c r="B39" s="76">
        <v>2000097856</v>
      </c>
      <c r="C39" s="86" t="s">
        <v>128</v>
      </c>
      <c r="D39" s="88">
        <v>1</v>
      </c>
      <c r="E39" s="38"/>
      <c r="F39" s="44">
        <v>480</v>
      </c>
      <c r="G39" s="44">
        <f t="shared" si="0"/>
        <v>480</v>
      </c>
      <c r="L39" s="16"/>
      <c r="M39" s="16"/>
    </row>
    <row r="40" spans="1:13" ht="20.100000000000001" customHeight="1" x14ac:dyDescent="0.2">
      <c r="A40" s="85" t="s">
        <v>129</v>
      </c>
      <c r="B40" s="76">
        <v>2000062083</v>
      </c>
      <c r="C40" s="86" t="s">
        <v>130</v>
      </c>
      <c r="D40" s="88">
        <v>1</v>
      </c>
      <c r="E40" s="38"/>
      <c r="F40" s="44">
        <v>480</v>
      </c>
      <c r="G40" s="44">
        <f t="shared" si="0"/>
        <v>480</v>
      </c>
      <c r="L40" s="16"/>
      <c r="M40" s="16"/>
    </row>
    <row r="41" spans="1:13" ht="20.100000000000001" customHeight="1" x14ac:dyDescent="0.25">
      <c r="A41" s="85"/>
      <c r="B41" s="76"/>
      <c r="C41" s="86"/>
      <c r="D41" s="87">
        <f>SUM(D34:D40)</f>
        <v>7</v>
      </c>
      <c r="E41" s="38"/>
      <c r="F41" s="44"/>
      <c r="G41" s="44"/>
      <c r="L41" s="16"/>
      <c r="M41" s="16"/>
    </row>
    <row r="42" spans="1:13" ht="20.100000000000001" customHeight="1" x14ac:dyDescent="0.2">
      <c r="A42" s="85" t="s">
        <v>131</v>
      </c>
      <c r="B42" s="76">
        <v>2300046733</v>
      </c>
      <c r="C42" s="85" t="s">
        <v>132</v>
      </c>
      <c r="D42" s="88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 x14ac:dyDescent="0.2">
      <c r="A43" s="85" t="s">
        <v>133</v>
      </c>
      <c r="B43" s="76">
        <v>2300046735</v>
      </c>
      <c r="C43" s="85" t="s">
        <v>134</v>
      </c>
      <c r="D43" s="88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 x14ac:dyDescent="0.2">
      <c r="A44" s="85" t="s">
        <v>135</v>
      </c>
      <c r="B44" s="76">
        <v>2300046736</v>
      </c>
      <c r="C44" s="85" t="s">
        <v>136</v>
      </c>
      <c r="D44" s="88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 x14ac:dyDescent="0.2">
      <c r="A45" s="85" t="s">
        <v>137</v>
      </c>
      <c r="B45" s="76">
        <v>1900095725</v>
      </c>
      <c r="C45" s="85" t="s">
        <v>138</v>
      </c>
      <c r="D45" s="88">
        <v>1</v>
      </c>
      <c r="E45" s="38"/>
      <c r="F45" s="44">
        <v>840</v>
      </c>
      <c r="G45" s="44">
        <f t="shared" si="0"/>
        <v>840</v>
      </c>
      <c r="L45" s="16"/>
      <c r="M45" s="16"/>
    </row>
    <row r="46" spans="1:13" ht="20.100000000000001" customHeight="1" x14ac:dyDescent="0.25">
      <c r="A46" s="85"/>
      <c r="B46" s="76"/>
      <c r="C46" s="86"/>
      <c r="D46" s="87">
        <f>SUM(D42:D45)</f>
        <v>4</v>
      </c>
      <c r="E46" s="38"/>
      <c r="F46" s="44"/>
      <c r="G46" s="44"/>
      <c r="L46" s="16"/>
      <c r="M46" s="16"/>
    </row>
    <row r="47" spans="1:13" ht="20.100000000000001" customHeight="1" x14ac:dyDescent="0.2">
      <c r="A47" s="85" t="s">
        <v>139</v>
      </c>
      <c r="B47" s="76">
        <v>2300037576</v>
      </c>
      <c r="C47" s="85" t="s">
        <v>140</v>
      </c>
      <c r="D47" s="88">
        <v>1</v>
      </c>
      <c r="E47" s="38"/>
      <c r="F47" s="44">
        <v>240</v>
      </c>
      <c r="G47" s="44">
        <f t="shared" si="0"/>
        <v>240</v>
      </c>
      <c r="L47" s="16"/>
      <c r="M47" s="16"/>
    </row>
    <row r="48" spans="1:13" ht="20.100000000000001" customHeight="1" x14ac:dyDescent="0.2">
      <c r="A48" s="85" t="s">
        <v>141</v>
      </c>
      <c r="B48" s="76">
        <v>2200018606</v>
      </c>
      <c r="C48" s="85" t="s">
        <v>142</v>
      </c>
      <c r="D48" s="88">
        <v>1</v>
      </c>
      <c r="E48" s="38"/>
      <c r="F48" s="44">
        <v>240</v>
      </c>
      <c r="G48" s="44">
        <f t="shared" si="0"/>
        <v>240</v>
      </c>
      <c r="L48" s="16"/>
      <c r="M48" s="16"/>
    </row>
    <row r="49" spans="1:13" ht="20.100000000000001" customHeight="1" x14ac:dyDescent="0.2">
      <c r="A49" s="85" t="s">
        <v>143</v>
      </c>
      <c r="B49" s="76">
        <v>2300054588</v>
      </c>
      <c r="C49" s="85" t="s">
        <v>144</v>
      </c>
      <c r="D49" s="88">
        <v>1</v>
      </c>
      <c r="E49" s="38"/>
      <c r="F49" s="44">
        <v>240</v>
      </c>
      <c r="G49" s="44">
        <f t="shared" si="0"/>
        <v>240</v>
      </c>
      <c r="L49" s="16"/>
      <c r="M49" s="16"/>
    </row>
    <row r="50" spans="1:13" ht="20.100000000000001" customHeight="1" x14ac:dyDescent="0.2">
      <c r="A50" s="85" t="s">
        <v>145</v>
      </c>
      <c r="B50" s="76">
        <v>2300054594</v>
      </c>
      <c r="C50" s="85" t="s">
        <v>146</v>
      </c>
      <c r="D50" s="88">
        <v>1</v>
      </c>
      <c r="E50" s="38"/>
      <c r="F50" s="44">
        <v>240</v>
      </c>
      <c r="G50" s="44">
        <f t="shared" si="0"/>
        <v>240</v>
      </c>
      <c r="L50" s="16"/>
      <c r="M50" s="16"/>
    </row>
    <row r="51" spans="1:13" ht="20.100000000000001" customHeight="1" x14ac:dyDescent="0.25">
      <c r="A51" s="85"/>
      <c r="B51" s="76"/>
      <c r="C51" s="85"/>
      <c r="D51" s="89">
        <f>SUM(D47:D50)</f>
        <v>4</v>
      </c>
      <c r="E51" s="38"/>
      <c r="F51" s="44"/>
      <c r="G51" s="44"/>
      <c r="L51" s="16"/>
      <c r="M51" s="16"/>
    </row>
    <row r="52" spans="1:13" ht="20.100000000000001" customHeight="1" x14ac:dyDescent="0.2">
      <c r="A52" s="90" t="s">
        <v>147</v>
      </c>
      <c r="B52" s="76">
        <v>1800055282</v>
      </c>
      <c r="C52" s="90" t="s">
        <v>148</v>
      </c>
      <c r="D52" s="88">
        <v>1</v>
      </c>
      <c r="E52" s="38"/>
      <c r="F52" s="44">
        <v>840</v>
      </c>
      <c r="G52" s="44">
        <f t="shared" si="0"/>
        <v>840</v>
      </c>
      <c r="L52" s="16"/>
      <c r="M52" s="16"/>
    </row>
    <row r="53" spans="1:13" ht="20.100000000000001" customHeight="1" x14ac:dyDescent="0.2">
      <c r="A53" s="90" t="s">
        <v>149</v>
      </c>
      <c r="B53" s="76">
        <v>1800054594</v>
      </c>
      <c r="C53" s="90" t="s">
        <v>150</v>
      </c>
      <c r="D53" s="88">
        <v>1</v>
      </c>
      <c r="E53" s="38"/>
      <c r="F53" s="44">
        <v>840</v>
      </c>
      <c r="G53" s="44">
        <f t="shared" si="0"/>
        <v>840</v>
      </c>
      <c r="L53" s="16"/>
      <c r="M53" s="16"/>
    </row>
    <row r="54" spans="1:13" ht="20.100000000000001" customHeight="1" x14ac:dyDescent="0.2">
      <c r="A54" s="90" t="s">
        <v>151</v>
      </c>
      <c r="B54" s="76">
        <v>1900012815</v>
      </c>
      <c r="C54" s="90" t="s">
        <v>152</v>
      </c>
      <c r="D54" s="88">
        <v>1</v>
      </c>
      <c r="E54" s="38"/>
      <c r="F54" s="44">
        <v>840</v>
      </c>
      <c r="G54" s="44">
        <f t="shared" si="0"/>
        <v>840</v>
      </c>
      <c r="L54" s="16"/>
      <c r="M54" s="16"/>
    </row>
    <row r="55" spans="1:13" ht="20.100000000000001" customHeight="1" x14ac:dyDescent="0.2">
      <c r="A55" s="90" t="s">
        <v>153</v>
      </c>
      <c r="B55" s="76">
        <v>2200064122</v>
      </c>
      <c r="C55" s="90" t="s">
        <v>154</v>
      </c>
      <c r="D55" s="88">
        <v>1</v>
      </c>
      <c r="E55" s="38"/>
      <c r="F55" s="44">
        <v>840</v>
      </c>
      <c r="G55" s="44">
        <f t="shared" si="0"/>
        <v>840</v>
      </c>
      <c r="L55" s="16"/>
      <c r="M55" s="16"/>
    </row>
    <row r="56" spans="1:13" ht="20.100000000000001" customHeight="1" x14ac:dyDescent="0.2">
      <c r="A56" s="90" t="s">
        <v>155</v>
      </c>
      <c r="B56" s="76">
        <v>2200182596</v>
      </c>
      <c r="C56" s="90" t="s">
        <v>156</v>
      </c>
      <c r="D56" s="88">
        <v>1</v>
      </c>
      <c r="E56" s="38"/>
      <c r="F56" s="44">
        <v>840</v>
      </c>
      <c r="G56" s="44">
        <f t="shared" si="0"/>
        <v>840</v>
      </c>
      <c r="L56" s="16"/>
      <c r="M56" s="16"/>
    </row>
    <row r="57" spans="1:13" ht="20.100000000000001" customHeight="1" x14ac:dyDescent="0.2">
      <c r="A57" s="90" t="s">
        <v>157</v>
      </c>
      <c r="B57" s="76">
        <v>2200147989</v>
      </c>
      <c r="C57" s="90" t="s">
        <v>158</v>
      </c>
      <c r="D57" s="88">
        <v>1</v>
      </c>
      <c r="E57" s="38"/>
      <c r="F57" s="44">
        <v>840</v>
      </c>
      <c r="G57" s="44">
        <f t="shared" si="0"/>
        <v>840</v>
      </c>
      <c r="L57" s="16"/>
      <c r="M57" s="16"/>
    </row>
    <row r="58" spans="1:13" ht="20.100000000000001" customHeight="1" x14ac:dyDescent="0.2">
      <c r="A58" s="90" t="s">
        <v>159</v>
      </c>
      <c r="B58" s="76">
        <v>2000013359</v>
      </c>
      <c r="C58" s="90" t="s">
        <v>160</v>
      </c>
      <c r="D58" s="88">
        <v>1</v>
      </c>
      <c r="E58" s="38"/>
      <c r="F58" s="44">
        <v>840</v>
      </c>
      <c r="G58" s="44">
        <f t="shared" si="0"/>
        <v>840</v>
      </c>
      <c r="L58" s="16"/>
      <c r="M58" s="16"/>
    </row>
    <row r="59" spans="1:13" ht="20.100000000000001" customHeight="1" x14ac:dyDescent="0.2">
      <c r="A59" s="90" t="s">
        <v>161</v>
      </c>
      <c r="B59" s="76">
        <v>1900098560</v>
      </c>
      <c r="C59" s="90" t="s">
        <v>162</v>
      </c>
      <c r="D59" s="88">
        <v>1</v>
      </c>
      <c r="E59" s="38"/>
      <c r="F59" s="44">
        <v>840</v>
      </c>
      <c r="G59" s="44">
        <f t="shared" si="0"/>
        <v>840</v>
      </c>
      <c r="L59" s="16"/>
      <c r="M59" s="16"/>
    </row>
    <row r="60" spans="1:13" ht="20.100000000000001" customHeight="1" x14ac:dyDescent="0.2">
      <c r="A60" s="90" t="s">
        <v>163</v>
      </c>
      <c r="B60" s="76">
        <v>1800058424</v>
      </c>
      <c r="C60" s="90" t="s">
        <v>164</v>
      </c>
      <c r="D60" s="88">
        <v>1</v>
      </c>
      <c r="E60" s="38"/>
      <c r="F60" s="44">
        <v>840</v>
      </c>
      <c r="G60" s="44">
        <f t="shared" si="0"/>
        <v>840</v>
      </c>
      <c r="L60" s="16"/>
      <c r="M60" s="16"/>
    </row>
    <row r="61" spans="1:13" ht="20.100000000000001" customHeight="1" x14ac:dyDescent="0.25">
      <c r="A61" s="85"/>
      <c r="B61" s="76"/>
      <c r="C61" s="85"/>
      <c r="D61" s="89">
        <f>SUM(D52:D60)</f>
        <v>9</v>
      </c>
      <c r="E61" s="38"/>
      <c r="F61" s="44"/>
      <c r="G61" s="44"/>
      <c r="L61" s="16"/>
      <c r="M61" s="16"/>
    </row>
    <row r="62" spans="1:13" ht="20.100000000000001" customHeight="1" x14ac:dyDescent="0.2">
      <c r="A62" s="76" t="s">
        <v>165</v>
      </c>
      <c r="B62" s="76">
        <v>1900128045</v>
      </c>
      <c r="C62" s="63" t="s">
        <v>166</v>
      </c>
      <c r="D62" s="91">
        <v>2</v>
      </c>
      <c r="E62" s="38"/>
      <c r="F62" s="44">
        <v>120</v>
      </c>
      <c r="G62" s="44">
        <f t="shared" si="0"/>
        <v>240</v>
      </c>
      <c r="L62" s="16"/>
      <c r="M62" s="16"/>
    </row>
    <row r="63" spans="1:13" ht="20.100000000000001" customHeight="1" x14ac:dyDescent="0.2">
      <c r="A63" s="76" t="s">
        <v>167</v>
      </c>
      <c r="B63" s="76">
        <v>2200061055</v>
      </c>
      <c r="C63" s="63" t="s">
        <v>168</v>
      </c>
      <c r="D63" s="91">
        <v>2</v>
      </c>
      <c r="E63" s="38"/>
      <c r="F63" s="44">
        <v>120</v>
      </c>
      <c r="G63" s="44">
        <f t="shared" si="0"/>
        <v>240</v>
      </c>
      <c r="L63" s="16"/>
      <c r="M63" s="16"/>
    </row>
    <row r="64" spans="1:13" ht="20.100000000000001" customHeight="1" x14ac:dyDescent="0.2">
      <c r="A64" s="76" t="s">
        <v>169</v>
      </c>
      <c r="B64" s="76">
        <v>2200084131</v>
      </c>
      <c r="C64" s="63" t="s">
        <v>170</v>
      </c>
      <c r="D64" s="91">
        <v>2</v>
      </c>
      <c r="E64" s="38"/>
      <c r="F64" s="44">
        <v>120</v>
      </c>
      <c r="G64" s="44">
        <f t="shared" si="0"/>
        <v>240</v>
      </c>
      <c r="L64" s="16"/>
      <c r="M64" s="16"/>
    </row>
    <row r="65" spans="1:13" ht="20.100000000000001" customHeight="1" x14ac:dyDescent="0.2">
      <c r="A65" s="76" t="s">
        <v>171</v>
      </c>
      <c r="B65" s="76">
        <v>2300041053</v>
      </c>
      <c r="C65" s="63" t="s">
        <v>172</v>
      </c>
      <c r="D65" s="91">
        <v>0</v>
      </c>
      <c r="E65" s="38"/>
      <c r="F65" s="44">
        <v>120</v>
      </c>
      <c r="G65" s="44">
        <f t="shared" si="0"/>
        <v>0</v>
      </c>
      <c r="L65" s="16"/>
      <c r="M65" s="16"/>
    </row>
    <row r="66" spans="1:13" ht="20.100000000000001" customHeight="1" x14ac:dyDescent="0.2">
      <c r="A66" s="76" t="s">
        <v>171</v>
      </c>
      <c r="B66" s="76">
        <v>1900052709</v>
      </c>
      <c r="C66" s="63" t="s">
        <v>172</v>
      </c>
      <c r="D66" s="91">
        <v>2</v>
      </c>
      <c r="E66" s="38"/>
      <c r="F66" s="44">
        <v>120</v>
      </c>
      <c r="G66" s="44">
        <f t="shared" si="0"/>
        <v>240</v>
      </c>
      <c r="L66" s="16"/>
      <c r="M66" s="16"/>
    </row>
    <row r="67" spans="1:13" ht="20.100000000000001" customHeight="1" x14ac:dyDescent="0.25">
      <c r="A67" s="85"/>
      <c r="B67" s="76"/>
      <c r="C67" s="85"/>
      <c r="D67" s="89">
        <f>SUM(D62:D66)</f>
        <v>8</v>
      </c>
      <c r="E67" s="38"/>
      <c r="F67" s="44"/>
      <c r="G67" s="44"/>
      <c r="L67" s="16"/>
      <c r="M67" s="16"/>
    </row>
    <row r="68" spans="1:13" ht="20.100000000000001" customHeight="1" x14ac:dyDescent="0.2">
      <c r="A68" s="92" t="s">
        <v>173</v>
      </c>
      <c r="B68" s="77">
        <v>2100036327</v>
      </c>
      <c r="C68" s="92" t="s">
        <v>174</v>
      </c>
      <c r="D68" s="88">
        <v>1</v>
      </c>
      <c r="E68" s="38"/>
      <c r="F68" s="44">
        <v>1200</v>
      </c>
      <c r="G68" s="44">
        <f t="shared" si="0"/>
        <v>1200</v>
      </c>
      <c r="L68" s="16"/>
      <c r="M68" s="16"/>
    </row>
    <row r="69" spans="1:13" ht="20.100000000000001" customHeight="1" x14ac:dyDescent="0.2">
      <c r="A69" s="92" t="s">
        <v>175</v>
      </c>
      <c r="B69" s="77">
        <v>2200087203</v>
      </c>
      <c r="C69" s="92" t="s">
        <v>176</v>
      </c>
      <c r="D69" s="88">
        <v>1</v>
      </c>
      <c r="E69" s="38"/>
      <c r="F69" s="44">
        <v>1200</v>
      </c>
      <c r="G69" s="44">
        <f t="shared" si="0"/>
        <v>1200</v>
      </c>
      <c r="L69" s="16"/>
      <c r="M69" s="16"/>
    </row>
    <row r="70" spans="1:13" ht="20.100000000000001" customHeight="1" x14ac:dyDescent="0.2">
      <c r="A70" s="92" t="s">
        <v>177</v>
      </c>
      <c r="B70" s="77">
        <v>2300056752</v>
      </c>
      <c r="C70" s="92" t="s">
        <v>178</v>
      </c>
      <c r="D70" s="88">
        <v>1</v>
      </c>
      <c r="E70" s="38"/>
      <c r="F70" s="44">
        <v>1200</v>
      </c>
      <c r="G70" s="44">
        <f t="shared" si="0"/>
        <v>1200</v>
      </c>
      <c r="L70" s="16"/>
      <c r="M70" s="16"/>
    </row>
    <row r="71" spans="1:13" ht="20.100000000000001" customHeight="1" x14ac:dyDescent="0.2">
      <c r="A71" s="92" t="s">
        <v>179</v>
      </c>
      <c r="B71" s="77">
        <v>2200042776</v>
      </c>
      <c r="C71" s="92" t="s">
        <v>180</v>
      </c>
      <c r="D71" s="88">
        <v>0</v>
      </c>
      <c r="E71" s="38"/>
      <c r="F71" s="44">
        <v>1200</v>
      </c>
      <c r="G71" s="44">
        <f t="shared" si="0"/>
        <v>0</v>
      </c>
      <c r="L71" s="16"/>
      <c r="M71" s="16"/>
    </row>
    <row r="72" spans="1:13" ht="20.100000000000001" customHeight="1" x14ac:dyDescent="0.2">
      <c r="A72" s="92" t="s">
        <v>181</v>
      </c>
      <c r="B72" s="77">
        <v>2200044496</v>
      </c>
      <c r="C72" s="92" t="s">
        <v>182</v>
      </c>
      <c r="D72" s="88">
        <v>1</v>
      </c>
      <c r="E72" s="38"/>
      <c r="F72" s="44">
        <v>1200</v>
      </c>
      <c r="G72" s="44">
        <f t="shared" si="0"/>
        <v>1200</v>
      </c>
      <c r="L72" s="16"/>
      <c r="M72" s="16"/>
    </row>
    <row r="73" spans="1:13" ht="20.100000000000001" customHeight="1" x14ac:dyDescent="0.2">
      <c r="A73" s="92" t="s">
        <v>183</v>
      </c>
      <c r="B73" s="77">
        <v>2200040217</v>
      </c>
      <c r="C73" s="92" t="s">
        <v>184</v>
      </c>
      <c r="D73" s="88">
        <v>1</v>
      </c>
      <c r="E73" s="38"/>
      <c r="F73" s="44">
        <v>1200</v>
      </c>
      <c r="G73" s="44">
        <f t="shared" si="0"/>
        <v>1200</v>
      </c>
      <c r="L73" s="16"/>
      <c r="M73" s="16"/>
    </row>
    <row r="74" spans="1:13" ht="20.100000000000001" customHeight="1" x14ac:dyDescent="0.2">
      <c r="A74" s="92" t="s">
        <v>185</v>
      </c>
      <c r="B74" s="77">
        <v>1900017897</v>
      </c>
      <c r="C74" s="92" t="s">
        <v>186</v>
      </c>
      <c r="D74" s="88">
        <v>1</v>
      </c>
      <c r="E74" s="38"/>
      <c r="F74" s="44">
        <v>1200</v>
      </c>
      <c r="G74" s="44">
        <f t="shared" si="0"/>
        <v>1200</v>
      </c>
      <c r="L74" s="16"/>
      <c r="M74" s="16"/>
    </row>
    <row r="75" spans="1:13" ht="20.100000000000001" customHeight="1" x14ac:dyDescent="0.2">
      <c r="A75" s="92" t="s">
        <v>187</v>
      </c>
      <c r="B75" s="77">
        <v>1900073943</v>
      </c>
      <c r="C75" s="92" t="s">
        <v>188</v>
      </c>
      <c r="D75" s="88">
        <v>1</v>
      </c>
      <c r="E75" s="38"/>
      <c r="F75" s="44">
        <v>1200</v>
      </c>
      <c r="G75" s="44">
        <f t="shared" si="0"/>
        <v>1200</v>
      </c>
      <c r="L75" s="16"/>
      <c r="M75" s="16"/>
    </row>
    <row r="76" spans="1:13" ht="20.100000000000001" customHeight="1" x14ac:dyDescent="0.2">
      <c r="A76" s="92" t="s">
        <v>189</v>
      </c>
      <c r="B76" s="77">
        <v>1900086025</v>
      </c>
      <c r="C76" s="92" t="s">
        <v>190</v>
      </c>
      <c r="D76" s="88">
        <v>1</v>
      </c>
      <c r="E76" s="38"/>
      <c r="F76" s="44">
        <v>1200</v>
      </c>
      <c r="G76" s="44">
        <f t="shared" si="0"/>
        <v>1200</v>
      </c>
      <c r="L76" s="16"/>
      <c r="M76" s="16"/>
    </row>
    <row r="77" spans="1:13" ht="20.100000000000001" customHeight="1" x14ac:dyDescent="0.25">
      <c r="A77" s="92"/>
      <c r="B77" s="77"/>
      <c r="C77" s="92"/>
      <c r="D77" s="87">
        <f>SUM(D68:D76)</f>
        <v>8</v>
      </c>
      <c r="E77" s="38"/>
      <c r="F77" s="44"/>
      <c r="G77" s="44"/>
      <c r="L77" s="16"/>
      <c r="M77" s="16"/>
    </row>
    <row r="78" spans="1:13" ht="20.100000000000001" customHeight="1" x14ac:dyDescent="0.2">
      <c r="A78" s="92" t="s">
        <v>191</v>
      </c>
      <c r="B78" s="77">
        <v>2300040122</v>
      </c>
      <c r="C78" s="92" t="s">
        <v>192</v>
      </c>
      <c r="D78" s="88">
        <v>1</v>
      </c>
      <c r="E78" s="38"/>
      <c r="F78" s="44">
        <v>360</v>
      </c>
      <c r="G78" s="44">
        <f t="shared" si="0"/>
        <v>360</v>
      </c>
      <c r="L78" s="16"/>
      <c r="M78" s="16"/>
    </row>
    <row r="79" spans="1:13" ht="20.100000000000001" customHeight="1" x14ac:dyDescent="0.2">
      <c r="A79" s="93" t="s">
        <v>193</v>
      </c>
      <c r="B79" s="118">
        <v>2300041053</v>
      </c>
      <c r="C79" s="93" t="s">
        <v>194</v>
      </c>
      <c r="D79" s="88">
        <v>1</v>
      </c>
      <c r="E79" s="38"/>
      <c r="F79" s="44">
        <v>360</v>
      </c>
      <c r="G79" s="44">
        <f t="shared" si="0"/>
        <v>360</v>
      </c>
      <c r="L79" s="16"/>
      <c r="M79" s="16"/>
    </row>
    <row r="80" spans="1:13" ht="20.100000000000001" customHeight="1" x14ac:dyDescent="0.2">
      <c r="A80" s="93" t="s">
        <v>195</v>
      </c>
      <c r="B80" s="77">
        <v>2300015126</v>
      </c>
      <c r="C80" s="93" t="s">
        <v>196</v>
      </c>
      <c r="D80" s="88">
        <v>1</v>
      </c>
      <c r="E80" s="38"/>
      <c r="F80" s="44">
        <v>360</v>
      </c>
      <c r="G80" s="44">
        <f t="shared" si="0"/>
        <v>360</v>
      </c>
      <c r="L80" s="16"/>
      <c r="M80" s="16"/>
    </row>
    <row r="81" spans="1:13" ht="20.100000000000001" customHeight="1" x14ac:dyDescent="0.2">
      <c r="A81" s="92" t="s">
        <v>197</v>
      </c>
      <c r="B81" s="77">
        <v>2300043761</v>
      </c>
      <c r="C81" s="92" t="s">
        <v>198</v>
      </c>
      <c r="D81" s="88">
        <v>1</v>
      </c>
      <c r="E81" s="38"/>
      <c r="F81" s="44">
        <v>360</v>
      </c>
      <c r="G81" s="44">
        <f t="shared" si="0"/>
        <v>360</v>
      </c>
      <c r="L81" s="16"/>
      <c r="M81" s="16"/>
    </row>
    <row r="82" spans="1:13" ht="20.100000000000001" customHeight="1" x14ac:dyDescent="0.2">
      <c r="A82" s="92" t="s">
        <v>199</v>
      </c>
      <c r="B82" s="77">
        <v>2300029097</v>
      </c>
      <c r="C82" s="92" t="s">
        <v>200</v>
      </c>
      <c r="D82" s="88">
        <v>1</v>
      </c>
      <c r="E82" s="38"/>
      <c r="F82" s="44">
        <v>360</v>
      </c>
      <c r="G82" s="44">
        <f t="shared" si="0"/>
        <v>360</v>
      </c>
      <c r="L82" s="16"/>
      <c r="M82" s="16"/>
    </row>
    <row r="83" spans="1:13" ht="20.100000000000001" customHeight="1" x14ac:dyDescent="0.2">
      <c r="A83" s="90" t="s">
        <v>201</v>
      </c>
      <c r="B83" s="76">
        <v>2100096629</v>
      </c>
      <c r="C83" s="90" t="s">
        <v>202</v>
      </c>
      <c r="D83" s="91">
        <v>1</v>
      </c>
      <c r="E83" s="38"/>
      <c r="F83" s="44">
        <v>360</v>
      </c>
      <c r="G83" s="44">
        <f t="shared" si="0"/>
        <v>360</v>
      </c>
      <c r="L83" s="16"/>
      <c r="M83" s="16"/>
    </row>
    <row r="84" spans="1:13" ht="20.100000000000001" customHeight="1" x14ac:dyDescent="0.2">
      <c r="A84" s="90" t="s">
        <v>203</v>
      </c>
      <c r="B84" s="76">
        <v>2100096891</v>
      </c>
      <c r="C84" s="90" t="s">
        <v>204</v>
      </c>
      <c r="D84" s="91">
        <v>1</v>
      </c>
      <c r="E84" s="38"/>
      <c r="F84" s="44">
        <v>360</v>
      </c>
      <c r="G84" s="44">
        <f t="shared" si="0"/>
        <v>360</v>
      </c>
      <c r="L84" s="16"/>
      <c r="M84" s="16"/>
    </row>
    <row r="85" spans="1:13" ht="20.100000000000001" customHeight="1" x14ac:dyDescent="0.25">
      <c r="A85" s="92"/>
      <c r="B85" s="76"/>
      <c r="C85" s="92"/>
      <c r="D85" s="87">
        <f>SUM(D78:D84)</f>
        <v>7</v>
      </c>
      <c r="E85" s="38"/>
      <c r="F85" s="44"/>
      <c r="G85" s="44"/>
      <c r="L85" s="16"/>
      <c r="M85" s="16"/>
    </row>
    <row r="86" spans="1:13" ht="20.100000000000001" customHeight="1" x14ac:dyDescent="0.2">
      <c r="A86" s="94">
        <v>800007</v>
      </c>
      <c r="B86" s="72">
        <v>20230300060</v>
      </c>
      <c r="C86" s="92" t="s">
        <v>205</v>
      </c>
      <c r="D86" s="88">
        <v>2</v>
      </c>
      <c r="E86" s="38"/>
      <c r="F86" s="44">
        <v>144</v>
      </c>
      <c r="G86" s="44">
        <f t="shared" si="0"/>
        <v>288</v>
      </c>
      <c r="L86" s="16"/>
      <c r="M86" s="16"/>
    </row>
    <row r="87" spans="1:13" ht="20.100000000000001" customHeight="1" x14ac:dyDescent="0.2">
      <c r="A87" s="94">
        <v>880200</v>
      </c>
      <c r="B87" s="72">
        <v>42111</v>
      </c>
      <c r="C87" s="92" t="s">
        <v>206</v>
      </c>
      <c r="D87" s="88">
        <v>1</v>
      </c>
      <c r="E87" s="38"/>
      <c r="F87" s="44">
        <v>144</v>
      </c>
      <c r="G87" s="44">
        <f t="shared" si="0"/>
        <v>144</v>
      </c>
      <c r="L87" s="16"/>
      <c r="M87" s="16"/>
    </row>
    <row r="88" spans="1:13" ht="20.100000000000001" customHeight="1" x14ac:dyDescent="0.2">
      <c r="A88" s="94">
        <v>200139</v>
      </c>
      <c r="B88" s="72">
        <v>9451</v>
      </c>
      <c r="C88" s="92" t="s">
        <v>207</v>
      </c>
      <c r="D88" s="88">
        <v>1</v>
      </c>
      <c r="E88" s="38"/>
      <c r="F88" s="44">
        <v>60</v>
      </c>
      <c r="G88" s="44">
        <f t="shared" si="0"/>
        <v>60</v>
      </c>
      <c r="L88" s="16"/>
      <c r="M88" s="16"/>
    </row>
    <row r="89" spans="1:13" ht="20.100000000000001" customHeight="1" x14ac:dyDescent="0.2">
      <c r="A89" s="71"/>
      <c r="B89" s="71"/>
      <c r="C89" s="67"/>
      <c r="D89" s="57"/>
      <c r="E89" s="38"/>
      <c r="F89" s="44"/>
      <c r="G89" s="44"/>
      <c r="L89" s="16"/>
      <c r="M89" s="16"/>
    </row>
    <row r="90" spans="1:13" ht="20.100000000000001" customHeight="1" x14ac:dyDescent="0.25">
      <c r="B90" s="50"/>
      <c r="C90" s="51"/>
      <c r="D90" s="52"/>
      <c r="F90" s="45" t="s">
        <v>35</v>
      </c>
      <c r="G90" s="46">
        <f>SUM(G24:G89)</f>
        <v>38892</v>
      </c>
      <c r="L90" s="16"/>
      <c r="M90" s="16"/>
    </row>
    <row r="91" spans="1:13" ht="20.100000000000001" customHeight="1" x14ac:dyDescent="0.25">
      <c r="B91" s="50"/>
      <c r="C91" s="51"/>
      <c r="D91" s="53"/>
      <c r="F91" s="45" t="s">
        <v>36</v>
      </c>
      <c r="G91" s="46">
        <f>G90*0.12</f>
        <v>4667.04</v>
      </c>
      <c r="L91" s="16"/>
      <c r="M91" s="16"/>
    </row>
    <row r="92" spans="1:13" ht="20.100000000000001" customHeight="1" x14ac:dyDescent="0.25">
      <c r="B92" s="50"/>
      <c r="C92" s="51"/>
      <c r="D92" s="52"/>
      <c r="F92" s="45" t="s">
        <v>37</v>
      </c>
      <c r="G92" s="46">
        <f>SUM(G90:G91)</f>
        <v>43559.040000000001</v>
      </c>
      <c r="L92" s="16"/>
      <c r="M92" s="16"/>
    </row>
    <row r="93" spans="1:13" ht="20.100000000000001" customHeight="1" x14ac:dyDescent="0.25">
      <c r="B93" s="54"/>
      <c r="C93" s="51"/>
      <c r="L93" s="16"/>
      <c r="M93" s="16"/>
    </row>
    <row r="94" spans="1:13" ht="20.100000000000001" customHeight="1" x14ac:dyDescent="0.3">
      <c r="B94" s="95"/>
      <c r="C94" s="96" t="s">
        <v>208</v>
      </c>
      <c r="D94" s="55"/>
      <c r="E94" s="20"/>
    </row>
    <row r="95" spans="1:13" ht="20.100000000000001" customHeight="1" x14ac:dyDescent="0.25">
      <c r="B95" s="95"/>
      <c r="C95" s="66" t="s">
        <v>209</v>
      </c>
      <c r="D95" s="55"/>
      <c r="E95" s="20"/>
    </row>
    <row r="96" spans="1:13" ht="20.100000000000001" customHeight="1" x14ac:dyDescent="0.3">
      <c r="B96" s="78" t="s">
        <v>31</v>
      </c>
      <c r="C96" s="78" t="s">
        <v>52</v>
      </c>
      <c r="D96" s="55"/>
      <c r="E96" s="20"/>
    </row>
    <row r="97" spans="2:5" ht="20.100000000000001" customHeight="1" x14ac:dyDescent="0.25">
      <c r="B97" s="59"/>
      <c r="C97" s="66" t="s">
        <v>210</v>
      </c>
      <c r="D97" s="55"/>
      <c r="E97" s="20"/>
    </row>
    <row r="98" spans="2:5" ht="20.100000000000001" customHeight="1" x14ac:dyDescent="0.25">
      <c r="B98" s="59">
        <v>2</v>
      </c>
      <c r="C98" s="74" t="s">
        <v>211</v>
      </c>
      <c r="D98" s="55"/>
      <c r="E98" s="20"/>
    </row>
    <row r="99" spans="2:5" ht="20.100000000000001" customHeight="1" x14ac:dyDescent="0.25">
      <c r="B99" s="59">
        <v>9</v>
      </c>
      <c r="C99" s="74" t="s">
        <v>212</v>
      </c>
      <c r="D99" s="55"/>
      <c r="E99" s="20"/>
    </row>
    <row r="100" spans="2:5" ht="20.100000000000001" customHeight="1" x14ac:dyDescent="0.25">
      <c r="B100" s="59">
        <v>1</v>
      </c>
      <c r="C100" s="74" t="s">
        <v>213</v>
      </c>
      <c r="D100" s="55"/>
      <c r="E100" s="20"/>
    </row>
    <row r="101" spans="2:5" ht="20.100000000000001" customHeight="1" x14ac:dyDescent="0.25">
      <c r="B101" s="59">
        <v>1</v>
      </c>
      <c r="C101" s="74" t="s">
        <v>214</v>
      </c>
      <c r="D101" s="55"/>
      <c r="E101" s="20"/>
    </row>
    <row r="102" spans="2:5" ht="20.100000000000001" customHeight="1" x14ac:dyDescent="0.25">
      <c r="B102" s="59">
        <v>1</v>
      </c>
      <c r="C102" s="74" t="s">
        <v>215</v>
      </c>
      <c r="D102" s="55"/>
      <c r="E102" s="20"/>
    </row>
    <row r="103" spans="2:5" ht="20.100000000000001" customHeight="1" x14ac:dyDescent="0.25">
      <c r="B103" s="59">
        <v>1</v>
      </c>
      <c r="C103" s="74" t="s">
        <v>216</v>
      </c>
      <c r="D103" s="55"/>
      <c r="E103" s="20"/>
    </row>
    <row r="104" spans="2:5" ht="20.100000000000001" customHeight="1" x14ac:dyDescent="0.25">
      <c r="B104" s="59">
        <v>1</v>
      </c>
      <c r="C104" s="74" t="s">
        <v>217</v>
      </c>
      <c r="D104" s="55"/>
      <c r="E104" s="20"/>
    </row>
    <row r="105" spans="2:5" ht="20.100000000000001" customHeight="1" x14ac:dyDescent="0.25">
      <c r="B105" s="59">
        <v>1</v>
      </c>
      <c r="C105" s="74" t="s">
        <v>218</v>
      </c>
      <c r="D105" s="55"/>
      <c r="E105" s="20"/>
    </row>
    <row r="106" spans="2:5" ht="20.100000000000001" customHeight="1" x14ac:dyDescent="0.25">
      <c r="B106" s="59">
        <v>1</v>
      </c>
      <c r="C106" s="74" t="s">
        <v>219</v>
      </c>
      <c r="D106" s="56"/>
    </row>
    <row r="107" spans="2:5" ht="20.100000000000001" customHeight="1" x14ac:dyDescent="0.25">
      <c r="B107" s="59">
        <v>1</v>
      </c>
      <c r="C107" s="74" t="s">
        <v>220</v>
      </c>
      <c r="D107" s="56"/>
    </row>
    <row r="108" spans="2:5" ht="20.100000000000001" customHeight="1" x14ac:dyDescent="0.25">
      <c r="B108" s="66">
        <f>SUM(B98:B107)</f>
        <v>19</v>
      </c>
      <c r="C108" s="74"/>
      <c r="D108" s="56"/>
    </row>
    <row r="109" spans="2:5" ht="20.100000000000001" customHeight="1" x14ac:dyDescent="0.25">
      <c r="B109" s="59"/>
      <c r="C109" s="74"/>
      <c r="D109" s="56"/>
    </row>
    <row r="110" spans="2:5" ht="20.100000000000001" customHeight="1" x14ac:dyDescent="0.3">
      <c r="B110" s="97"/>
      <c r="C110" s="66" t="s">
        <v>42</v>
      </c>
      <c r="D110" s="56"/>
    </row>
    <row r="111" spans="2:5" ht="20.100000000000001" customHeight="1" x14ac:dyDescent="0.25">
      <c r="B111" s="59">
        <v>9</v>
      </c>
      <c r="C111" s="74" t="s">
        <v>221</v>
      </c>
      <c r="D111" s="56"/>
    </row>
    <row r="112" spans="2:5" ht="20.100000000000001" customHeight="1" x14ac:dyDescent="0.25">
      <c r="B112" s="59">
        <v>1</v>
      </c>
      <c r="C112" s="74" t="s">
        <v>222</v>
      </c>
      <c r="D112" s="56"/>
    </row>
    <row r="113" spans="2:4" ht="20.100000000000001" customHeight="1" x14ac:dyDescent="0.25">
      <c r="B113" s="59">
        <v>2</v>
      </c>
      <c r="C113" s="74" t="s">
        <v>223</v>
      </c>
      <c r="D113" s="56"/>
    </row>
    <row r="114" spans="2:4" ht="20.100000000000001" customHeight="1" x14ac:dyDescent="0.25">
      <c r="B114" s="59">
        <v>1</v>
      </c>
      <c r="C114" s="74" t="s">
        <v>224</v>
      </c>
      <c r="D114" s="56"/>
    </row>
    <row r="115" spans="2:4" ht="20.100000000000001" customHeight="1" x14ac:dyDescent="0.25">
      <c r="B115" s="59">
        <v>1</v>
      </c>
      <c r="C115" s="74" t="s">
        <v>225</v>
      </c>
      <c r="D115" s="56"/>
    </row>
    <row r="116" spans="2:4" ht="20.100000000000001" customHeight="1" x14ac:dyDescent="0.25">
      <c r="B116" s="59">
        <v>1</v>
      </c>
      <c r="C116" s="74" t="s">
        <v>226</v>
      </c>
      <c r="D116" s="56"/>
    </row>
    <row r="117" spans="2:4" ht="20.100000000000001" customHeight="1" x14ac:dyDescent="0.25">
      <c r="B117" s="59">
        <v>1</v>
      </c>
      <c r="C117" s="74" t="s">
        <v>227</v>
      </c>
      <c r="D117" s="56"/>
    </row>
    <row r="118" spans="2:4" ht="20.100000000000001" customHeight="1" x14ac:dyDescent="0.25">
      <c r="B118" s="59">
        <v>1</v>
      </c>
      <c r="C118" s="74" t="s">
        <v>228</v>
      </c>
      <c r="D118" s="56"/>
    </row>
    <row r="119" spans="2:4" ht="20.100000000000001" customHeight="1" x14ac:dyDescent="0.25">
      <c r="B119" s="59">
        <v>1</v>
      </c>
      <c r="C119" s="74" t="s">
        <v>229</v>
      </c>
      <c r="D119" s="56"/>
    </row>
    <row r="120" spans="2:4" ht="20.100000000000001" customHeight="1" x14ac:dyDescent="0.25">
      <c r="B120" s="59">
        <v>1</v>
      </c>
      <c r="C120" s="74" t="s">
        <v>230</v>
      </c>
      <c r="D120" s="56"/>
    </row>
    <row r="121" spans="2:4" ht="20.100000000000001" customHeight="1" x14ac:dyDescent="0.25">
      <c r="B121" s="59">
        <f>SUM(B111:B120)</f>
        <v>19</v>
      </c>
      <c r="C121" s="74"/>
      <c r="D121" s="56"/>
    </row>
    <row r="122" spans="2:4" ht="20.100000000000001" customHeight="1" x14ac:dyDescent="0.25">
      <c r="B122" s="98"/>
      <c r="C122" s="51"/>
      <c r="D122" s="56"/>
    </row>
    <row r="123" spans="2:4" ht="20.100000000000001" customHeight="1" x14ac:dyDescent="0.25">
      <c r="B123" s="65"/>
      <c r="C123" s="68" t="s">
        <v>208</v>
      </c>
      <c r="D123" s="56"/>
    </row>
    <row r="124" spans="2:4" ht="20.100000000000001" customHeight="1" x14ac:dyDescent="0.25">
      <c r="B124" s="19"/>
      <c r="C124" s="55" t="s">
        <v>231</v>
      </c>
      <c r="D124" s="56"/>
    </row>
    <row r="125" spans="2:4" ht="20.100000000000001" customHeight="1" x14ac:dyDescent="0.25">
      <c r="B125" s="68" t="s">
        <v>31</v>
      </c>
      <c r="C125" s="68" t="s">
        <v>52</v>
      </c>
      <c r="D125" s="56"/>
    </row>
    <row r="126" spans="2:4" ht="20.100000000000001" customHeight="1" x14ac:dyDescent="0.25">
      <c r="B126" s="65"/>
      <c r="C126" s="68" t="s">
        <v>53</v>
      </c>
      <c r="D126" s="56"/>
    </row>
    <row r="127" spans="2:4" ht="20.100000000000001" customHeight="1" x14ac:dyDescent="0.2">
      <c r="B127" s="70">
        <v>1</v>
      </c>
      <c r="C127" s="77" t="s">
        <v>232</v>
      </c>
      <c r="D127" s="56"/>
    </row>
    <row r="128" spans="2:4" ht="20.100000000000001" customHeight="1" x14ac:dyDescent="0.2">
      <c r="B128" s="70">
        <v>1</v>
      </c>
      <c r="C128" s="65" t="s">
        <v>233</v>
      </c>
      <c r="D128" s="56"/>
    </row>
    <row r="129" spans="2:4" ht="20.100000000000001" customHeight="1" x14ac:dyDescent="0.2">
      <c r="B129" s="70">
        <v>1</v>
      </c>
      <c r="C129" s="65" t="s">
        <v>234</v>
      </c>
      <c r="D129" s="56"/>
    </row>
    <row r="130" spans="2:4" ht="20.100000000000001" customHeight="1" x14ac:dyDescent="0.2">
      <c r="B130" s="70">
        <v>1</v>
      </c>
      <c r="C130" s="65" t="s">
        <v>235</v>
      </c>
      <c r="D130" s="56"/>
    </row>
    <row r="131" spans="2:4" ht="20.100000000000001" customHeight="1" x14ac:dyDescent="0.2">
      <c r="B131" s="70">
        <v>1</v>
      </c>
      <c r="C131" s="65" t="s">
        <v>236</v>
      </c>
      <c r="D131" s="56"/>
    </row>
    <row r="132" spans="2:4" ht="20.100000000000001" customHeight="1" x14ac:dyDescent="0.2">
      <c r="B132" s="70">
        <v>1</v>
      </c>
      <c r="C132" s="65" t="s">
        <v>237</v>
      </c>
      <c r="D132" s="56"/>
    </row>
    <row r="133" spans="2:4" ht="20.100000000000001" customHeight="1" x14ac:dyDescent="0.2">
      <c r="B133" s="70">
        <v>1</v>
      </c>
      <c r="C133" s="65" t="s">
        <v>238</v>
      </c>
      <c r="D133" s="56"/>
    </row>
    <row r="134" spans="2:4" ht="20.100000000000001" customHeight="1" x14ac:dyDescent="0.2">
      <c r="B134" s="70">
        <v>1</v>
      </c>
      <c r="C134" s="65" t="s">
        <v>239</v>
      </c>
      <c r="D134" s="56"/>
    </row>
    <row r="135" spans="2:4" ht="20.100000000000001" customHeight="1" x14ac:dyDescent="0.2">
      <c r="B135" s="70">
        <v>3</v>
      </c>
      <c r="C135" s="65" t="s">
        <v>240</v>
      </c>
      <c r="D135" s="56"/>
    </row>
    <row r="136" spans="2:4" ht="20.100000000000001" customHeight="1" x14ac:dyDescent="0.2">
      <c r="B136" s="70">
        <v>1</v>
      </c>
      <c r="C136" s="65" t="s">
        <v>241</v>
      </c>
      <c r="D136" s="56"/>
    </row>
    <row r="137" spans="2:4" ht="20.100000000000001" customHeight="1" x14ac:dyDescent="0.2">
      <c r="B137" s="70">
        <v>1</v>
      </c>
      <c r="C137" s="65" t="s">
        <v>242</v>
      </c>
      <c r="D137" s="56"/>
    </row>
    <row r="138" spans="2:4" ht="20.100000000000001" customHeight="1" x14ac:dyDescent="0.2">
      <c r="B138" s="70">
        <v>1</v>
      </c>
      <c r="C138" s="65" t="s">
        <v>243</v>
      </c>
      <c r="D138" s="56"/>
    </row>
    <row r="139" spans="2:4" ht="20.100000000000001" customHeight="1" x14ac:dyDescent="0.2">
      <c r="B139" s="70">
        <v>1</v>
      </c>
      <c r="C139" s="65" t="s">
        <v>244</v>
      </c>
      <c r="D139" s="56"/>
    </row>
    <row r="140" spans="2:4" ht="20.100000000000001" customHeight="1" x14ac:dyDescent="0.2">
      <c r="B140" s="70">
        <v>1</v>
      </c>
      <c r="C140" s="65" t="s">
        <v>245</v>
      </c>
      <c r="D140" s="56"/>
    </row>
    <row r="141" spans="2:4" ht="20.100000000000001" customHeight="1" x14ac:dyDescent="0.2">
      <c r="B141" s="70">
        <v>1</v>
      </c>
      <c r="C141" s="65" t="s">
        <v>246</v>
      </c>
      <c r="D141" s="56"/>
    </row>
    <row r="142" spans="2:4" ht="20.100000000000001" customHeight="1" x14ac:dyDescent="0.2">
      <c r="B142" s="70">
        <v>1</v>
      </c>
      <c r="C142" s="65" t="s">
        <v>247</v>
      </c>
      <c r="D142" s="56"/>
    </row>
    <row r="143" spans="2:4" ht="20.100000000000001" customHeight="1" x14ac:dyDescent="0.2">
      <c r="B143" s="70">
        <v>1</v>
      </c>
      <c r="C143" s="65" t="s">
        <v>248</v>
      </c>
      <c r="D143" s="56"/>
    </row>
    <row r="144" spans="2:4" ht="20.100000000000001" customHeight="1" x14ac:dyDescent="0.2">
      <c r="B144" s="70">
        <v>1</v>
      </c>
      <c r="C144" s="65" t="s">
        <v>249</v>
      </c>
      <c r="D144" s="56"/>
    </row>
    <row r="145" spans="2:4" ht="20.100000000000001" customHeight="1" x14ac:dyDescent="0.2">
      <c r="B145" s="70">
        <v>3</v>
      </c>
      <c r="C145" s="65" t="s">
        <v>250</v>
      </c>
      <c r="D145" s="56"/>
    </row>
    <row r="146" spans="2:4" ht="20.100000000000001" customHeight="1" x14ac:dyDescent="0.25">
      <c r="B146" s="68">
        <v>23</v>
      </c>
      <c r="C146" s="65"/>
      <c r="D146" s="56"/>
    </row>
    <row r="147" spans="2:4" ht="20.100000000000001" customHeight="1" x14ac:dyDescent="0.2">
      <c r="B147" s="20"/>
      <c r="C147" s="99"/>
      <c r="D147" s="56"/>
    </row>
    <row r="148" spans="2:4" ht="20.100000000000001" customHeight="1" x14ac:dyDescent="0.25">
      <c r="B148" s="65"/>
      <c r="C148" s="68" t="s">
        <v>42</v>
      </c>
      <c r="D148" s="56"/>
    </row>
    <row r="149" spans="2:4" ht="20.100000000000001" customHeight="1" x14ac:dyDescent="0.2">
      <c r="B149" s="70">
        <v>9</v>
      </c>
      <c r="C149" s="65" t="s">
        <v>251</v>
      </c>
      <c r="D149" s="56"/>
    </row>
    <row r="150" spans="2:4" ht="20.100000000000001" customHeight="1" x14ac:dyDescent="0.2">
      <c r="B150" s="70">
        <v>4</v>
      </c>
      <c r="C150" s="65" t="s">
        <v>252</v>
      </c>
      <c r="D150" s="56"/>
    </row>
    <row r="151" spans="2:4" ht="20.100000000000001" customHeight="1" x14ac:dyDescent="0.2">
      <c r="B151" s="70">
        <v>1</v>
      </c>
      <c r="C151" s="65" t="s">
        <v>60</v>
      </c>
      <c r="D151" s="56"/>
    </row>
    <row r="152" spans="2:4" ht="20.100000000000001" customHeight="1" x14ac:dyDescent="0.2">
      <c r="B152" s="70">
        <v>1</v>
      </c>
      <c r="C152" s="65" t="s">
        <v>253</v>
      </c>
      <c r="D152" s="56"/>
    </row>
    <row r="153" spans="2:4" ht="20.100000000000001" customHeight="1" x14ac:dyDescent="0.2">
      <c r="B153" s="70">
        <v>1</v>
      </c>
      <c r="C153" s="65" t="s">
        <v>254</v>
      </c>
      <c r="D153" s="56"/>
    </row>
    <row r="154" spans="2:4" ht="20.100000000000001" customHeight="1" x14ac:dyDescent="0.2">
      <c r="B154" s="70">
        <v>1</v>
      </c>
      <c r="C154" s="65" t="s">
        <v>255</v>
      </c>
      <c r="D154" s="56"/>
    </row>
    <row r="155" spans="2:4" ht="20.100000000000001" customHeight="1" x14ac:dyDescent="0.2">
      <c r="B155" s="70">
        <v>1</v>
      </c>
      <c r="C155" s="65" t="s">
        <v>256</v>
      </c>
      <c r="D155" s="56"/>
    </row>
    <row r="156" spans="2:4" ht="20.100000000000001" customHeight="1" x14ac:dyDescent="0.2">
      <c r="B156" s="70">
        <v>1</v>
      </c>
      <c r="C156" s="65" t="s">
        <v>257</v>
      </c>
      <c r="D156" s="56"/>
    </row>
    <row r="157" spans="2:4" ht="20.100000000000001" customHeight="1" x14ac:dyDescent="0.25">
      <c r="B157" s="68">
        <v>19</v>
      </c>
      <c r="C157" s="65"/>
      <c r="D157" s="56"/>
    </row>
    <row r="158" spans="2:4" ht="20.100000000000001" customHeight="1" x14ac:dyDescent="0.25">
      <c r="B158" s="100"/>
      <c r="C158" s="55" t="s">
        <v>258</v>
      </c>
      <c r="D158" s="56"/>
    </row>
    <row r="159" spans="2:4" ht="20.100000000000001" customHeight="1" x14ac:dyDescent="0.2">
      <c r="B159" s="72">
        <v>2</v>
      </c>
      <c r="C159" s="63" t="s">
        <v>259</v>
      </c>
      <c r="D159" s="56"/>
    </row>
    <row r="160" spans="2:4" ht="20.100000000000001" customHeight="1" x14ac:dyDescent="0.2">
      <c r="B160" s="72">
        <v>2</v>
      </c>
      <c r="C160" s="63" t="s">
        <v>58</v>
      </c>
      <c r="D160" s="56"/>
    </row>
    <row r="161" spans="2:4" ht="20.100000000000001" customHeight="1" x14ac:dyDescent="0.2">
      <c r="B161" s="72">
        <v>2</v>
      </c>
      <c r="C161" s="63" t="s">
        <v>57</v>
      </c>
      <c r="D161" s="56"/>
    </row>
    <row r="162" spans="2:4" ht="20.100000000000001" customHeight="1" x14ac:dyDescent="0.2">
      <c r="B162" s="72">
        <v>1</v>
      </c>
      <c r="C162" s="63" t="s">
        <v>260</v>
      </c>
      <c r="D162" s="56"/>
    </row>
    <row r="163" spans="2:4" ht="20.100000000000001" customHeight="1" x14ac:dyDescent="0.2">
      <c r="B163" s="72">
        <v>2</v>
      </c>
      <c r="C163" s="63" t="s">
        <v>59</v>
      </c>
      <c r="D163" s="56"/>
    </row>
    <row r="164" spans="2:4" ht="20.100000000000001" customHeight="1" x14ac:dyDescent="0.2">
      <c r="B164" s="72">
        <v>1</v>
      </c>
      <c r="C164" s="63" t="s">
        <v>61</v>
      </c>
      <c r="D164" s="56"/>
    </row>
    <row r="165" spans="2:4" ht="20.100000000000001" customHeight="1" x14ac:dyDescent="0.2">
      <c r="B165" s="72">
        <v>1</v>
      </c>
      <c r="C165" s="63" t="s">
        <v>54</v>
      </c>
      <c r="D165" s="56"/>
    </row>
    <row r="166" spans="2:4" ht="20.100000000000001" customHeight="1" x14ac:dyDescent="0.2">
      <c r="B166" s="72">
        <v>2</v>
      </c>
      <c r="C166" s="63" t="s">
        <v>261</v>
      </c>
      <c r="D166" s="56"/>
    </row>
    <row r="167" spans="2:4" ht="20.100000000000001" customHeight="1" x14ac:dyDescent="0.2">
      <c r="B167" s="72">
        <v>1</v>
      </c>
      <c r="C167" s="63" t="s">
        <v>262</v>
      </c>
      <c r="D167" s="56"/>
    </row>
    <row r="168" spans="2:4" ht="20.100000000000001" customHeight="1" x14ac:dyDescent="0.2">
      <c r="B168" s="72">
        <v>1</v>
      </c>
      <c r="C168" s="63" t="s">
        <v>263</v>
      </c>
      <c r="D168" s="56"/>
    </row>
    <row r="169" spans="2:4" ht="20.100000000000001" customHeight="1" x14ac:dyDescent="0.2">
      <c r="B169" s="72">
        <v>1</v>
      </c>
      <c r="C169" s="63" t="s">
        <v>264</v>
      </c>
      <c r="D169" s="56"/>
    </row>
    <row r="170" spans="2:4" ht="20.100000000000001" customHeight="1" x14ac:dyDescent="0.2">
      <c r="B170" s="72">
        <v>1</v>
      </c>
      <c r="C170" s="63" t="s">
        <v>265</v>
      </c>
      <c r="D170" s="56"/>
    </row>
    <row r="171" spans="2:4" ht="20.100000000000001" customHeight="1" x14ac:dyDescent="0.2">
      <c r="B171" s="72">
        <v>1</v>
      </c>
      <c r="C171" s="63" t="s">
        <v>266</v>
      </c>
      <c r="D171" s="56"/>
    </row>
    <row r="172" spans="2:4" ht="20.100000000000001" customHeight="1" x14ac:dyDescent="0.2">
      <c r="B172" s="72">
        <v>1</v>
      </c>
      <c r="C172" s="63" t="s">
        <v>267</v>
      </c>
      <c r="D172" s="56"/>
    </row>
    <row r="173" spans="2:4" ht="20.100000000000001" customHeight="1" x14ac:dyDescent="0.2">
      <c r="B173" s="72">
        <v>1</v>
      </c>
      <c r="C173" s="63" t="s">
        <v>268</v>
      </c>
      <c r="D173" s="56"/>
    </row>
    <row r="174" spans="2:4" ht="20.100000000000001" customHeight="1" x14ac:dyDescent="0.2">
      <c r="B174" s="72">
        <v>1</v>
      </c>
      <c r="C174" s="63" t="s">
        <v>269</v>
      </c>
      <c r="D174" s="56"/>
    </row>
    <row r="175" spans="2:4" ht="20.100000000000001" customHeight="1" x14ac:dyDescent="0.2">
      <c r="B175" s="72">
        <v>1</v>
      </c>
      <c r="C175" s="63" t="s">
        <v>270</v>
      </c>
      <c r="D175" s="56"/>
    </row>
    <row r="176" spans="2:4" ht="20.100000000000001" customHeight="1" x14ac:dyDescent="0.2">
      <c r="B176" s="72">
        <v>1</v>
      </c>
      <c r="C176" s="63" t="s">
        <v>271</v>
      </c>
      <c r="D176" s="56"/>
    </row>
    <row r="177" spans="2:4" ht="20.100000000000001" customHeight="1" x14ac:dyDescent="0.2">
      <c r="B177" s="72">
        <v>1</v>
      </c>
      <c r="C177" s="63" t="s">
        <v>272</v>
      </c>
      <c r="D177" s="56"/>
    </row>
    <row r="178" spans="2:4" ht="20.100000000000001" customHeight="1" x14ac:dyDescent="0.25">
      <c r="B178" s="75">
        <f>SUM(B159:B177)</f>
        <v>24</v>
      </c>
      <c r="C178" s="63"/>
      <c r="D178" s="56"/>
    </row>
    <row r="179" spans="2:4" ht="20.100000000000001" customHeight="1" x14ac:dyDescent="0.25">
      <c r="B179" s="101"/>
      <c r="C179" s="102"/>
      <c r="D179" s="56"/>
    </row>
    <row r="180" spans="2:4" ht="20.100000000000001" customHeight="1" x14ac:dyDescent="0.25">
      <c r="B180" s="65"/>
      <c r="C180" s="68" t="s">
        <v>208</v>
      </c>
      <c r="D180" s="56"/>
    </row>
    <row r="181" spans="2:4" ht="20.100000000000001" customHeight="1" x14ac:dyDescent="0.2">
      <c r="B181" s="70"/>
      <c r="C181" s="103" t="s">
        <v>282</v>
      </c>
      <c r="D181" s="56"/>
    </row>
    <row r="182" spans="2:4" ht="20.100000000000001" customHeight="1" x14ac:dyDescent="0.25">
      <c r="B182" s="68" t="s">
        <v>31</v>
      </c>
      <c r="C182" s="103" t="s">
        <v>52</v>
      </c>
      <c r="D182" s="56"/>
    </row>
    <row r="183" spans="2:4" ht="20.100000000000001" customHeight="1" x14ac:dyDescent="0.2">
      <c r="B183" s="70"/>
      <c r="C183" s="103" t="s">
        <v>53</v>
      </c>
      <c r="D183" s="56"/>
    </row>
    <row r="184" spans="2:4" ht="20.100000000000001" customHeight="1" x14ac:dyDescent="0.2">
      <c r="B184" s="70">
        <v>1</v>
      </c>
      <c r="C184" s="65" t="s">
        <v>273</v>
      </c>
      <c r="D184" s="56"/>
    </row>
    <row r="185" spans="2:4" ht="20.100000000000001" customHeight="1" x14ac:dyDescent="0.2">
      <c r="B185" s="70">
        <v>1</v>
      </c>
      <c r="C185" s="65" t="s">
        <v>274</v>
      </c>
      <c r="D185" s="56"/>
    </row>
    <row r="186" spans="2:4" ht="20.100000000000001" customHeight="1" x14ac:dyDescent="0.25">
      <c r="B186" s="70"/>
      <c r="C186" s="68" t="s">
        <v>42</v>
      </c>
      <c r="D186" s="56"/>
    </row>
    <row r="187" spans="2:4" ht="20.100000000000001" customHeight="1" x14ac:dyDescent="0.2">
      <c r="B187" s="70">
        <v>9</v>
      </c>
      <c r="C187" s="65" t="s">
        <v>275</v>
      </c>
      <c r="D187" s="56"/>
    </row>
    <row r="188" spans="2:4" ht="20.100000000000001" customHeight="1" x14ac:dyDescent="0.2">
      <c r="B188" s="70">
        <v>1</v>
      </c>
      <c r="C188" s="65" t="s">
        <v>276</v>
      </c>
      <c r="D188" s="56"/>
    </row>
    <row r="189" spans="2:4" ht="20.100000000000001" customHeight="1" x14ac:dyDescent="0.25">
      <c r="B189" s="68">
        <v>12</v>
      </c>
      <c r="C189" s="65"/>
      <c r="D189" s="56"/>
    </row>
    <row r="190" spans="2:4" ht="20.100000000000001" customHeight="1" x14ac:dyDescent="0.25">
      <c r="B190" s="68"/>
      <c r="C190" s="65"/>
      <c r="D190" s="56"/>
    </row>
    <row r="191" spans="2:4" ht="20.100000000000001" customHeight="1" x14ac:dyDescent="0.25">
      <c r="B191" s="68">
        <v>1</v>
      </c>
      <c r="C191" s="65" t="s">
        <v>281</v>
      </c>
      <c r="D191" s="56"/>
    </row>
    <row r="192" spans="2:4" ht="20.100000000000001" customHeight="1" x14ac:dyDescent="0.2">
      <c r="B192" s="70"/>
      <c r="C192" s="104"/>
      <c r="D192" s="56"/>
    </row>
    <row r="193" spans="1:4" ht="20.100000000000001" customHeight="1" x14ac:dyDescent="0.2">
      <c r="B193" s="70">
        <v>1</v>
      </c>
      <c r="C193" s="65" t="s">
        <v>277</v>
      </c>
      <c r="D193" s="56"/>
    </row>
    <row r="194" spans="1:4" ht="20.100000000000001" customHeight="1" x14ac:dyDescent="0.2">
      <c r="B194" s="70">
        <v>3</v>
      </c>
      <c r="C194" s="65" t="s">
        <v>32</v>
      </c>
      <c r="D194" s="56"/>
    </row>
    <row r="195" spans="1:4" ht="20.100000000000001" customHeight="1" x14ac:dyDescent="0.2">
      <c r="B195" s="70">
        <v>4</v>
      </c>
      <c r="C195" s="65" t="s">
        <v>278</v>
      </c>
      <c r="D195" s="56"/>
    </row>
    <row r="196" spans="1:4" ht="20.100000000000001" customHeight="1" x14ac:dyDescent="0.2">
      <c r="B196" s="70">
        <v>1</v>
      </c>
      <c r="C196" s="65" t="s">
        <v>279</v>
      </c>
      <c r="D196" s="56"/>
    </row>
    <row r="197" spans="1:4" ht="20.100000000000001" customHeight="1" x14ac:dyDescent="0.2">
      <c r="B197" s="70">
        <v>2</v>
      </c>
      <c r="C197" s="65" t="s">
        <v>280</v>
      </c>
      <c r="D197" s="56"/>
    </row>
    <row r="198" spans="1:4" ht="20.100000000000001" customHeight="1" x14ac:dyDescent="0.2">
      <c r="B198" s="20"/>
      <c r="C198" s="19"/>
      <c r="D198" s="56"/>
    </row>
    <row r="199" spans="1:4" ht="20.100000000000001" customHeight="1" x14ac:dyDescent="0.25">
      <c r="B199" s="60" t="s">
        <v>43</v>
      </c>
      <c r="C199" s="61" t="s">
        <v>44</v>
      </c>
    </row>
    <row r="200" spans="1:4" ht="20.100000000000001" customHeight="1" x14ac:dyDescent="0.25">
      <c r="B200" s="60"/>
      <c r="C200" s="61" t="s">
        <v>45</v>
      </c>
    </row>
    <row r="201" spans="1:4" ht="20.100000000000001" customHeight="1" x14ac:dyDescent="0.25">
      <c r="B201" s="40"/>
      <c r="C201" s="41"/>
    </row>
    <row r="202" spans="1:4" ht="20.100000000000001" customHeight="1" x14ac:dyDescent="0.25">
      <c r="B202" s="40"/>
      <c r="C202" s="62" t="s">
        <v>46</v>
      </c>
    </row>
    <row r="203" spans="1:4" ht="20.100000000000001" customHeight="1" x14ac:dyDescent="0.25">
      <c r="B203" s="40"/>
      <c r="C203" s="62" t="s">
        <v>47</v>
      </c>
    </row>
    <row r="204" spans="1:4" ht="20.100000000000001" customHeight="1" x14ac:dyDescent="0.25">
      <c r="B204" s="40"/>
      <c r="C204" s="41"/>
    </row>
    <row r="205" spans="1:4" ht="20.100000000000001" customHeight="1" x14ac:dyDescent="0.25">
      <c r="B205" s="40"/>
      <c r="C205" s="61" t="s">
        <v>48</v>
      </c>
    </row>
    <row r="206" spans="1:4" ht="20.100000000000001" customHeight="1" x14ac:dyDescent="0.25">
      <c r="B206" s="40"/>
      <c r="C206" s="61" t="s">
        <v>49</v>
      </c>
    </row>
    <row r="207" spans="1:4" ht="20.100000000000001" customHeight="1" x14ac:dyDescent="0.25">
      <c r="C207" s="61" t="s">
        <v>50</v>
      </c>
    </row>
    <row r="208" spans="1:4" ht="20.100000000000001" customHeight="1" x14ac:dyDescent="0.25">
      <c r="A208" s="24"/>
      <c r="B208" s="40"/>
      <c r="C208" s="41"/>
    </row>
    <row r="209" spans="1:3" ht="20.100000000000001" customHeight="1" thickBot="1" x14ac:dyDescent="0.3">
      <c r="A209" s="24" t="s">
        <v>15</v>
      </c>
      <c r="B209" s="40"/>
      <c r="C209" s="42"/>
    </row>
    <row r="210" spans="1:3" ht="20.100000000000001" customHeight="1" x14ac:dyDescent="0.25">
      <c r="A210" s="24"/>
      <c r="B210" s="40"/>
      <c r="C210" s="41"/>
    </row>
    <row r="211" spans="1:3" ht="20.100000000000001" customHeight="1" x14ac:dyDescent="0.25">
      <c r="A211" s="24"/>
      <c r="B211" s="23"/>
      <c r="C211" s="23"/>
    </row>
    <row r="212" spans="1:3" ht="20.100000000000001" customHeight="1" thickBot="1" x14ac:dyDescent="0.3">
      <c r="A212" s="24" t="s">
        <v>16</v>
      </c>
      <c r="B212" s="23"/>
      <c r="C212" s="25"/>
    </row>
    <row r="213" spans="1:3" ht="20.100000000000001" customHeight="1" x14ac:dyDescent="0.25">
      <c r="A213" s="24"/>
      <c r="B213" s="23"/>
      <c r="C213" s="23"/>
    </row>
    <row r="214" spans="1:3" ht="20.100000000000001" customHeight="1" x14ac:dyDescent="0.25">
      <c r="A214" s="24"/>
    </row>
    <row r="215" spans="1:3" ht="20.100000000000001" customHeight="1" thickBot="1" x14ac:dyDescent="0.3">
      <c r="A215" s="24" t="s">
        <v>17</v>
      </c>
      <c r="C215" s="27"/>
    </row>
    <row r="216" spans="1:3" ht="20.100000000000001" customHeight="1" x14ac:dyDescent="0.25">
      <c r="A216" s="24"/>
    </row>
    <row r="217" spans="1:3" ht="20.100000000000001" customHeight="1" x14ac:dyDescent="0.25">
      <c r="A217" s="24"/>
    </row>
    <row r="218" spans="1:3" ht="20.100000000000001" customHeight="1" thickBot="1" x14ac:dyDescent="0.3">
      <c r="A218" s="24" t="s">
        <v>18</v>
      </c>
      <c r="C218" s="27"/>
    </row>
    <row r="219" spans="1:3" ht="20.100000000000001" customHeight="1" x14ac:dyDescent="0.25">
      <c r="A219" s="24"/>
    </row>
    <row r="220" spans="1:3" ht="20.100000000000001" customHeight="1" x14ac:dyDescent="0.25">
      <c r="A220" s="24"/>
    </row>
    <row r="221" spans="1:3" ht="20.100000000000001" customHeight="1" thickBot="1" x14ac:dyDescent="0.3">
      <c r="A221" s="24" t="s">
        <v>19</v>
      </c>
      <c r="C221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36:A3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>
        <f ca="1">NOW()</f>
        <v>45190.699611689815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38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5" t="s">
        <v>22</v>
      </c>
      <c r="B11" s="106"/>
      <c r="C11" s="47" t="s">
        <v>38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56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33</v>
      </c>
      <c r="G23" s="43" t="s">
        <v>34</v>
      </c>
      <c r="L23" s="16"/>
      <c r="M23" s="16"/>
    </row>
    <row r="24" spans="1:13" ht="20.100000000000001" customHeight="1" x14ac:dyDescent="0.25">
      <c r="B24" s="73"/>
      <c r="C24" s="58"/>
      <c r="D24" s="56"/>
    </row>
    <row r="25" spans="1:13" ht="20.100000000000001" customHeight="1" x14ac:dyDescent="0.25">
      <c r="B25" s="80"/>
      <c r="C25" s="81" t="s">
        <v>65</v>
      </c>
      <c r="D25" s="80"/>
    </row>
    <row r="26" spans="1:13" ht="20.100000000000001" customHeight="1" x14ac:dyDescent="0.25">
      <c r="B26" s="80"/>
      <c r="C26" s="81" t="s">
        <v>53</v>
      </c>
      <c r="D26" s="80"/>
    </row>
    <row r="27" spans="1:13" ht="20.100000000000001" customHeight="1" x14ac:dyDescent="0.25">
      <c r="B27" s="81" t="s">
        <v>31</v>
      </c>
      <c r="C27" s="81" t="s">
        <v>52</v>
      </c>
      <c r="D27" s="81" t="s">
        <v>40</v>
      </c>
    </row>
    <row r="28" spans="1:13" ht="20.100000000000001" customHeight="1" x14ac:dyDescent="0.2">
      <c r="B28" s="80">
        <v>1</v>
      </c>
      <c r="C28" s="82" t="s">
        <v>66</v>
      </c>
      <c r="D28" s="80"/>
    </row>
    <row r="29" spans="1:13" ht="20.100000000000001" customHeight="1" x14ac:dyDescent="0.2">
      <c r="B29" s="80">
        <v>2</v>
      </c>
      <c r="C29" s="82" t="s">
        <v>67</v>
      </c>
      <c r="D29" s="80" t="s">
        <v>68</v>
      </c>
    </row>
    <row r="30" spans="1:13" ht="20.100000000000001" customHeight="1" x14ac:dyDescent="0.2">
      <c r="B30" s="80">
        <v>3</v>
      </c>
      <c r="C30" s="82" t="s">
        <v>69</v>
      </c>
      <c r="D30" s="80" t="s">
        <v>70</v>
      </c>
    </row>
    <row r="31" spans="1:13" ht="20.100000000000001" customHeight="1" x14ac:dyDescent="0.2">
      <c r="B31" s="80">
        <v>1</v>
      </c>
      <c r="C31" s="82" t="s">
        <v>71</v>
      </c>
      <c r="D31" s="80" t="s">
        <v>72</v>
      </c>
    </row>
    <row r="32" spans="1:13" ht="20.100000000000001" customHeight="1" x14ac:dyDescent="0.2">
      <c r="B32" s="80">
        <v>2</v>
      </c>
      <c r="C32" s="82" t="s">
        <v>62</v>
      </c>
      <c r="D32" s="80" t="s">
        <v>73</v>
      </c>
    </row>
    <row r="33" spans="2:4" ht="20.100000000000001" customHeight="1" x14ac:dyDescent="0.2">
      <c r="B33" s="80">
        <v>1</v>
      </c>
      <c r="C33" s="82" t="s">
        <v>74</v>
      </c>
      <c r="D33" s="80" t="s">
        <v>75</v>
      </c>
    </row>
    <row r="34" spans="2:4" ht="20.100000000000001" customHeight="1" x14ac:dyDescent="0.2">
      <c r="B34" s="80">
        <v>1</v>
      </c>
      <c r="C34" s="82" t="s">
        <v>76</v>
      </c>
      <c r="D34" s="80" t="s">
        <v>77</v>
      </c>
    </row>
    <row r="35" spans="2:4" ht="20.100000000000001" customHeight="1" x14ac:dyDescent="0.25">
      <c r="B35" s="81">
        <v>11</v>
      </c>
      <c r="C35" s="82"/>
      <c r="D35" s="80"/>
    </row>
    <row r="36" spans="2:4" ht="20.100000000000001" customHeight="1" x14ac:dyDescent="0.2">
      <c r="B36" s="80"/>
      <c r="C36" s="82"/>
      <c r="D36" s="80"/>
    </row>
    <row r="37" spans="2:4" ht="20.100000000000001" customHeight="1" x14ac:dyDescent="0.25">
      <c r="B37" s="80"/>
      <c r="C37" s="81" t="s">
        <v>42</v>
      </c>
      <c r="D37" s="80"/>
    </row>
    <row r="38" spans="2:4" ht="20.100000000000001" customHeight="1" x14ac:dyDescent="0.25">
      <c r="B38" s="81" t="s">
        <v>31</v>
      </c>
      <c r="C38" s="81" t="s">
        <v>52</v>
      </c>
      <c r="D38" s="81" t="s">
        <v>40</v>
      </c>
    </row>
    <row r="39" spans="2:4" ht="20.100000000000001" customHeight="1" x14ac:dyDescent="0.2">
      <c r="B39" s="80">
        <v>1</v>
      </c>
      <c r="C39" s="82" t="s">
        <v>78</v>
      </c>
      <c r="D39" s="80" t="s">
        <v>79</v>
      </c>
    </row>
    <row r="40" spans="2:4" ht="20.100000000000001" customHeight="1" x14ac:dyDescent="0.2">
      <c r="B40" s="80">
        <v>1</v>
      </c>
      <c r="C40" s="82" t="s">
        <v>80</v>
      </c>
      <c r="D40" s="80" t="s">
        <v>81</v>
      </c>
    </row>
    <row r="41" spans="2:4" ht="20.100000000000001" customHeight="1" x14ac:dyDescent="0.2">
      <c r="B41" s="80">
        <v>1</v>
      </c>
      <c r="C41" s="82" t="s">
        <v>82</v>
      </c>
      <c r="D41" s="80" t="s">
        <v>83</v>
      </c>
    </row>
    <row r="42" spans="2:4" ht="20.100000000000001" customHeight="1" x14ac:dyDescent="0.2">
      <c r="B42" s="80">
        <v>1</v>
      </c>
      <c r="C42" s="82" t="s">
        <v>84</v>
      </c>
      <c r="D42" s="80" t="s">
        <v>85</v>
      </c>
    </row>
    <row r="43" spans="2:4" ht="20.100000000000001" customHeight="1" x14ac:dyDescent="0.2">
      <c r="B43" s="80">
        <v>1</v>
      </c>
      <c r="C43" s="82" t="s">
        <v>86</v>
      </c>
      <c r="D43" s="80" t="s">
        <v>87</v>
      </c>
    </row>
    <row r="44" spans="2:4" ht="20.100000000000001" customHeight="1" x14ac:dyDescent="0.2">
      <c r="B44" s="80">
        <v>1</v>
      </c>
      <c r="C44" s="82" t="s">
        <v>88</v>
      </c>
      <c r="D44" s="80" t="s">
        <v>89</v>
      </c>
    </row>
    <row r="45" spans="2:4" ht="20.100000000000001" customHeight="1" x14ac:dyDescent="0.2">
      <c r="B45" s="80">
        <v>1</v>
      </c>
      <c r="C45" s="82" t="s">
        <v>90</v>
      </c>
      <c r="D45" s="80" t="s">
        <v>91</v>
      </c>
    </row>
    <row r="46" spans="2:4" ht="20.100000000000001" customHeight="1" x14ac:dyDescent="0.2">
      <c r="B46" s="80">
        <v>1</v>
      </c>
      <c r="C46" s="82" t="s">
        <v>92</v>
      </c>
      <c r="D46" s="80" t="s">
        <v>93</v>
      </c>
    </row>
    <row r="47" spans="2:4" ht="20.100000000000001" customHeight="1" x14ac:dyDescent="0.25">
      <c r="B47" s="68">
        <v>8</v>
      </c>
      <c r="C47" s="79"/>
      <c r="D47" s="65"/>
    </row>
    <row r="48" spans="2:4" ht="20.100000000000001" customHeight="1" x14ac:dyDescent="0.25">
      <c r="B48" s="59"/>
      <c r="C48" s="74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2" t="s">
        <v>46</v>
      </c>
    </row>
    <row r="51" spans="1:3" ht="20.100000000000001" customHeight="1" x14ac:dyDescent="0.25">
      <c r="B51" s="40"/>
      <c r="C51" s="62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1" t="s">
        <v>48</v>
      </c>
    </row>
    <row r="54" spans="1:3" ht="20.100000000000001" customHeight="1" x14ac:dyDescent="0.25">
      <c r="B54" s="40"/>
      <c r="C54" s="61" t="s">
        <v>49</v>
      </c>
    </row>
    <row r="55" spans="1:3" ht="20.100000000000001" customHeight="1" x14ac:dyDescent="0.25">
      <c r="C55" s="61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topLeftCell="D11" zoomScaleNormal="100" zoomScaleSheetLayoutView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>
        <f ca="1">NOW()</f>
        <v>45190.699611689815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38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5" t="s">
        <v>22</v>
      </c>
      <c r="B11" s="106"/>
      <c r="C11" s="47" t="s">
        <v>38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56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33</v>
      </c>
      <c r="G23" s="43" t="s">
        <v>34</v>
      </c>
      <c r="L23" s="16"/>
      <c r="M23" s="16"/>
    </row>
    <row r="24" spans="1:13" ht="20.100000000000001" customHeight="1" x14ac:dyDescent="0.2">
      <c r="A24" s="64" t="s">
        <v>63</v>
      </c>
      <c r="B24" s="64" t="s">
        <v>94</v>
      </c>
      <c r="C24" s="69" t="s">
        <v>64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4" t="s">
        <v>95</v>
      </c>
      <c r="B25" s="64" t="s">
        <v>96</v>
      </c>
      <c r="C25" s="69" t="s">
        <v>97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1"/>
      <c r="B26" s="71"/>
      <c r="C26" s="67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35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36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37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2023-09-21T21:50:14Z</cp:lastPrinted>
  <dcterms:created xsi:type="dcterms:W3CDTF">2023-01-26T13:28:36Z</dcterms:created>
  <dcterms:modified xsi:type="dcterms:W3CDTF">2023-09-21T22:11:40Z</dcterms:modified>
</cp:coreProperties>
</file>