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8519B96A-E056-4BE7-867D-D7FDC4025933}" xr6:coauthVersionLast="47" xr6:coauthVersionMax="47" xr10:uidLastSave="{00000000-0000-0000-0000-000000000000}"/>
  <bookViews>
    <workbookView xWindow="-120" yWindow="-120" windowWidth="24240" windowHeight="13140" xr2:uid="{7D3076A1-6334-4A79-AEB9-6D60197DA9E6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5" i="1" l="1"/>
  <c r="B303" i="1"/>
  <c r="G239" i="1"/>
  <c r="G238" i="1"/>
  <c r="G230" i="1"/>
  <c r="G231" i="1"/>
  <c r="G232" i="1"/>
  <c r="G233" i="1"/>
  <c r="G234" i="1"/>
  <c r="G235" i="1"/>
  <c r="G236" i="1"/>
  <c r="G229" i="1"/>
  <c r="D237" i="1"/>
  <c r="G218" i="1" l="1"/>
  <c r="G219" i="1"/>
  <c r="G220" i="1"/>
  <c r="G221" i="1"/>
  <c r="G222" i="1"/>
  <c r="G223" i="1"/>
  <c r="G224" i="1"/>
  <c r="G225" i="1"/>
  <c r="G226" i="1"/>
  <c r="G227" i="1"/>
  <c r="G192" i="1"/>
  <c r="G193" i="1"/>
  <c r="G194" i="1"/>
  <c r="G195" i="1"/>
  <c r="G196" i="1"/>
  <c r="G197" i="1"/>
  <c r="G198" i="1"/>
  <c r="G199" i="1"/>
  <c r="G200" i="1"/>
  <c r="G201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74" i="1"/>
  <c r="G171" i="1"/>
  <c r="G167" i="1"/>
  <c r="G168" i="1"/>
  <c r="G163" i="1"/>
  <c r="G164" i="1"/>
  <c r="G160" i="1"/>
  <c r="G157" i="1"/>
  <c r="G153" i="1"/>
  <c r="G154" i="1"/>
  <c r="G149" i="1"/>
  <c r="G150" i="1"/>
  <c r="G144" i="1"/>
  <c r="G145" i="1"/>
  <c r="G146" i="1"/>
  <c r="G137" i="1"/>
  <c r="G138" i="1"/>
  <c r="G139" i="1"/>
  <c r="G140" i="1"/>
  <c r="G141" i="1"/>
  <c r="G128" i="1"/>
  <c r="G129" i="1"/>
  <c r="G130" i="1"/>
  <c r="G131" i="1"/>
  <c r="G132" i="1"/>
  <c r="G133" i="1"/>
  <c r="G134" i="1"/>
  <c r="G121" i="1"/>
  <c r="G122" i="1"/>
  <c r="G123" i="1"/>
  <c r="G124" i="1"/>
  <c r="G125" i="1"/>
  <c r="G108" i="1"/>
  <c r="G109" i="1"/>
  <c r="G110" i="1"/>
  <c r="G217" i="1"/>
  <c r="G203" i="1"/>
  <c r="G191" i="1"/>
  <c r="G176" i="1"/>
  <c r="G173" i="1"/>
  <c r="G170" i="1"/>
  <c r="G166" i="1"/>
  <c r="G162" i="1"/>
  <c r="G159" i="1"/>
  <c r="G156" i="1"/>
  <c r="G152" i="1"/>
  <c r="G148" i="1"/>
  <c r="G143" i="1"/>
  <c r="G136" i="1"/>
  <c r="G127" i="1"/>
  <c r="G120" i="1"/>
  <c r="G113" i="1"/>
  <c r="G107" i="1"/>
  <c r="G101" i="1"/>
  <c r="G102" i="1"/>
  <c r="G103" i="1"/>
  <c r="G104" i="1"/>
  <c r="D228" i="1" l="1"/>
  <c r="D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D202" i="1"/>
  <c r="D190" i="1"/>
  <c r="D175" i="1"/>
  <c r="D172" i="1"/>
  <c r="D169" i="1"/>
  <c r="D165" i="1"/>
  <c r="D161" i="1"/>
  <c r="D158" i="1"/>
  <c r="D155" i="1"/>
  <c r="D151" i="1"/>
  <c r="D147" i="1"/>
  <c r="D142" i="1"/>
  <c r="D135" i="1"/>
  <c r="D126" i="1"/>
  <c r="D119" i="1"/>
  <c r="G118" i="1"/>
  <c r="G117" i="1"/>
  <c r="G116" i="1"/>
  <c r="G115" i="1"/>
  <c r="G114" i="1"/>
  <c r="D112" i="1"/>
  <c r="G111" i="1"/>
  <c r="D106" i="1"/>
  <c r="G105" i="1"/>
  <c r="D279" i="1" l="1"/>
  <c r="G99" i="1"/>
  <c r="G98" i="1"/>
  <c r="G97" i="1"/>
  <c r="G96" i="1"/>
  <c r="G95" i="1"/>
  <c r="D94" i="1"/>
  <c r="G93" i="1"/>
  <c r="G92" i="1"/>
  <c r="G91" i="1"/>
  <c r="G90" i="1"/>
  <c r="G89" i="1"/>
  <c r="G88" i="1"/>
  <c r="G87" i="1"/>
  <c r="G86" i="1"/>
  <c r="G85" i="1"/>
  <c r="G84" i="1"/>
  <c r="G83" i="1"/>
  <c r="G82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D67" i="1"/>
  <c r="G66" i="1"/>
  <c r="G65" i="1"/>
  <c r="G64" i="1"/>
  <c r="D63" i="1"/>
  <c r="D54" i="1"/>
  <c r="G53" i="1"/>
  <c r="G52" i="1"/>
  <c r="G51" i="1"/>
  <c r="G50" i="1"/>
  <c r="G49" i="1"/>
  <c r="G48" i="1"/>
  <c r="G47" i="1"/>
  <c r="G46" i="1"/>
  <c r="D45" i="1"/>
  <c r="G44" i="1"/>
  <c r="G43" i="1"/>
  <c r="G42" i="1"/>
  <c r="G41" i="1"/>
  <c r="G40" i="1"/>
  <c r="G39" i="1"/>
  <c r="D38" i="1"/>
  <c r="G37" i="1"/>
  <c r="G36" i="1"/>
  <c r="G35" i="1"/>
  <c r="G34" i="1"/>
  <c r="G33" i="1"/>
  <c r="G32" i="1"/>
  <c r="D31" i="1"/>
  <c r="G30" i="1"/>
  <c r="G29" i="1"/>
  <c r="G28" i="1"/>
  <c r="G27" i="1"/>
  <c r="G26" i="1"/>
  <c r="G25" i="1"/>
  <c r="G240" i="1" l="1"/>
  <c r="G241" i="1"/>
  <c r="G2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E3BE4C3-DF2D-466F-81AC-3284AFD9F7C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BF05FB9E-21EC-4405-AD05-45DDAAD9A88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61F30E2-6402-43C0-89BA-98A7CCF1CB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944787A-6275-4AB7-8C71-5B95EBD6911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F16" authorId="0" shapeId="0" xr:uid="{88A5C3E4-E23B-4B57-9946-9E423574AEA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26167F2E-4696-426A-93ED-9EA1F55042C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<sst xmlns="http://schemas.openxmlformats.org/spreadsheetml/2006/main" count="658" uniqueCount="608">
  <si>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</si>
  <si>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</si>
  <si>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</si>
  <si>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</si>
  <si>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</si>
  <si>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</si>
  <si>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</si>
  <si>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</si>
  <si>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</si>
  <si>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</si>
  <si>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</si>
  <si>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</si>
  <si>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</si>
  <si>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</si>
  <si>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</si>
  <si>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</si>
  <si>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</si>
  <si>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</si>
  <si>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</si>
  <si>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</si>
  <si>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</si>
  <si>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</si>
  <si>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</si>
  <si>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</si>
  <si>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</si>
  <si>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</si>
  <si>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</si>
  <si>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</si>
  <si>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</si>
  <si>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25-DVRA-109-R</t>
  </si>
  <si>
    <t>J211207-L027</t>
  </si>
  <si>
    <t>2.5-DVRA SERIES STANDARD 9H RIGHT</t>
  </si>
  <si>
    <t>25-DVRA-109-L</t>
  </si>
  <si>
    <t>J211208-L093</t>
  </si>
  <si>
    <t>2.5-DVRA SERIES STANDARD 9H LEFT</t>
  </si>
  <si>
    <t>25-DVRA-110-R</t>
  </si>
  <si>
    <t>J210216-L085</t>
  </si>
  <si>
    <t>2.5-DVRA SERIES STANDARD 10H RIGHT</t>
  </si>
  <si>
    <t>25-DVRA-110-L</t>
  </si>
  <si>
    <t>R211227-L001</t>
  </si>
  <si>
    <t>2.5-DVRA SERIES STANDARD 10H LEFT</t>
  </si>
  <si>
    <t>25-DVRA-111-R</t>
  </si>
  <si>
    <t>R211005-L006</t>
  </si>
  <si>
    <t>2.5-DVRA SERIES STANDARD 11H RIGHT</t>
  </si>
  <si>
    <t>25-DVRA-111-L</t>
  </si>
  <si>
    <t>J220112-L073</t>
  </si>
  <si>
    <t>2.5-DVRA SERIES STANDARD 11H LEFT</t>
  </si>
  <si>
    <t>25-DVRA-209-R</t>
  </si>
  <si>
    <t>J211129-L004</t>
  </si>
  <si>
    <t>2.5-DVRA SERIES WIDE 9H RIGHT</t>
  </si>
  <si>
    <t>25-DVRA-209-L</t>
  </si>
  <si>
    <t>J220104-L096</t>
  </si>
  <si>
    <t>2.5-DVRA SERIES WIDE 9H LEFT</t>
  </si>
  <si>
    <t>25-DVRA-210-R</t>
  </si>
  <si>
    <t>J211129-L055</t>
  </si>
  <si>
    <t>2.5-DVRA SERIES WIDE 10H RIGHT</t>
  </si>
  <si>
    <t>25-DVRA-210-L</t>
  </si>
  <si>
    <t>J211125-L061</t>
  </si>
  <si>
    <t>2.5-DVRA SERIES WIDE 10H LEFT</t>
  </si>
  <si>
    <t>25-DVRA-211-R</t>
  </si>
  <si>
    <t>J220112-L077</t>
  </si>
  <si>
    <t>2.5-DVRA SERIES WIDE 11H RIGHT</t>
  </si>
  <si>
    <t>25-DVRA-211-L</t>
  </si>
  <si>
    <t>J211125-L062</t>
  </si>
  <si>
    <t>2.5-DVRA SERIES WIDE 11H LEFT</t>
  </si>
  <si>
    <t>25-DVRA-309-R</t>
  </si>
  <si>
    <t>J211110-L066</t>
  </si>
  <si>
    <t>2.5-DVRA SERIES EXTRALARGE 9H RIGHT</t>
  </si>
  <si>
    <t>25-DVRA-309-L</t>
  </si>
  <si>
    <t>J211022-L046</t>
  </si>
  <si>
    <t>2.5-DVRA SERIES EXTRALARGE 9H LEFT</t>
  </si>
  <si>
    <t>25-DVRA-310-R</t>
  </si>
  <si>
    <t>R201117-L014</t>
  </si>
  <si>
    <t>2.5-DVRA SERIES EXTRALARGE 10H RIGHT</t>
  </si>
  <si>
    <t>25-DVRA-310-L</t>
  </si>
  <si>
    <t>R21023-L004</t>
  </si>
  <si>
    <t>2.5-DVRA SERIES EXTRALARGE 10H LEFT</t>
  </si>
  <si>
    <t>25-DVRA-311-R</t>
  </si>
  <si>
    <t>J220112-L078</t>
  </si>
  <si>
    <t>2.5-DVRA SERIES EXTRALARGE 11H RIGHT</t>
  </si>
  <si>
    <t>25-DVRA-311-L</t>
  </si>
  <si>
    <t>R211129-L007</t>
  </si>
  <si>
    <t>2.5-DVRA SERIES EXTRALARGE 11H LEFT</t>
  </si>
  <si>
    <t>25J-DVRA-108-R</t>
  </si>
  <si>
    <t>J211201-L023</t>
  </si>
  <si>
    <t>JUXTA RIGHT MEDIUM 2T BLUE 8H</t>
  </si>
  <si>
    <t>25J-DVRA-108-L</t>
  </si>
  <si>
    <t>J211201-L119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</si>
  <si>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</si>
  <si>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</si>
  <si>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</si>
  <si>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</si>
  <si>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</si>
  <si>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</si>
  <si>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</si>
  <si>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</si>
  <si>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J220112-L085</t>
  </si>
  <si>
    <t>JUXTA RIGHT LARGE 2T BLUE 9H</t>
  </si>
  <si>
    <t>25J-DVRA-209-L</t>
  </si>
  <si>
    <t>J211029-L037</t>
  </si>
  <si>
    <t>JUXTA LEFT LARGE 2T GREEN 9H</t>
  </si>
  <si>
    <t>25J-DVRA-211-R</t>
  </si>
  <si>
    <t>J220112-L087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</si>
  <si>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</si>
  <si>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</si>
  <si>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</si>
  <si>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</si>
  <si>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</si>
  <si>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</si>
  <si>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MEDIUM 2T BLUE 8H RIGHT</t>
  </si>
  <si>
    <t>25R-DVRA-108-L</t>
  </si>
  <si>
    <t>201214-A2051</t>
  </si>
  <si>
    <t>VOLAR RIM MEDIUM 2T GREEN 8H LEFT</t>
  </si>
  <si>
    <t>25R-DVRA-110-R</t>
  </si>
  <si>
    <t>J211223-L083</t>
  </si>
  <si>
    <t>VOLAR RIM MEDIUM 2T BLUE 10H RIGHT</t>
  </si>
  <si>
    <t>25R-DVRA-110-L</t>
  </si>
  <si>
    <t>J211223-L082</t>
  </si>
  <si>
    <t>VOLAR RIM MEDIUM 2T GREEN 10H LEFT</t>
  </si>
  <si>
    <t>25R-DVRA-209-R</t>
  </si>
  <si>
    <t>J211223-L085</t>
  </si>
  <si>
    <t>VOLAR RIM LARGE 2T BLUE 9H RIGHT</t>
  </si>
  <si>
    <t>25R-DVRA-209-L</t>
  </si>
  <si>
    <t>J211223-L084</t>
  </si>
  <si>
    <t>VOLAR RIM LARGE 2T GREEN 9H LEFT</t>
  </si>
  <si>
    <t>25R-DVRA-211-R</t>
  </si>
  <si>
    <t>J210928-L055</t>
  </si>
  <si>
    <t>VOLAR RIM  LARGE 2T BLUE 11H RIGHT</t>
  </si>
  <si>
    <t>25R-DVRA-211-L</t>
  </si>
  <si>
    <t>J211222-L017</t>
  </si>
  <si>
    <t>VOLAR RIM LARGE 2T GREEN 11H LEFT</t>
  </si>
  <si>
    <t>15L-HF-008</t>
  </si>
  <si>
    <t>J210804-L047</t>
  </si>
  <si>
    <t>LOCKING SCREW 1.5*08mm</t>
  </si>
  <si>
    <t>15L-HF-010</t>
  </si>
  <si>
    <t>J211015-L039</t>
  </si>
  <si>
    <t>LOCKING SCREW 1.5*10mm</t>
  </si>
  <si>
    <t>15L-HF-012</t>
  </si>
  <si>
    <t>J220720-L059</t>
  </si>
  <si>
    <t>LOCKING SCREW 1.5*12mm</t>
  </si>
  <si>
    <t>25L-SO-008-TA</t>
  </si>
  <si>
    <t>J220809-L047</t>
  </si>
  <si>
    <t>LOCKING CORTICAL STARIX BLUE 2.5*8mm</t>
  </si>
  <si>
    <t>25L-SO-010-TA</t>
  </si>
  <si>
    <t>J210204-L052</t>
  </si>
  <si>
    <t>LOCKING CORTICAL STARIX BLUE 2.5*10mm</t>
  </si>
  <si>
    <t>25L-SO-012-TA</t>
  </si>
  <si>
    <t>J220714-L005</t>
  </si>
  <si>
    <t>LOCKING CORTICAL STARIX BLUE 2.5*12mm</t>
  </si>
  <si>
    <t>25L-SO-014-TA</t>
  </si>
  <si>
    <t>J210929-L073</t>
  </si>
  <si>
    <t>LOCKING CORTICAL STARIX BLUE 2.5*14mm</t>
  </si>
  <si>
    <t>J220504-L067</t>
  </si>
  <si>
    <t>25L-SO-016-TA</t>
  </si>
  <si>
    <t>J211025-L043</t>
  </si>
  <si>
    <t>LOCKING CORTICAL STARIX BLUE 2.5*16mm</t>
  </si>
  <si>
    <t>J220809-L048</t>
  </si>
  <si>
    <t>25L-SO-018-TA</t>
  </si>
  <si>
    <t>J211015-L044</t>
  </si>
  <si>
    <t>LOCKING CORTICAL STARIX BLUE 2.5*18mm</t>
  </si>
  <si>
    <t>J230202-L149</t>
  </si>
  <si>
    <t>25L-SO-020-TA</t>
  </si>
  <si>
    <t>J221226-L056</t>
  </si>
  <si>
    <t>LOCKING CORTICAL STARIX BLUE 2.5*20mm</t>
  </si>
  <si>
    <t>25L-SO-022-TA</t>
  </si>
  <si>
    <t>J220714-L007</t>
  </si>
  <si>
    <t>LOCKING CORTICAL STARIX BLUE 2.5*22mm</t>
  </si>
  <si>
    <t>25L-SO-024-TA</t>
  </si>
  <si>
    <t>J220112-L089</t>
  </si>
  <si>
    <t>LOCKING CORTICAL STARIX BLUE 2.5*24mm</t>
  </si>
  <si>
    <t>25L-SO-026-TA</t>
  </si>
  <si>
    <t>J210610-L086</t>
  </si>
  <si>
    <t>LOCKING CORTICAL STARIX BLUE 2.5*26mm</t>
  </si>
  <si>
    <t>25-SO-008-TA</t>
  </si>
  <si>
    <t>J211222-L021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</si>
  <si>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</si>
  <si>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</si>
  <si>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</si>
  <si>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</si>
  <si>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</si>
  <si>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25-SO-014-TA</t>
  </si>
  <si>
    <t>R211202-L005</t>
  </si>
  <si>
    <t>NON LOCKING CORTICAL STARIX SILVER 2.5*14mm</t>
  </si>
  <si>
    <t>J221226-L059</t>
  </si>
  <si>
    <t>25-SO-016-TA</t>
  </si>
  <si>
    <t>J211222-L007</t>
  </si>
  <si>
    <t>NON LOCKING CORTICAL STARIX SILVER 2.5*16mm</t>
  </si>
  <si>
    <t>J221226-L060</t>
  </si>
  <si>
    <t>25-SO-018-TA</t>
  </si>
  <si>
    <t>R211208-L028</t>
  </si>
  <si>
    <t>NON LOCKING CORTICAL STARIX SILVER 2.5*18mm</t>
  </si>
  <si>
    <t>25-SO-020-TA</t>
  </si>
  <si>
    <t>R211208-L010</t>
  </si>
  <si>
    <t>NON LOCKING CORTICAL STARIX SILVER 2.5*20mm</t>
  </si>
  <si>
    <t>25-SO-022-TA</t>
  </si>
  <si>
    <t>R211222-L051</t>
  </si>
  <si>
    <t>NON LOCKING CORTICAL STARIX SILVER 2.5*22mm</t>
  </si>
  <si>
    <t>25-SO-024-TA</t>
  </si>
  <si>
    <t>NON LOCKING CORTICAL STARIX SILVER 2.5*24mm</t>
  </si>
  <si>
    <t>25-SO-026-TA</t>
  </si>
  <si>
    <t>J210907-L067</t>
  </si>
  <si>
    <t>NON LOCKING CORTICAL STARIX SILVER 2.5*26mm</t>
  </si>
  <si>
    <t>25P-SO-014-TA</t>
  </si>
  <si>
    <t>J211201-L024</t>
  </si>
  <si>
    <t xml:space="preserve">2.0 mm SMOOTH PEG SCREWS LENGTH 14 mm, PURPLE </t>
  </si>
  <si>
    <t>25P-SO-016-TA</t>
  </si>
  <si>
    <t>J211201-L025</t>
  </si>
  <si>
    <t xml:space="preserve">2.0 mm SMOOTH PEG SCREWS LENGTH 16 mm, PURPLE </t>
  </si>
  <si>
    <t>25P-SO-018-TA</t>
  </si>
  <si>
    <t>J210903-L074</t>
  </si>
  <si>
    <t xml:space="preserve">2.0 mm SMOOTH PEG SCREWS LENGTH 24 mm, PURPLE </t>
  </si>
  <si>
    <t>25P-SO-020-TA</t>
  </si>
  <si>
    <t>J210903-L076</t>
  </si>
  <si>
    <t xml:space="preserve">2.0 mm SMOOTH PEG SCREWS LENGTH 28 mm, PURPLE </t>
  </si>
  <si>
    <t>25P-SO-028-TA</t>
  </si>
  <si>
    <t>J210903-L077</t>
  </si>
  <si>
    <t xml:space="preserve">2.0 mm SMOOTH PEG SCREWS LENGTH 30 mm, PURPLE </t>
  </si>
  <si>
    <t>Subtotal</t>
  </si>
  <si>
    <t>12% IVA</t>
  </si>
  <si>
    <t>Total</t>
  </si>
  <si>
    <t xml:space="preserve">INSTRUMENTAL ARIX EQUIPO NUMERO 2 </t>
  </si>
  <si>
    <t>INSTRUMENTAL ARIX Wrist System 1.5 / 2.0 / 2.5 Volar Distal Radius Locking Plate</t>
  </si>
  <si>
    <t>CODIGO</t>
  </si>
  <si>
    <t>DESCRIPCIÓN</t>
  </si>
  <si>
    <t>CANTIDAD</t>
  </si>
  <si>
    <t>11-075</t>
  </si>
  <si>
    <t>MEDIDOR DE PROFUNDIDAD 2.5</t>
  </si>
  <si>
    <t>111-096</t>
  </si>
  <si>
    <t>DISPENSADOR DE PINES</t>
  </si>
  <si>
    <t>114-009</t>
  </si>
  <si>
    <t>PINZA SUJETADORA</t>
  </si>
  <si>
    <t>26.0240.17</t>
  </si>
  <si>
    <t>DOBLADORES</t>
  </si>
  <si>
    <t>111-103</t>
  </si>
  <si>
    <t>GUIA BLOQUEO ANGULO VARIABLE</t>
  </si>
  <si>
    <t>111-157</t>
  </si>
  <si>
    <t>DRILL GUIA BLOQUEO AV</t>
  </si>
  <si>
    <t>111-101</t>
  </si>
  <si>
    <t>GUIA DE BLOQUEO FIJA(DISTAL)</t>
  </si>
  <si>
    <t>112-25-701</t>
  </si>
  <si>
    <t>BROCA 2.0</t>
  </si>
  <si>
    <t>111-080</t>
  </si>
  <si>
    <t>GUIA DOBLE 2.0</t>
  </si>
  <si>
    <t>111-092</t>
  </si>
  <si>
    <t>MANGO ATORNILLADOR</t>
  </si>
  <si>
    <t>113-HF-613</t>
  </si>
  <si>
    <t>ATORNILLADORES ANCLAJE RAPIDO 2.5</t>
  </si>
  <si>
    <t>111-082-R</t>
  </si>
  <si>
    <t>BLOQUE GUIA DE BROCA MEDIUM DER</t>
  </si>
  <si>
    <t>111-082-L</t>
  </si>
  <si>
    <t>BLOQUE GUIA DE BROCA MEDIUM IZQ</t>
  </si>
  <si>
    <t>111-083-R</t>
  </si>
  <si>
    <t>BLOQUE GUIA DE BROCA LARGE DER</t>
  </si>
  <si>
    <t>111-083-L</t>
  </si>
  <si>
    <t>BLOQUE GUIA DE BROCA LARGE IZQ</t>
  </si>
  <si>
    <t>111-095-R</t>
  </si>
  <si>
    <t>BLOQUE GUIA DE BROCA EX-LARGE DER</t>
  </si>
  <si>
    <t>111-095-L</t>
  </si>
  <si>
    <t>BLOQUE GUIA DE BROCA EX-LARGE IZQ</t>
  </si>
  <si>
    <t>111-229-R</t>
  </si>
  <si>
    <t>BLOQUE GUIA DE BROCA JUXTA MIDIUM</t>
  </si>
  <si>
    <t>111-229-L</t>
  </si>
  <si>
    <t>111-230-R</t>
  </si>
  <si>
    <t>BLOQUE GUIA DE BROCA JUXTA LARGE</t>
  </si>
  <si>
    <t>111-230-L</t>
  </si>
  <si>
    <t>111-227-R</t>
  </si>
  <si>
    <t>BLOQUE GUIA DE BROCA RIM MIDIUM DER</t>
  </si>
  <si>
    <t>111-227-L</t>
  </si>
  <si>
    <t>BLOQUE GUIA DE BROCA RIM MIDIUM IZQ</t>
  </si>
  <si>
    <t>111-228-R</t>
  </si>
  <si>
    <t>BLOQUE GUIA DE BROCA RIM LARGE DER</t>
  </si>
  <si>
    <t>111-228-L</t>
  </si>
  <si>
    <t>BLOQUE GUIA DE BROCA RIM LARGE IZQ</t>
  </si>
  <si>
    <t>ACCESORIO PLACA RIM</t>
  </si>
  <si>
    <t>113-NF-101</t>
  </si>
  <si>
    <t>ATORNILLADORES ANCLAJE RAPIDO 1.5</t>
  </si>
  <si>
    <t>112-15-702</t>
  </si>
  <si>
    <t>BROCA 1.2</t>
  </si>
  <si>
    <t>111-226</t>
  </si>
  <si>
    <t>GUIA DE BLOQUEO 1.2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</si>
  <si>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</si>
  <si>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</si>
  <si>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</si>
  <si>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</si>
  <si>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</si>
  <si>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</si>
  <si>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</si>
  <si>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</si>
  <si>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</si>
  <si>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ENTREGADO </t>
  </si>
  <si>
    <t xml:space="preserve">RECIBIDO </t>
  </si>
  <si>
    <t>INSTRUMENTADOR</t>
  </si>
  <si>
    <t xml:space="preserve">VERIFICADO </t>
  </si>
  <si>
    <t xml:space="preserve">OBSERVACIONES </t>
  </si>
  <si>
    <t>TI-SF-130.602R</t>
  </si>
  <si>
    <t>210127165</t>
  </si>
  <si>
    <t xml:space="preserve">PLACA BLOQ. RADIO DISTAL AV BICOLUMNAR SMALL 2.4mm*2 ORIF DER TIT. </t>
  </si>
  <si>
    <t>2300001697</t>
  </si>
  <si>
    <t>TI-SF-130.603R</t>
  </si>
  <si>
    <t>2200189365</t>
  </si>
  <si>
    <t xml:space="preserve">PLACA BLOQ. RADIO DISTAL AV BICOLUMNAR SMALL 2.4mm*3 ORIF DER TIT. </t>
  </si>
  <si>
    <t>TI-SF-130.604R</t>
  </si>
  <si>
    <t>18A5712</t>
  </si>
  <si>
    <t xml:space="preserve">PLACA BLOQ. RADIO DISTAL AV BICOLUMNAR SMALL 2.4mm*4 ORIF DER TIT. </t>
  </si>
  <si>
    <t>TI-SF-130.605R</t>
  </si>
  <si>
    <t>A190215424</t>
  </si>
  <si>
    <t xml:space="preserve">PLACA BLOQ. RADIO DISTAL AV BICOLUMNAR SMALL 2.4mm*5 ORIF DER TIT. </t>
  </si>
  <si>
    <t>TI-SF-130.602L</t>
  </si>
  <si>
    <t>210127163</t>
  </si>
  <si>
    <t xml:space="preserve">PLACA BLOQ. RADIO DISTAL AV BICOLUMNAR SMALL 2.4mm*2 ORIF IZQ TIT. </t>
  </si>
  <si>
    <t>2300019720</t>
  </si>
  <si>
    <t>TI-SF-130.603L</t>
  </si>
  <si>
    <t>2200105979</t>
  </si>
  <si>
    <t xml:space="preserve">PLACA BLOQ. RADIO DISTAL AV BICOLUMNAR SMALL 2.4mm*3 ORIF IZQ TIT. </t>
  </si>
  <si>
    <t>TI-SF-130.604L</t>
  </si>
  <si>
    <t>1903S091</t>
  </si>
  <si>
    <t xml:space="preserve">PLACA BLOQ. RADIO DISTAL AV BICOLUMNAR SMALL 2.4mm*4 ORIF IZQ TIT. </t>
  </si>
  <si>
    <t>TI-SF-130.605L</t>
  </si>
  <si>
    <t>18A5710</t>
  </si>
  <si>
    <t xml:space="preserve">PLACA BLOQ. RADIO DISTAL AV BICOLUMNAR SMALL 2.4mm*5 ORIF IZQ TIT. </t>
  </si>
  <si>
    <t>TI-SF-131.602R</t>
  </si>
  <si>
    <t xml:space="preserve">PLACA BLOQ. RADIO DISTAL AV BICOLUMNAR LARGE  2.4/2.7mm*2 ORIF DER TIT. </t>
  </si>
  <si>
    <t>TI-SF-131.603R</t>
  </si>
  <si>
    <t>210127166</t>
  </si>
  <si>
    <t xml:space="preserve">PLACA BLOQ. RADIO DISTAL AV BICOLUMNAR LARGE  2.4/2.7mm*3 ORIF DER TIT. </t>
  </si>
  <si>
    <t>TI-SF-131.604R</t>
  </si>
  <si>
    <t xml:space="preserve">PLACA BLOQ. RADIO DISTAL AV BICOLUMNAR LARGE  2.4/2.7mm*4 ORIF DER TIT. </t>
  </si>
  <si>
    <t>TI-SF-131.605R</t>
  </si>
  <si>
    <t xml:space="preserve">PLACA BLOQ. RADIO DISTAL AV BICOLUMNAR LARGE  2.4/2.7mm*5 ORIF DER TIT. </t>
  </si>
  <si>
    <t>TI-SF-131.606R</t>
  </si>
  <si>
    <t xml:space="preserve">PLACA BLOQ. RADIO DISTAL AV BICOLUMNAR LARGE  2.4/2.7mm*6 ORIF DER TIT. </t>
  </si>
  <si>
    <t>TI-SF-131.608R</t>
  </si>
  <si>
    <t xml:space="preserve">PLACA BLOQ. RADIO DISTAL AV BICOLUMNAR LARGE  2.4/2.7mm*8 ORIF DER TIT. </t>
  </si>
  <si>
    <t>TI-SF-131.602L</t>
  </si>
  <si>
    <t xml:space="preserve">PLACA BLOQ. RADIO DISTAL AV BICOLUMNAR LARGE  2.4/2.7mm*2 ORIF IZQ TIT. </t>
  </si>
  <si>
    <t>TI-SF-131.603L</t>
  </si>
  <si>
    <t>210127164</t>
  </si>
  <si>
    <t xml:space="preserve">PLACA BLOQ. RADIO DISTAL AV BICOLUMNAR LARGE  2.4/2.7mm*3 ORIF IZQ TIT. </t>
  </si>
  <si>
    <t>TI-SF-131.604L</t>
  </si>
  <si>
    <t xml:space="preserve">PLACA BLOQ. RADIO DISTAL AV BICOLUMNAR LARGE  2.4/2.7mm*4 ORIF IZQ TIT. </t>
  </si>
  <si>
    <t>TI-SF-131.605L</t>
  </si>
  <si>
    <t xml:space="preserve">PLACA BLOQ. RADIO DISTAL AV BICOLUMNAR LARGE  2.4/2.7mm*5 ORIF IZQ TIT. </t>
  </si>
  <si>
    <t>TI-SF-131.606L</t>
  </si>
  <si>
    <t xml:space="preserve">PLACA BLOQ. RADIO DISTAL AV BICOLUMNAR LARGE  2.4/2.7mm*6 ORIF IZQ TIT. </t>
  </si>
  <si>
    <t>TI-SF-131.608L</t>
  </si>
  <si>
    <t xml:space="preserve">PLACA BLOQ. RADIO DISTAL AV BICOLUMNAR LARGE  2.4/2.7mm*8 ORIF IZQ TIT. </t>
  </si>
  <si>
    <t>TI-SF-131.404R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</si>
  <si>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</si>
  <si>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</si>
  <si>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</si>
  <si>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</si>
  <si>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</si>
  <si>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</si>
  <si>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</si>
  <si>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</si>
  <si>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</si>
  <si>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</si>
  <si>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</si>
  <si>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</si>
  <si>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</si>
  <si>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</si>
  <si>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</si>
  <si>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</si>
  <si>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</si>
  <si>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</si>
  <si>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</si>
  <si>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</si>
  <si>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</si>
  <si>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</si>
  <si>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</si>
  <si>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</si>
  <si>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</si>
  <si>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1503100630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</si>
  <si>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</si>
  <si>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</si>
  <si>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</si>
  <si>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</si>
  <si>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</si>
  <si>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</si>
  <si>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</si>
  <si>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</si>
  <si>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TI-SF-123.503R</t>
  </si>
  <si>
    <t>1800027358</t>
  </si>
  <si>
    <t xml:space="preserve">PLACA BLOQ. RADIO DISTAL AV JUXTA ARTICULAR 2.4/2.7mm 5*3 ORIF DER TIT. </t>
  </si>
  <si>
    <t>AZT 7672</t>
  </si>
  <si>
    <t>1410201090</t>
  </si>
  <si>
    <t xml:space="preserve">PLACA BLOQ. RADIO DISTAL AV JUXTA ARTICULAR 2.4/2.7mm 5*5 ORIF DER TIT. </t>
  </si>
  <si>
    <t>TI-SF-123.503L</t>
  </si>
  <si>
    <t>170042730</t>
  </si>
  <si>
    <t xml:space="preserve">PLACA BLOQ. RADIO DISTAL AV JUXTA ARTICULAR 2.4/2.7mm 5*3 ORIF IZQ TIT. </t>
  </si>
  <si>
    <t>AZT 7671</t>
  </si>
  <si>
    <t>1700042730</t>
  </si>
  <si>
    <t xml:space="preserve">PLACA BLOQ. RADIO DISTAL AV JUXTA ARTICULAR 2.4/2.7mm 5*5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</si>
  <si>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</si>
  <si>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</si>
  <si>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</si>
  <si>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</si>
  <si>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</si>
  <si>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</si>
  <si>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</si>
  <si>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PLACA BLOQ. RADIO PROXIMAL 2.4mm *4 ORIF DER TIT</t>
  </si>
  <si>
    <t>020651002</t>
  </si>
  <si>
    <t>2102861</t>
  </si>
  <si>
    <t>PLACA BLOQ. RADIO PROXIMAL 2.4mm *2 ORIF IZQ TIT</t>
  </si>
  <si>
    <t>020651003</t>
  </si>
  <si>
    <t>190206506</t>
  </si>
  <si>
    <t>PLACA BLOQ. RADIO PROXIMAL 2.4mm *3 ORIF IZQ TIT</t>
  </si>
  <si>
    <t>020651004</t>
  </si>
  <si>
    <t>PLACA BLOQ. RADIO PROXIMAL 2.4mm *4 ORIF IZQ TIT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</si>
  <si>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</si>
  <si>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</si>
  <si>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</si>
  <si>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</si>
  <si>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</si>
  <si>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</si>
  <si>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</si>
  <si>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</si>
  <si>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</si>
  <si>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</si>
  <si>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</si>
  <si>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</si>
  <si>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</si>
  <si>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</si>
  <si>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</si>
  <si>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</si>
  <si>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</si>
  <si>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</si>
  <si>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</si>
  <si>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</si>
  <si>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</si>
  <si>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</si>
  <si>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</si>
  <si>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</si>
  <si>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TI-SF-683.307</t>
  </si>
  <si>
    <t>PLACA DE BLOQUEO CUBITO DISTAL 2.0mm* 07 ORIF. TIT.</t>
  </si>
  <si>
    <t>0205.302.901YN</t>
  </si>
  <si>
    <t>PLACA BLOQ. CUBITO DISTAL HOOK 2.0mm *8 ORIF. TIT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</si>
  <si>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</si>
  <si>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</si>
  <si>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</si>
  <si>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</si>
  <si>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</si>
  <si>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</si>
  <si>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T50022412</t>
  </si>
  <si>
    <t>2200018447</t>
  </si>
  <si>
    <t xml:space="preserve">TORNILLO CORTICAL 2.4*12mm TITANIO </t>
  </si>
  <si>
    <t>TI-100S.214</t>
  </si>
  <si>
    <t>2200027256</t>
  </si>
  <si>
    <t xml:space="preserve">TORNILLO CORTICAL 2.4*14mm TITANIO </t>
  </si>
  <si>
    <t>TI-100S.216</t>
  </si>
  <si>
    <t xml:space="preserve">TORNILLO CORTICAL 2.4*16mm TITANIO </t>
  </si>
  <si>
    <t>030350018</t>
  </si>
  <si>
    <t>2200063348</t>
  </si>
  <si>
    <t xml:space="preserve">TORNILLO CORTICAL 2.4*18mm TITANIO  </t>
  </si>
  <si>
    <t>T50022418</t>
  </si>
  <si>
    <t>030350020</t>
  </si>
  <si>
    <t>2200061200</t>
  </si>
  <si>
    <t xml:space="preserve">TORNILLO CORTICAL 2.4*20mm TITANIO </t>
  </si>
  <si>
    <t>TI-100S.222</t>
  </si>
  <si>
    <t>2200028229</t>
  </si>
  <si>
    <t xml:space="preserve">TORNILLO CORTICAL 2.4*22mm TITANIO </t>
  </si>
  <si>
    <t>TI-100S.224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</si>
  <si>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</si>
  <si>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</si>
  <si>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</si>
  <si>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</si>
  <si>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</si>
  <si>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</si>
  <si>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</si>
  <si>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</si>
  <si>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</si>
  <si>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</si>
  <si>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</si>
  <si>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</si>
  <si>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</si>
  <si>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</si>
  <si>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</si>
  <si>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</si>
  <si>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</si>
  <si>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</si>
  <si>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</si>
  <si>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</si>
  <si>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</si>
  <si>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</si>
  <si>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</si>
  <si>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</si>
  <si>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</si>
  <si>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</si>
  <si>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</si>
  <si>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</si>
  <si>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</si>
  <si>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</si>
  <si>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</si>
  <si>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</si>
  <si>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</si>
  <si>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</si>
  <si>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</si>
  <si>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</si>
  <si>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</si>
  <si>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</si>
  <si>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</si>
  <si>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</si>
  <si>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</si>
  <si>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</si>
  <si>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</si>
  <si>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</si>
  <si>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</si>
  <si>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</si>
  <si>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</si>
  <si>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</si>
  <si>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</si>
  <si>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</si>
  <si>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</si>
  <si>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</si>
  <si>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</si>
  <si>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</si>
  <si>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2.4*28mm TITANIO </t>
  </si>
  <si>
    <t>50102110</t>
  </si>
  <si>
    <t xml:space="preserve">TORNILLO DE BLOQUEO 2.7*10mm TITANIO </t>
  </si>
  <si>
    <t>50102112</t>
  </si>
  <si>
    <t xml:space="preserve">TORNILLO DE BLOQUEO 2.7*12mm TITANIO 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</si>
  <si>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</si>
  <si>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</si>
  <si>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</si>
  <si>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</si>
  <si>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</si>
  <si>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</si>
  <si>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</si>
  <si>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</si>
  <si>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</si>
  <si>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</si>
  <si>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</si>
  <si>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</si>
  <si>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</si>
  <si>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</si>
  <si>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</si>
  <si>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</si>
  <si>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>2200070550</t>
  </si>
  <si>
    <t xml:space="preserve">TORNILLO DE BLOQUEO 2.7*28mm TITANIO </t>
  </si>
  <si>
    <t>50102130</t>
  </si>
  <si>
    <t>TORNILLO DE BLOQUEO 2.7 *30mm TITANIO</t>
  </si>
  <si>
    <t>185.117</t>
  </si>
  <si>
    <t>CLAVIJA KIRSCHNER 1.0*250 mm ACERO</t>
  </si>
  <si>
    <t>185.128</t>
  </si>
  <si>
    <t>CLAVIJA KIRSCHNER 1.2*250mm ACERO</t>
  </si>
  <si>
    <t>185.133</t>
  </si>
  <si>
    <t>N2306000619</t>
  </si>
  <si>
    <t>CLAVIJA KIRSCHNER 1.4*225mm ACERO</t>
  </si>
  <si>
    <t>185.141</t>
  </si>
  <si>
    <t>N2306000620</t>
  </si>
  <si>
    <t>CLAVIJA KIRSCHNER 1.5*225mm ACERO</t>
  </si>
  <si>
    <t>185.147</t>
  </si>
  <si>
    <t>CLAVIJA KIRSCHNER 1.6*225mm ACERO</t>
  </si>
  <si>
    <t>N2306000621</t>
  </si>
  <si>
    <t>CLAVIJA KIRSCHNER 1.6*250mm ACERO</t>
  </si>
  <si>
    <t>185.151</t>
  </si>
  <si>
    <t>N2306000622</t>
  </si>
  <si>
    <t>CLAVIJA KIRSCHNER 1.8*225mm ACERO</t>
  </si>
  <si>
    <t>185.157</t>
  </si>
  <si>
    <t>CLAVIJA KIRSCHNER 2.0*250mm ACERO</t>
  </si>
  <si>
    <t xml:space="preserve">INJERTO OSEO PUTTY DE 01 CC </t>
  </si>
  <si>
    <t xml:space="preserve">INJERTO OSEO PUTTY DE 2,5 CC </t>
  </si>
  <si>
    <t>PP01</t>
  </si>
  <si>
    <t>2305M-POS-006</t>
  </si>
  <si>
    <t>A230409-736</t>
  </si>
  <si>
    <t>URBANIZACION TORNERO 3MZ6 SOLAR 15-16-17</t>
  </si>
  <si>
    <t>CLINICA UEES</t>
  </si>
  <si>
    <t>DR. VARGAS</t>
  </si>
  <si>
    <t>2:00PM</t>
  </si>
  <si>
    <t>INSTRUMENTAL RADIO DISTAL TITANIO # 1</t>
  </si>
  <si>
    <t xml:space="preserve">BANDEJA SUPERIOR </t>
  </si>
  <si>
    <t>MEDIDOR DE PROFUNDIDAD NEGRO</t>
  </si>
  <si>
    <t>MEDIDOR DE PROFUNDIDAD GRIS</t>
  </si>
  <si>
    <t xml:space="preserve">ATORNILLADOR STARDRIVE </t>
  </si>
  <si>
    <t>GUIA DOBLE DE BROCA 2.0/2.7</t>
  </si>
  <si>
    <t>MACHUELO DE ANCLAJE RAPIDO</t>
  </si>
  <si>
    <t xml:space="preserve">ATORNILLADOR STARDRIVE ANCLAJE RAPIDO </t>
  </si>
  <si>
    <t xml:space="preserve">GUIA  DOBLE ANGULO VARIABLE </t>
  </si>
  <si>
    <t>BROCAS 2.7</t>
  </si>
  <si>
    <t>BROCAS 2.0</t>
  </si>
  <si>
    <t>BROCAS 2.0 LARGA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</si>
  <si>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</si>
  <si>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</si>
  <si>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</si>
  <si>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</si>
  <si>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</si>
  <si>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1.5</t>
  </si>
  <si>
    <t>GUIAS DE BLOQUEO 1.8</t>
  </si>
  <si>
    <t>GUIAS DE BLOQUEO 2.0</t>
  </si>
  <si>
    <t>PINES</t>
  </si>
  <si>
    <t xml:space="preserve">BANDEJA INFERIOR </t>
  </si>
  <si>
    <t xml:space="preserve">DESPERIO MEDIANO </t>
  </si>
  <si>
    <t>DESPERIO CURVO FINO</t>
  </si>
  <si>
    <t xml:space="preserve">CAMISA DE ATORNILLADOR CORTICAL </t>
  </si>
  <si>
    <t>MANGO TORQUE 0.8 N.m</t>
  </si>
  <si>
    <t xml:space="preserve"> ATORNILLADOR ANCLAJE RAPIDO TORQUE 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</si>
  <si>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</si>
  <si>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</si>
  <si>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</si>
  <si>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</si>
  <si>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</si>
  <si>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>PINZA EN PUNTA PEQUEÑA CREMALLERA</t>
  </si>
  <si>
    <t xml:space="preserve">CURETA </t>
  </si>
  <si>
    <t xml:space="preserve">GANCHO DE PIEL </t>
  </si>
  <si>
    <t>ADAPTADORES ANCLAJE RAPIDO</t>
  </si>
  <si>
    <t>LLAVE JACOBS</t>
  </si>
  <si>
    <t>MOTRO ACCULAN # 2</t>
  </si>
  <si>
    <t>BATERIAS ACCULAN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</si>
</sst>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* #,##0\ &quot;€&quot;_-;\-* #,##0\ &quot;€&quot;_-;_-* &quot;-&quot;\ &quot;€&quot;_-;_-@_-"/>
    <numFmt numFmtId="164" formatCode="[$-F800]dddd\,\ mmmm\ dd\,\ yyyy"/>
    <numFmt numFmtId="166" formatCode="_-[$$-240A]\ * #,##0.00_-;\-[$$-240A]\ * #,##0.00_-;_-[$$-240A]\ * &quot;-&quot;??_-;_-@_-"/>
    <numFmt numFmtId="167" formatCode="_ &quot;$&quot;* #,##0.00_ ;_ &quot;$&quot;* \-#,##0.00_ ;_ &quot;$&quot;* &quot;-&quot;??_ ;_ @_ "/>
    <numFmt numFmtId="169" formatCode="_(&quot;$&quot;* #,##0.00_);_(&quot;$&quot;* \(#,##0.00\);_(&quot;$&quot;* &quot;-&quot;??_);_(@_)"/>
    <numFmt numFmtId="170" formatCode="&quot;$&quot;#,##0.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b/>
      <sz val="16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6">
    <xf numFmtId="0" fontId="0" fillId="0" borderId="0"/>
    <xf numFmtId="42" fontId="1" fillId="0" borderId="0" applyFont="0" applyFill="0" applyBorder="0" applyAlignment="0" applyProtection="0"/>
    <xf numFmtId="0" fontId="8" fillId="0" borderId="0"/>
    <xf numFmtId="167" fontId="1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</cellStyleXfs>
  <cellXfs count="148">
    <xf numFmtId="0" fontId="0" fillId="0" borderId="0" xfId="0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49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49" fontId="9" fillId="0" borderId="10" xfId="2" applyNumberFormat="1" applyFont="1" applyBorder="1" applyAlignment="1">
      <alignment horizontal="left"/>
    </xf>
    <xf numFmtId="0" fontId="9" fillId="0" borderId="11" xfId="2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49" fontId="9" fillId="0" borderId="0" xfId="2" applyNumberFormat="1" applyFont="1" applyAlignment="1">
      <alignment horizontal="left"/>
    </xf>
    <xf numFmtId="0" fontId="9" fillId="0" borderId="0" xfId="2" applyFont="1"/>
    <xf numFmtId="49" fontId="10" fillId="3" borderId="0" xfId="0" applyNumberFormat="1" applyFont="1" applyFill="1" applyAlignment="1">
      <alignment horizontal="left" vertical="center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2" fillId="0" borderId="0" xfId="0" applyFont="1"/>
    <xf numFmtId="0" fontId="5" fillId="2" borderId="0" xfId="0" applyFont="1" applyFill="1" applyAlignment="1">
      <alignment horizontal="left" vertical="center"/>
    </xf>
    <xf numFmtId="0" fontId="5" fillId="0" borderId="0" xfId="2" applyFont="1" applyAlignment="1">
      <alignment horizontal="left"/>
    </xf>
    <xf numFmtId="20" fontId="11" fillId="0" borderId="12" xfId="0" applyNumberFormat="1" applyFont="1" applyBorder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1" fillId="2" borderId="0" xfId="0" applyNumberFormat="1" applyFont="1" applyFill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49" fontId="14" fillId="4" borderId="14" xfId="0" applyNumberFormat="1" applyFont="1" applyFill="1" applyBorder="1" applyAlignment="1">
      <alignment horizontal="left"/>
    </xf>
    <xf numFmtId="0" fontId="14" fillId="4" borderId="14" xfId="0" applyFont="1" applyFill="1" applyBorder="1"/>
    <xf numFmtId="49" fontId="4" fillId="5" borderId="12" xfId="0" applyNumberFormat="1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center" vertical="center"/>
    </xf>
    <xf numFmtId="0" fontId="15" fillId="6" borderId="12" xfId="0" applyFont="1" applyFill="1" applyBorder="1" applyAlignment="1" applyProtection="1">
      <alignment horizontal="center" vertical="center" wrapText="1" readingOrder="1"/>
      <protection locked="0"/>
    </xf>
    <xf numFmtId="49" fontId="2" fillId="2" borderId="12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166" fontId="2" fillId="0" borderId="12" xfId="1" applyNumberFormat="1" applyFont="1" applyFill="1" applyBorder="1" applyAlignment="1">
      <alignment horizontal="center"/>
    </xf>
    <xf numFmtId="49" fontId="2" fillId="7" borderId="12" xfId="0" applyNumberFormat="1" applyFont="1" applyFill="1" applyBorder="1" applyAlignment="1">
      <alignment horizontal="left"/>
    </xf>
    <xf numFmtId="49" fontId="2" fillId="7" borderId="12" xfId="0" applyNumberFormat="1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3" fillId="0" borderId="15" xfId="0" applyFont="1" applyBorder="1"/>
    <xf numFmtId="0" fontId="2" fillId="0" borderId="12" xfId="0" applyFont="1" applyBorder="1" applyAlignment="1" applyProtection="1">
      <alignment horizontal="center" vertical="top" wrapText="1" readingOrder="1"/>
      <protection locked="0"/>
    </xf>
    <xf numFmtId="167" fontId="2" fillId="0" borderId="12" xfId="3" applyFont="1" applyFill="1" applyBorder="1"/>
    <xf numFmtId="0" fontId="15" fillId="0" borderId="12" xfId="0" applyFont="1" applyBorder="1" applyAlignment="1" applyProtection="1">
      <alignment horizontal="center" vertical="top" wrapText="1" readingOrder="1"/>
      <protection locked="0"/>
    </xf>
    <xf numFmtId="0" fontId="16" fillId="0" borderId="12" xfId="0" applyFont="1" applyBorder="1" applyAlignment="1">
      <alignment horizontal="left"/>
    </xf>
    <xf numFmtId="166" fontId="3" fillId="0" borderId="12" xfId="0" applyNumberFormat="1" applyFont="1" applyBorder="1"/>
    <xf numFmtId="49" fontId="2" fillId="2" borderId="12" xfId="0" applyNumberFormat="1" applyFont="1" applyFill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4" fillId="0" borderId="0" xfId="2" applyNumberFormat="1" applyFont="1" applyAlignment="1">
      <alignment horizontal="left" wrapText="1"/>
    </xf>
    <xf numFmtId="0" fontId="4" fillId="0" borderId="0" xfId="2" applyFont="1" applyAlignment="1">
      <alignment wrapText="1"/>
    </xf>
    <xf numFmtId="0" fontId="4" fillId="0" borderId="12" xfId="2" applyFont="1" applyBorder="1" applyAlignment="1">
      <alignment horizontal="right" wrapText="1"/>
    </xf>
    <xf numFmtId="166" fontId="15" fillId="0" borderId="12" xfId="1" applyNumberFormat="1" applyFont="1" applyFill="1" applyBorder="1" applyAlignment="1">
      <alignment horizontal="right"/>
    </xf>
    <xf numFmtId="9" fontId="4" fillId="0" borderId="12" xfId="2" applyNumberFormat="1" applyFont="1" applyBorder="1" applyAlignment="1">
      <alignment horizontal="right" wrapText="1"/>
    </xf>
    <xf numFmtId="0" fontId="4" fillId="0" borderId="0" xfId="2" applyFont="1" applyAlignment="1">
      <alignment horizontal="center" wrapText="1"/>
    </xf>
    <xf numFmtId="167" fontId="3" fillId="0" borderId="0" xfId="3" applyFont="1" applyFill="1" applyBorder="1" applyAlignment="1"/>
    <xf numFmtId="166" fontId="17" fillId="3" borderId="16" xfId="1" applyNumberFormat="1" applyFont="1" applyFill="1" applyBorder="1" applyAlignment="1">
      <alignment horizontal="center"/>
    </xf>
    <xf numFmtId="166" fontId="17" fillId="3" borderId="14" xfId="1" applyNumberFormat="1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/>
    <xf numFmtId="166" fontId="15" fillId="2" borderId="0" xfId="1" applyNumberFormat="1" applyFont="1" applyFill="1" applyBorder="1" applyAlignment="1"/>
    <xf numFmtId="0" fontId="4" fillId="0" borderId="12" xfId="0" applyFont="1" applyBorder="1"/>
    <xf numFmtId="0" fontId="4" fillId="0" borderId="0" xfId="0" applyFont="1" applyAlignment="1">
      <alignment horizontal="center"/>
    </xf>
    <xf numFmtId="166" fontId="15" fillId="0" borderId="0" xfId="1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166" fontId="3" fillId="0" borderId="0" xfId="0" applyNumberFormat="1" applyFont="1"/>
    <xf numFmtId="0" fontId="2" fillId="0" borderId="12" xfId="0" applyFont="1" applyBorder="1"/>
    <xf numFmtId="0" fontId="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1" fillId="0" borderId="0" xfId="0" applyFont="1"/>
    <xf numFmtId="0" fontId="19" fillId="0" borderId="0" xfId="0" applyFont="1"/>
    <xf numFmtId="0" fontId="18" fillId="0" borderId="0" xfId="2" applyFont="1" applyAlignment="1">
      <alignment horizontal="center"/>
    </xf>
    <xf numFmtId="0" fontId="18" fillId="0" borderId="0" xfId="2" applyFont="1" applyAlignment="1">
      <alignment horizontal="left"/>
    </xf>
    <xf numFmtId="0" fontId="3" fillId="0" borderId="17" xfId="0" applyFont="1" applyBorder="1"/>
    <xf numFmtId="0" fontId="3" fillId="0" borderId="0" xfId="2" applyFont="1" applyAlignment="1">
      <alignment horizontal="left"/>
    </xf>
    <xf numFmtId="0" fontId="3" fillId="0" borderId="0" xfId="2" applyFont="1" applyAlignment="1">
      <alignment wrapText="1"/>
    </xf>
    <xf numFmtId="0" fontId="2" fillId="0" borderId="17" xfId="0" applyFont="1" applyBorder="1" applyAlignment="1">
      <alignment wrapText="1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49" fontId="3" fillId="7" borderId="12" xfId="0" applyNumberFormat="1" applyFont="1" applyFill="1" applyBorder="1" applyAlignment="1">
      <alignment horizontal="center"/>
    </xf>
    <xf numFmtId="0" fontId="2" fillId="7" borderId="12" xfId="0" applyFont="1" applyFill="1" applyBorder="1"/>
    <xf numFmtId="0" fontId="2" fillId="0" borderId="12" xfId="0" applyFont="1" applyBorder="1" applyAlignment="1" applyProtection="1">
      <alignment horizontal="center" wrapText="1" readingOrder="1"/>
      <protection locked="0"/>
    </xf>
    <xf numFmtId="0" fontId="24" fillId="0" borderId="12" xfId="0" applyFont="1" applyBorder="1" applyAlignment="1" applyProtection="1">
      <alignment wrapText="1" readingOrder="1"/>
      <protection locked="0"/>
    </xf>
    <xf numFmtId="170" fontId="24" fillId="0" borderId="12" xfId="4" applyNumberFormat="1" applyFont="1" applyBorder="1" applyAlignment="1">
      <alignment horizontal="right"/>
    </xf>
    <xf numFmtId="170" fontId="2" fillId="0" borderId="12" xfId="4" applyNumberFormat="1" applyFont="1" applyBorder="1" applyAlignment="1">
      <alignment horizontal="right"/>
    </xf>
    <xf numFmtId="0" fontId="15" fillId="0" borderId="12" xfId="0" applyFont="1" applyBorder="1" applyAlignment="1" applyProtection="1">
      <alignment horizontal="center" wrapText="1" readingOrder="1"/>
      <protection locked="0"/>
    </xf>
    <xf numFmtId="0" fontId="24" fillId="0" borderId="12" xfId="0" applyFont="1" applyBorder="1" applyAlignment="1" applyProtection="1">
      <alignment horizontal="left" wrapText="1" readingOrder="1"/>
      <protection locked="0"/>
    </xf>
    <xf numFmtId="49" fontId="3" fillId="0" borderId="12" xfId="0" applyNumberFormat="1" applyFont="1" applyBorder="1" applyAlignment="1">
      <alignment horizontal="center"/>
    </xf>
    <xf numFmtId="0" fontId="25" fillId="2" borderId="12" xfId="0" applyFont="1" applyFill="1" applyBorder="1"/>
    <xf numFmtId="0" fontId="2" fillId="2" borderId="12" xfId="0" applyFont="1" applyFill="1" applyBorder="1"/>
    <xf numFmtId="0" fontId="25" fillId="8" borderId="12" xfId="0" applyFont="1" applyFill="1" applyBorder="1"/>
    <xf numFmtId="49" fontId="3" fillId="2" borderId="12" xfId="0" applyNumberFormat="1" applyFont="1" applyFill="1" applyBorder="1" applyAlignment="1">
      <alignment horizontal="center"/>
    </xf>
    <xf numFmtId="0" fontId="25" fillId="0" borderId="12" xfId="0" applyFont="1" applyBorder="1" applyAlignment="1">
      <alignment wrapText="1"/>
    </xf>
    <xf numFmtId="0" fontId="2" fillId="0" borderId="12" xfId="0" applyFont="1" applyBorder="1" applyAlignment="1">
      <alignment horizontal="left" readingOrder="1"/>
    </xf>
    <xf numFmtId="0" fontId="2" fillId="0" borderId="12" xfId="0" applyFont="1" applyBorder="1" applyAlignment="1">
      <alignment horizontal="center" readingOrder="1"/>
    </xf>
    <xf numFmtId="0" fontId="15" fillId="0" borderId="12" xfId="0" applyFont="1" applyBorder="1" applyAlignment="1">
      <alignment horizontal="center" readingOrder="1"/>
    </xf>
    <xf numFmtId="0" fontId="2" fillId="0" borderId="0" xfId="0" applyFont="1" applyAlignment="1">
      <alignment horizontal="center" readingOrder="1"/>
    </xf>
    <xf numFmtId="0" fontId="3" fillId="0" borderId="12" xfId="0" applyFont="1" applyBorder="1" applyAlignment="1">
      <alignment horizontal="center" wrapText="1"/>
    </xf>
    <xf numFmtId="0" fontId="3" fillId="0" borderId="12" xfId="2" applyFont="1" applyBorder="1" applyAlignment="1">
      <alignment horizontal="center"/>
    </xf>
    <xf numFmtId="0" fontId="24" fillId="0" borderId="12" xfId="0" applyFont="1" applyBorder="1" applyAlignment="1" applyProtection="1">
      <alignment horizontal="left" readingOrder="1"/>
      <protection locked="0"/>
    </xf>
    <xf numFmtId="170" fontId="25" fillId="0" borderId="12" xfId="3" applyNumberFormat="1" applyFont="1" applyBorder="1" applyAlignment="1">
      <alignment horizontal="right"/>
    </xf>
    <xf numFmtId="0" fontId="4" fillId="0" borderId="12" xfId="2" applyFont="1" applyBorder="1" applyAlignment="1">
      <alignment horizontal="center"/>
    </xf>
    <xf numFmtId="0" fontId="2" fillId="0" borderId="12" xfId="0" applyFont="1" applyBorder="1" applyAlignment="1" applyProtection="1">
      <alignment horizontal="left" readingOrder="1"/>
      <protection locked="0"/>
    </xf>
    <xf numFmtId="0" fontId="16" fillId="0" borderId="12" xfId="2" applyFont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5" fillId="0" borderId="12" xfId="0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9" fillId="0" borderId="12" xfId="5" applyFont="1" applyBorder="1" applyAlignment="1" applyProtection="1">
      <alignment vertical="top" readingOrder="1"/>
      <protection locked="0"/>
    </xf>
    <xf numFmtId="1" fontId="27" fillId="0" borderId="12" xfId="0" quotePrefix="1" applyNumberFormat="1" applyFont="1" applyBorder="1" applyAlignment="1">
      <alignment horizontal="left"/>
    </xf>
    <xf numFmtId="0" fontId="28" fillId="0" borderId="19" xfId="0" applyFont="1" applyBorder="1" applyAlignment="1">
      <alignment horizontal="left"/>
    </xf>
    <xf numFmtId="0" fontId="26" fillId="0" borderId="12" xfId="0" applyFont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5" fillId="0" borderId="18" xfId="0" applyFont="1" applyBorder="1" applyAlignment="1">
      <alignment horizontal="left"/>
    </xf>
    <xf numFmtId="0" fontId="25" fillId="0" borderId="12" xfId="0" applyFont="1" applyBorder="1"/>
    <xf numFmtId="0" fontId="25" fillId="0" borderId="18" xfId="0" applyFont="1" applyBorder="1" applyAlignment="1">
      <alignment horizontal="center"/>
    </xf>
    <xf numFmtId="0" fontId="26" fillId="0" borderId="12" xfId="0" applyFont="1" applyBorder="1" applyAlignment="1">
      <alignment horizontal="left"/>
    </xf>
  </cellXfs>
  <cellStyles count="6">
    <cellStyle name="Moneda [0]" xfId="1" builtinId="7"/>
    <cellStyle name="Moneda 3 2" xfId="4" xr:uid="{8FF58B1B-3A5E-4A92-A151-2F9214F3568D}"/>
    <cellStyle name="Moneda 8" xfId="3" xr:uid="{F5F2A5A4-2B49-4176-801A-5D030AA2E2B2}"/>
    <cellStyle name="Normal" xfId="0" builtinId="0"/>
    <cellStyle name="Normal 2" xfId="2" xr:uid="{262B3EE6-A52B-4918-BBC2-8B46C9A4FEC4}"/>
    <cellStyle name="Normal 3" xfId="5" xr:uid="{CE181790-0C9D-480C-873C-6F48E3E27C2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EC7D309-F940-41D5-9ADD-B181EA7F23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6D61-8B28-4B3F-8F99-72CB528E50D1}">
  <dimension ref="A1:G356"/>
  <sheetViews>
    <sheetView tabSelected="1" view="pageBreakPreview" topLeftCell="A189" zoomScale="60" zoomScaleNormal="100" workbookViewId="0">
      <selection activeCell="G242" sqref="G242"/>
    </sheetView>
  </sheetViews>
  <sheetFormatPr baseColWidth="10" defaultColWidth="21.42578125" defaultRowHeight="20.100000000000001" customHeight="1" x14ac:dyDescent="0.2"/>
  <cols>
    <col min="1" max="1" width="29.85546875" style="48" bestFit="1" customWidth="1"/>
    <col min="2" max="2" width="18.28515625" style="4" bestFit="1" customWidth="1"/>
    <col min="3" max="3" width="72.140625" style="4" customWidth="1"/>
    <col min="4" max="4" width="33.42578125" style="4" bestFit="1" customWidth="1"/>
    <col min="5" max="5" width="25" style="4" customWidth="1"/>
    <col min="6" max="6" width="20.5703125" style="4" bestFit="1" customWidth="1"/>
    <col min="7" max="7" width="22.140625" style="4" customWidth="1"/>
    <col min="8" max="8" width="4.42578125" style="4" customWidth="1"/>
    <col min="9" max="16384" width="21.42578125" style="4"/>
  </cols>
  <sheetData>
    <row r="1" spans="1:7" ht="20.100000000000001" customHeight="1" thickBot="1" x14ac:dyDescent="0.25">
      <c r="A1" s="1"/>
      <c r="B1" s="2"/>
      <c r="C1" s="3"/>
      <c r="D1" s="3"/>
      <c r="E1" s="3"/>
    </row>
    <row r="2" spans="1:7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7" ht="20.100000000000001" customHeight="1" thickBot="1" x14ac:dyDescent="0.3">
      <c r="A3" s="10"/>
      <c r="B3" s="11"/>
      <c r="C3" s="12"/>
      <c r="D3" s="13" t="s">
        <v>2</v>
      </c>
      <c r="E3" s="14"/>
    </row>
    <row r="4" spans="1:7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7" ht="20.100000000000001" customHeight="1" thickBot="1" x14ac:dyDescent="0.3">
      <c r="A5" s="18"/>
      <c r="B5" s="19"/>
      <c r="C5" s="20"/>
      <c r="D5" s="21" t="s">
        <v>5</v>
      </c>
      <c r="E5" s="22"/>
    </row>
    <row r="6" spans="1:7" ht="20.100000000000001" customHeight="1" x14ac:dyDescent="0.25">
      <c r="A6" s="23"/>
      <c r="B6" s="24"/>
      <c r="C6" s="24"/>
      <c r="D6" s="24"/>
      <c r="E6" s="24"/>
    </row>
    <row r="7" spans="1:7" ht="20.100000000000001" customHeight="1" x14ac:dyDescent="0.2">
      <c r="A7" s="25" t="s">
        <v>6</v>
      </c>
      <c r="B7" s="26"/>
      <c r="C7" s="27">
        <v>45195</v>
      </c>
      <c r="D7" s="26" t="s">
        <v>7</v>
      </c>
      <c r="E7" s="28">
        <v>20230901390</v>
      </c>
    </row>
    <row r="8" spans="1:7" ht="20.100000000000001" customHeight="1" x14ac:dyDescent="0.25">
      <c r="A8" s="29"/>
      <c r="B8" s="30"/>
      <c r="C8" s="30"/>
      <c r="D8" s="30"/>
      <c r="E8" s="30"/>
    </row>
    <row r="9" spans="1:7" ht="20.100000000000001" customHeight="1" x14ac:dyDescent="0.2">
      <c r="A9" s="25" t="s">
        <v>8</v>
      </c>
      <c r="B9" s="26"/>
      <c r="C9" s="31" t="s">
        <v>566</v>
      </c>
      <c r="D9" s="32" t="s">
        <v>9</v>
      </c>
      <c r="E9" s="140">
        <v>990050368001</v>
      </c>
    </row>
    <row r="10" spans="1:7" ht="20.100000000000001" customHeight="1" x14ac:dyDescent="0.25">
      <c r="A10" s="29"/>
      <c r="B10" s="30"/>
      <c r="C10" s="30"/>
      <c r="D10" s="30"/>
      <c r="E10" s="30"/>
    </row>
    <row r="11" spans="1:7" ht="20.100000000000001" customHeight="1" x14ac:dyDescent="0.2">
      <c r="A11" s="33" t="s">
        <v>10</v>
      </c>
      <c r="B11" s="34"/>
      <c r="C11" s="31" t="s">
        <v>566</v>
      </c>
      <c r="D11" s="32" t="s">
        <v>11</v>
      </c>
      <c r="E11" s="35" t="s">
        <v>12</v>
      </c>
    </row>
    <row r="12" spans="1:7" customFormat="1" ht="24" customHeight="1" thickBot="1" x14ac:dyDescent="0.3">
      <c r="A12" s="29"/>
      <c r="B12" s="30"/>
      <c r="C12" s="30"/>
      <c r="D12" s="30"/>
      <c r="E12" s="30"/>
      <c r="F12" s="3"/>
      <c r="G12" s="36"/>
    </row>
    <row r="13" spans="1:7" customFormat="1" ht="23.45" customHeight="1" thickBot="1" x14ac:dyDescent="0.3">
      <c r="A13" s="25" t="s">
        <v>13</v>
      </c>
      <c r="B13" s="26"/>
      <c r="C13" s="141" t="s">
        <v>565</v>
      </c>
      <c r="D13" s="32" t="s">
        <v>14</v>
      </c>
      <c r="E13" s="31" t="s">
        <v>15</v>
      </c>
      <c r="F13" s="37"/>
      <c r="G13" s="37"/>
    </row>
    <row r="14" spans="1:7" customFormat="1" ht="24" customHeight="1" x14ac:dyDescent="0.25">
      <c r="A14" s="29"/>
      <c r="B14" s="30"/>
      <c r="C14" s="30"/>
      <c r="D14" s="30"/>
      <c r="E14" s="30"/>
      <c r="F14" s="38"/>
      <c r="G14" s="38"/>
    </row>
    <row r="15" spans="1:7" customFormat="1" ht="18" x14ac:dyDescent="0.25">
      <c r="A15" s="25" t="s">
        <v>16</v>
      </c>
      <c r="B15" s="26"/>
      <c r="C15" s="27">
        <v>45195</v>
      </c>
      <c r="D15" s="32" t="s">
        <v>17</v>
      </c>
      <c r="E15" s="39" t="s">
        <v>568</v>
      </c>
      <c r="F15" s="24"/>
      <c r="G15" s="24"/>
    </row>
    <row r="16" spans="1:7" s="36" customFormat="1" ht="20.100000000000001" customHeight="1" x14ac:dyDescent="0.25">
      <c r="A16" s="29"/>
      <c r="B16" s="30"/>
      <c r="C16" s="30"/>
      <c r="D16" s="30"/>
      <c r="E16" s="30"/>
      <c r="F16" s="40"/>
      <c r="G16" s="40"/>
    </row>
    <row r="17" spans="1:7" s="36" customFormat="1" ht="20.100000000000001" customHeight="1" x14ac:dyDescent="0.25">
      <c r="A17" s="25" t="s">
        <v>18</v>
      </c>
      <c r="B17" s="26"/>
      <c r="C17" s="31" t="s">
        <v>567</v>
      </c>
      <c r="D17" s="41"/>
      <c r="E17" s="42"/>
      <c r="F17" s="30"/>
    </row>
    <row r="18" spans="1:7" s="36" customFormat="1" ht="20.100000000000001" customHeight="1" x14ac:dyDescent="0.25">
      <c r="A18" s="29"/>
      <c r="B18" s="30"/>
      <c r="C18" s="30"/>
      <c r="D18" s="30"/>
      <c r="E18" s="30"/>
      <c r="F18" s="43"/>
      <c r="G18" s="43"/>
    </row>
    <row r="19" spans="1:7" s="36" customFormat="1" ht="20.100000000000001" customHeight="1" x14ac:dyDescent="0.25">
      <c r="A19" s="25" t="s">
        <v>19</v>
      </c>
      <c r="B19" s="26"/>
      <c r="C19" s="31"/>
      <c r="D19" s="32" t="s">
        <v>20</v>
      </c>
      <c r="E19" s="39"/>
      <c r="F19" s="30"/>
      <c r="G19" s="4"/>
    </row>
    <row r="20" spans="1:7" s="36" customFormat="1" ht="20.100000000000001" customHeight="1" x14ac:dyDescent="0.25">
      <c r="A20" s="29"/>
      <c r="B20" s="30"/>
      <c r="C20" s="30"/>
      <c r="D20" s="30"/>
      <c r="E20" s="30"/>
      <c r="F20" s="44"/>
      <c r="G20" s="44"/>
    </row>
    <row r="21" spans="1:7" s="36" customFormat="1" ht="20.100000000000001" customHeight="1" x14ac:dyDescent="0.25">
      <c r="A21" s="25" t="s">
        <v>21</v>
      </c>
      <c r="B21" s="26"/>
      <c r="C21" s="45"/>
      <c r="D21" s="46"/>
      <c r="E21" s="47"/>
      <c r="F21" s="30"/>
      <c r="G21" s="4"/>
    </row>
    <row r="22" spans="1:7" s="36" customFormat="1" ht="20.100000000000001" customHeight="1" x14ac:dyDescent="0.2">
      <c r="A22" s="48"/>
      <c r="B22" s="49"/>
      <c r="C22" s="4"/>
      <c r="D22" s="4"/>
      <c r="E22" s="4"/>
      <c r="F22" s="4"/>
      <c r="G22" s="4"/>
    </row>
    <row r="23" spans="1:7" s="36" customFormat="1" ht="20.100000000000001" customHeight="1" x14ac:dyDescent="0.2">
      <c r="A23" s="50"/>
      <c r="B23" s="51"/>
      <c r="C23" s="51"/>
      <c r="D23" s="51"/>
      <c r="E23" s="51"/>
      <c r="F23" s="51"/>
      <c r="G23" s="51"/>
    </row>
    <row r="24" spans="1:7" s="36" customFormat="1" ht="30" customHeight="1" x14ac:dyDescent="0.2">
      <c r="A24" s="52" t="s">
        <v>22</v>
      </c>
      <c r="B24" s="53" t="s">
        <v>23</v>
      </c>
      <c r="C24" s="53" t="s">
        <v>24</v>
      </c>
      <c r="D24" s="53" t="s">
        <v>25</v>
      </c>
      <c r="E24" s="53" t="s">
        <v>26</v>
      </c>
      <c r="F24" s="54" t="s">
        <v>27</v>
      </c>
      <c r="G24" s="54" t="s">
        <v>28</v>
      </c>
    </row>
    <row r="25" spans="1:7" ht="17.25" customHeight="1" x14ac:dyDescent="0.2">
      <c r="A25" s="55" t="s">
        <v>29</v>
      </c>
      <c r="B25" s="56" t="s">
        <v>30</v>
      </c>
      <c r="C25" s="57" t="s">
        <v>31</v>
      </c>
      <c r="D25" s="58">
        <v>0</v>
      </c>
      <c r="E25" s="59"/>
      <c r="F25" s="60">
        <v>840</v>
      </c>
      <c r="G25" s="60">
        <f t="shared" ref="G25:G53" si="0">D25*F25</f>
        <v>0</v>
      </c>
    </row>
    <row r="26" spans="1:7" ht="17.25" customHeight="1" x14ac:dyDescent="0.2">
      <c r="A26" s="55" t="s">
        <v>32</v>
      </c>
      <c r="B26" s="56" t="s">
        <v>33</v>
      </c>
      <c r="C26" s="57" t="s">
        <v>34</v>
      </c>
      <c r="D26" s="58">
        <v>1</v>
      </c>
      <c r="E26" s="59"/>
      <c r="F26" s="60">
        <v>840</v>
      </c>
      <c r="G26" s="60">
        <f t="shared" si="0"/>
        <v>840</v>
      </c>
    </row>
    <row r="27" spans="1:7" ht="17.25" customHeight="1" x14ac:dyDescent="0.2">
      <c r="A27" s="55" t="s">
        <v>35</v>
      </c>
      <c r="B27" s="56" t="s">
        <v>36</v>
      </c>
      <c r="C27" s="57" t="s">
        <v>37</v>
      </c>
      <c r="D27" s="58">
        <v>1</v>
      </c>
      <c r="E27" s="59"/>
      <c r="F27" s="60">
        <v>840</v>
      </c>
      <c r="G27" s="60">
        <f t="shared" si="0"/>
        <v>840</v>
      </c>
    </row>
    <row r="28" spans="1:7" ht="17.25" customHeight="1" x14ac:dyDescent="0.2">
      <c r="A28" s="61" t="s">
        <v>38</v>
      </c>
      <c r="B28" s="62" t="s">
        <v>39</v>
      </c>
      <c r="C28" s="57" t="s">
        <v>40</v>
      </c>
      <c r="D28" s="58">
        <v>1</v>
      </c>
      <c r="E28" s="59"/>
      <c r="F28" s="60">
        <v>840</v>
      </c>
      <c r="G28" s="60">
        <f t="shared" si="0"/>
        <v>840</v>
      </c>
    </row>
    <row r="29" spans="1:7" ht="17.25" customHeight="1" x14ac:dyDescent="0.2">
      <c r="A29" s="55" t="s">
        <v>41</v>
      </c>
      <c r="B29" s="56" t="s">
        <v>42</v>
      </c>
      <c r="C29" s="57" t="s">
        <v>43</v>
      </c>
      <c r="D29" s="58">
        <v>1</v>
      </c>
      <c r="E29" s="59"/>
      <c r="F29" s="60">
        <v>840</v>
      </c>
      <c r="G29" s="60">
        <f t="shared" si="0"/>
        <v>840</v>
      </c>
    </row>
    <row r="30" spans="1:7" ht="17.25" customHeight="1" x14ac:dyDescent="0.2">
      <c r="A30" s="55" t="s">
        <v>44</v>
      </c>
      <c r="B30" s="56" t="s">
        <v>45</v>
      </c>
      <c r="C30" s="57" t="s">
        <v>46</v>
      </c>
      <c r="D30" s="58">
        <v>1</v>
      </c>
      <c r="E30" s="59"/>
      <c r="F30" s="60">
        <v>840</v>
      </c>
      <c r="G30" s="60">
        <f t="shared" si="0"/>
        <v>840</v>
      </c>
    </row>
    <row r="31" spans="1:7" ht="17.25" customHeight="1" x14ac:dyDescent="0.25">
      <c r="A31" s="55"/>
      <c r="B31" s="56"/>
      <c r="C31" s="57"/>
      <c r="D31" s="63">
        <f>SUM(D25:D30)</f>
        <v>5</v>
      </c>
      <c r="E31" s="59"/>
      <c r="F31" s="60"/>
      <c r="G31" s="60"/>
    </row>
    <row r="32" spans="1:7" ht="17.25" customHeight="1" x14ac:dyDescent="0.2">
      <c r="A32" s="61" t="s">
        <v>47</v>
      </c>
      <c r="B32" s="62" t="s">
        <v>48</v>
      </c>
      <c r="C32" s="57" t="s">
        <v>49</v>
      </c>
      <c r="D32" s="58">
        <v>1</v>
      </c>
      <c r="E32" s="59"/>
      <c r="F32" s="60">
        <v>840</v>
      </c>
      <c r="G32" s="60">
        <f t="shared" si="0"/>
        <v>840</v>
      </c>
    </row>
    <row r="33" spans="1:7" ht="17.25" customHeight="1" x14ac:dyDescent="0.2">
      <c r="A33" s="55" t="s">
        <v>50</v>
      </c>
      <c r="B33" s="64" t="s">
        <v>51</v>
      </c>
      <c r="C33" s="57" t="s">
        <v>52</v>
      </c>
      <c r="D33" s="58">
        <v>1</v>
      </c>
      <c r="E33" s="59"/>
      <c r="F33" s="60">
        <v>840</v>
      </c>
      <c r="G33" s="60">
        <f t="shared" si="0"/>
        <v>840</v>
      </c>
    </row>
    <row r="34" spans="1:7" ht="17.25" customHeight="1" x14ac:dyDescent="0.2">
      <c r="A34" s="55" t="s">
        <v>53</v>
      </c>
      <c r="B34" s="64" t="s">
        <v>54</v>
      </c>
      <c r="C34" s="57" t="s">
        <v>55</v>
      </c>
      <c r="D34" s="58">
        <v>1</v>
      </c>
      <c r="E34" s="59"/>
      <c r="F34" s="60">
        <v>840</v>
      </c>
      <c r="G34" s="60">
        <f t="shared" si="0"/>
        <v>840</v>
      </c>
    </row>
    <row r="35" spans="1:7" ht="17.25" customHeight="1" x14ac:dyDescent="0.2">
      <c r="A35" s="61" t="s">
        <v>56</v>
      </c>
      <c r="B35" s="62" t="s">
        <v>57</v>
      </c>
      <c r="C35" s="57" t="s">
        <v>58</v>
      </c>
      <c r="D35" s="58">
        <v>1</v>
      </c>
      <c r="E35" s="59"/>
      <c r="F35" s="60">
        <v>840</v>
      </c>
      <c r="G35" s="60">
        <f t="shared" si="0"/>
        <v>840</v>
      </c>
    </row>
    <row r="36" spans="1:7" ht="17.25" customHeight="1" x14ac:dyDescent="0.2">
      <c r="A36" s="61" t="s">
        <v>59</v>
      </c>
      <c r="B36" s="62" t="s">
        <v>60</v>
      </c>
      <c r="C36" s="57" t="s">
        <v>61</v>
      </c>
      <c r="D36" s="58">
        <v>1</v>
      </c>
      <c r="E36" s="59"/>
      <c r="F36" s="60">
        <v>840</v>
      </c>
      <c r="G36" s="60">
        <f t="shared" si="0"/>
        <v>840</v>
      </c>
    </row>
    <row r="37" spans="1:7" ht="17.25" customHeight="1" x14ac:dyDescent="0.2">
      <c r="A37" s="55" t="s">
        <v>62</v>
      </c>
      <c r="B37" s="64" t="s">
        <v>63</v>
      </c>
      <c r="C37" s="57" t="s">
        <v>64</v>
      </c>
      <c r="D37" s="58">
        <v>1</v>
      </c>
      <c r="E37" s="59"/>
      <c r="F37" s="60">
        <v>840</v>
      </c>
      <c r="G37" s="60">
        <f t="shared" si="0"/>
        <v>840</v>
      </c>
    </row>
    <row r="38" spans="1:7" ht="17.25" customHeight="1" x14ac:dyDescent="0.25">
      <c r="A38" s="55"/>
      <c r="B38" s="64"/>
      <c r="C38" s="57"/>
      <c r="D38" s="63">
        <f>SUM(D32:D37)</f>
        <v>6</v>
      </c>
      <c r="E38" s="59"/>
      <c r="F38" s="60"/>
      <c r="G38" s="60"/>
    </row>
    <row r="39" spans="1:7" ht="17.25" customHeight="1" x14ac:dyDescent="0.2">
      <c r="A39" s="61" t="s">
        <v>65</v>
      </c>
      <c r="B39" s="62" t="s">
        <v>66</v>
      </c>
      <c r="C39" s="57" t="s">
        <v>67</v>
      </c>
      <c r="D39" s="58">
        <v>0</v>
      </c>
      <c r="E39" s="59"/>
      <c r="F39" s="60">
        <v>840</v>
      </c>
      <c r="G39" s="60">
        <f t="shared" ref="G39" si="1">D39*F39</f>
        <v>0</v>
      </c>
    </row>
    <row r="40" spans="1:7" ht="17.25" customHeight="1" x14ac:dyDescent="0.2">
      <c r="A40" s="55" t="s">
        <v>68</v>
      </c>
      <c r="B40" s="56" t="s">
        <v>69</v>
      </c>
      <c r="C40" s="57" t="s">
        <v>70</v>
      </c>
      <c r="D40" s="58">
        <v>1</v>
      </c>
      <c r="E40" s="59"/>
      <c r="F40" s="60">
        <v>840</v>
      </c>
      <c r="G40" s="60">
        <f t="shared" si="0"/>
        <v>840</v>
      </c>
    </row>
    <row r="41" spans="1:7" ht="17.25" customHeight="1" x14ac:dyDescent="0.2">
      <c r="A41" s="61" t="s">
        <v>71</v>
      </c>
      <c r="B41" s="62" t="s">
        <v>72</v>
      </c>
      <c r="C41" s="57" t="s">
        <v>73</v>
      </c>
      <c r="D41" s="58">
        <v>1</v>
      </c>
      <c r="E41" s="59"/>
      <c r="F41" s="60">
        <v>840</v>
      </c>
      <c r="G41" s="60">
        <f t="shared" si="0"/>
        <v>840</v>
      </c>
    </row>
    <row r="42" spans="1:7" ht="17.25" customHeight="1" x14ac:dyDescent="0.2">
      <c r="A42" s="55" t="s">
        <v>74</v>
      </c>
      <c r="B42" s="64" t="s">
        <v>75</v>
      </c>
      <c r="C42" s="57" t="s">
        <v>76</v>
      </c>
      <c r="D42" s="58">
        <v>1</v>
      </c>
      <c r="E42" s="59"/>
      <c r="F42" s="60">
        <v>840</v>
      </c>
      <c r="G42" s="60">
        <f t="shared" si="0"/>
        <v>840</v>
      </c>
    </row>
    <row r="43" spans="1:7" ht="17.25" customHeight="1" x14ac:dyDescent="0.2">
      <c r="A43" s="55" t="s">
        <v>77</v>
      </c>
      <c r="B43" s="56" t="s">
        <v>78</v>
      </c>
      <c r="C43" s="57" t="s">
        <v>79</v>
      </c>
      <c r="D43" s="58">
        <v>1</v>
      </c>
      <c r="E43" s="59"/>
      <c r="F43" s="60">
        <v>840</v>
      </c>
      <c r="G43" s="60">
        <f t="shared" si="0"/>
        <v>840</v>
      </c>
    </row>
    <row r="44" spans="1:7" ht="17.25" customHeight="1" x14ac:dyDescent="0.2">
      <c r="A44" s="55" t="s">
        <v>80</v>
      </c>
      <c r="B44" s="56" t="s">
        <v>81</v>
      </c>
      <c r="C44" s="57" t="s">
        <v>82</v>
      </c>
      <c r="D44" s="58">
        <v>1</v>
      </c>
      <c r="E44" s="59"/>
      <c r="F44" s="60">
        <v>840</v>
      </c>
      <c r="G44" s="60">
        <f t="shared" si="0"/>
        <v>840</v>
      </c>
    </row>
    <row r="45" spans="1:7" ht="17.25" customHeight="1" x14ac:dyDescent="0.25">
      <c r="A45" s="55"/>
      <c r="B45" s="56"/>
      <c r="C45" s="57"/>
      <c r="D45" s="63">
        <f>SUM(D39:D44)</f>
        <v>5</v>
      </c>
      <c r="E45" s="59"/>
      <c r="F45" s="60"/>
      <c r="G45" s="60"/>
    </row>
    <row r="46" spans="1:7" ht="17.25" customHeight="1" x14ac:dyDescent="0.2">
      <c r="A46" s="55" t="s">
        <v>83</v>
      </c>
      <c r="B46" s="56" t="s">
        <v>84</v>
      </c>
      <c r="C46" s="59" t="s">
        <v>85</v>
      </c>
      <c r="D46" s="58">
        <v>1</v>
      </c>
      <c r="E46" s="59"/>
      <c r="F46" s="60">
        <v>840</v>
      </c>
      <c r="G46" s="60">
        <f t="shared" si="0"/>
        <v>840</v>
      </c>
    </row>
    <row r="47" spans="1:7" ht="17.25" customHeight="1" x14ac:dyDescent="0.2">
      <c r="A47" s="55" t="s">
        <v>86</v>
      </c>
      <c r="B47" s="56" t="s">
        <v>87</v>
      </c>
      <c r="C47" s="59" t="s">
        <v>88</v>
      </c>
      <c r="D47" s="58">
        <v>1</v>
      </c>
      <c r="E47" s="59"/>
      <c r="F47" s="60">
        <v>840</v>
      </c>
      <c r="G47" s="60">
        <f t="shared" si="0"/>
        <v>840</v>
      </c>
    </row>
    <row r="48" spans="1:7" ht="17.25" customHeight="1" x14ac:dyDescent="0.2">
      <c r="A48" s="61" t="s">
        <v>89</v>
      </c>
      <c r="B48" s="62" t="s">
        <v>90</v>
      </c>
      <c r="C48" s="59" t="s">
        <v>91</v>
      </c>
      <c r="D48" s="58">
        <v>1</v>
      </c>
      <c r="E48" s="59"/>
      <c r="F48" s="60">
        <v>840</v>
      </c>
      <c r="G48" s="60">
        <f t="shared" si="0"/>
        <v>840</v>
      </c>
    </row>
    <row r="49" spans="1:7" ht="17.25" customHeight="1" x14ac:dyDescent="0.2">
      <c r="A49" s="61" t="s">
        <v>92</v>
      </c>
      <c r="B49" s="62" t="s">
        <v>93</v>
      </c>
      <c r="C49" s="59" t="s">
        <v>94</v>
      </c>
      <c r="D49" s="58">
        <v>1</v>
      </c>
      <c r="E49" s="59"/>
      <c r="F49" s="60">
        <v>840</v>
      </c>
      <c r="G49" s="60">
        <f t="shared" si="0"/>
        <v>840</v>
      </c>
    </row>
    <row r="50" spans="1:7" ht="17.25" customHeight="1" x14ac:dyDescent="0.2">
      <c r="A50" s="55" t="s">
        <v>95</v>
      </c>
      <c r="B50" s="64" t="s">
        <v>96</v>
      </c>
      <c r="C50" s="59" t="s">
        <v>97</v>
      </c>
      <c r="D50" s="58">
        <v>0</v>
      </c>
      <c r="E50" s="59"/>
      <c r="F50" s="60">
        <v>840</v>
      </c>
      <c r="G50" s="60">
        <f t="shared" si="0"/>
        <v>0</v>
      </c>
    </row>
    <row r="51" spans="1:7" ht="17.25" customHeight="1" x14ac:dyDescent="0.2">
      <c r="A51" s="55" t="s">
        <v>98</v>
      </c>
      <c r="B51" s="64" t="s">
        <v>99</v>
      </c>
      <c r="C51" s="59" t="s">
        <v>100</v>
      </c>
      <c r="D51" s="58">
        <v>0</v>
      </c>
      <c r="E51" s="59"/>
      <c r="F51" s="60">
        <v>840</v>
      </c>
      <c r="G51" s="60">
        <f t="shared" si="0"/>
        <v>0</v>
      </c>
    </row>
    <row r="52" spans="1:7" ht="17.25" customHeight="1" x14ac:dyDescent="0.2">
      <c r="A52" s="61" t="s">
        <v>101</v>
      </c>
      <c r="B52" s="62" t="s">
        <v>102</v>
      </c>
      <c r="C52" s="59" t="s">
        <v>103</v>
      </c>
      <c r="D52" s="58">
        <v>1</v>
      </c>
      <c r="E52" s="59"/>
      <c r="F52" s="60">
        <v>840</v>
      </c>
      <c r="G52" s="60">
        <f t="shared" si="0"/>
        <v>840</v>
      </c>
    </row>
    <row r="53" spans="1:7" ht="17.25" customHeight="1" x14ac:dyDescent="0.2">
      <c r="A53" s="61" t="s">
        <v>104</v>
      </c>
      <c r="B53" s="62" t="s">
        <v>105</v>
      </c>
      <c r="C53" s="59" t="s">
        <v>106</v>
      </c>
      <c r="D53" s="58">
        <v>1</v>
      </c>
      <c r="E53" s="59"/>
      <c r="F53" s="60">
        <v>840</v>
      </c>
      <c r="G53" s="60">
        <f t="shared" si="0"/>
        <v>840</v>
      </c>
    </row>
    <row r="54" spans="1:7" ht="17.25" customHeight="1" x14ac:dyDescent="0.25">
      <c r="A54" s="61"/>
      <c r="B54" s="62"/>
      <c r="C54" s="65"/>
      <c r="D54" s="63">
        <f>SUM(D46:D53)</f>
        <v>6</v>
      </c>
      <c r="E54" s="59"/>
      <c r="F54" s="60"/>
      <c r="G54" s="60"/>
    </row>
    <row r="55" spans="1:7" ht="17.25" customHeight="1" x14ac:dyDescent="0.2">
      <c r="A55" s="55" t="s">
        <v>107</v>
      </c>
      <c r="B55" s="64" t="s">
        <v>108</v>
      </c>
      <c r="C55" s="65" t="s">
        <v>109</v>
      </c>
      <c r="D55" s="66">
        <v>1</v>
      </c>
      <c r="E55" s="59"/>
      <c r="F55" s="67">
        <v>840</v>
      </c>
      <c r="G55" s="67">
        <v>700</v>
      </c>
    </row>
    <row r="56" spans="1:7" ht="17.25" customHeight="1" x14ac:dyDescent="0.2">
      <c r="A56" s="55" t="s">
        <v>110</v>
      </c>
      <c r="B56" s="64" t="s">
        <v>111</v>
      </c>
      <c r="C56" s="65" t="s">
        <v>112</v>
      </c>
      <c r="D56" s="66">
        <v>1</v>
      </c>
      <c r="E56" s="59"/>
      <c r="F56" s="67">
        <v>840</v>
      </c>
      <c r="G56" s="67">
        <v>700</v>
      </c>
    </row>
    <row r="57" spans="1:7" ht="17.25" customHeight="1" x14ac:dyDescent="0.2">
      <c r="A57" s="61" t="s">
        <v>113</v>
      </c>
      <c r="B57" s="62" t="s">
        <v>114</v>
      </c>
      <c r="C57" s="65" t="s">
        <v>115</v>
      </c>
      <c r="D57" s="66">
        <v>1</v>
      </c>
      <c r="E57" s="59"/>
      <c r="F57" s="67">
        <v>840</v>
      </c>
      <c r="G57" s="67">
        <v>700</v>
      </c>
    </row>
    <row r="58" spans="1:7" ht="17.25" customHeight="1" x14ac:dyDescent="0.2">
      <c r="A58" s="61" t="s">
        <v>116</v>
      </c>
      <c r="B58" s="62" t="s">
        <v>117</v>
      </c>
      <c r="C58" s="65" t="s">
        <v>118</v>
      </c>
      <c r="D58" s="66">
        <v>1</v>
      </c>
      <c r="E58" s="59"/>
      <c r="F58" s="67">
        <v>840</v>
      </c>
      <c r="G58" s="67">
        <v>700</v>
      </c>
    </row>
    <row r="59" spans="1:7" ht="17.25" customHeight="1" x14ac:dyDescent="0.2">
      <c r="A59" s="55" t="s">
        <v>119</v>
      </c>
      <c r="B59" s="64" t="s">
        <v>120</v>
      </c>
      <c r="C59" s="65" t="s">
        <v>121</v>
      </c>
      <c r="D59" s="66">
        <v>1</v>
      </c>
      <c r="E59" s="59"/>
      <c r="F59" s="67">
        <v>840</v>
      </c>
      <c r="G59" s="67">
        <v>700</v>
      </c>
    </row>
    <row r="60" spans="1:7" ht="17.25" customHeight="1" x14ac:dyDescent="0.2">
      <c r="A60" s="55" t="s">
        <v>122</v>
      </c>
      <c r="B60" s="64" t="s">
        <v>123</v>
      </c>
      <c r="C60" s="65" t="s">
        <v>124</v>
      </c>
      <c r="D60" s="66">
        <v>1</v>
      </c>
      <c r="E60" s="59"/>
      <c r="F60" s="67">
        <v>840</v>
      </c>
      <c r="G60" s="67">
        <v>700</v>
      </c>
    </row>
    <row r="61" spans="1:7" ht="17.25" customHeight="1" x14ac:dyDescent="0.2">
      <c r="A61" s="61" t="s">
        <v>125</v>
      </c>
      <c r="B61" s="62" t="s">
        <v>126</v>
      </c>
      <c r="C61" s="65" t="s">
        <v>127</v>
      </c>
      <c r="D61" s="66">
        <v>1</v>
      </c>
      <c r="E61" s="59"/>
      <c r="F61" s="67">
        <v>840</v>
      </c>
      <c r="G61" s="67">
        <v>700</v>
      </c>
    </row>
    <row r="62" spans="1:7" ht="17.25" customHeight="1" x14ac:dyDescent="0.2">
      <c r="A62" s="61" t="s">
        <v>128</v>
      </c>
      <c r="B62" s="62" t="s">
        <v>129</v>
      </c>
      <c r="C62" s="65" t="s">
        <v>130</v>
      </c>
      <c r="D62" s="66">
        <v>1</v>
      </c>
      <c r="E62" s="59"/>
      <c r="F62" s="67">
        <v>840</v>
      </c>
      <c r="G62" s="67">
        <v>700</v>
      </c>
    </row>
    <row r="63" spans="1:7" ht="17.25" customHeight="1" x14ac:dyDescent="0.2">
      <c r="A63" s="61"/>
      <c r="B63" s="62"/>
      <c r="C63" s="65"/>
      <c r="D63" s="68">
        <f>SUM(D55:D62)</f>
        <v>8</v>
      </c>
      <c r="E63" s="59"/>
      <c r="F63" s="67"/>
      <c r="G63" s="67"/>
    </row>
    <row r="64" spans="1:7" ht="17.25" customHeight="1" x14ac:dyDescent="0.2">
      <c r="A64" s="55" t="s">
        <v>131</v>
      </c>
      <c r="B64" s="56" t="s">
        <v>132</v>
      </c>
      <c r="C64" s="69" t="s">
        <v>133</v>
      </c>
      <c r="D64" s="58">
        <v>4</v>
      </c>
      <c r="E64" s="59"/>
      <c r="F64" s="70">
        <v>48</v>
      </c>
      <c r="G64" s="70">
        <f t="shared" ref="G64:G93" si="2">D64*F64</f>
        <v>192</v>
      </c>
    </row>
    <row r="65" spans="1:7" ht="17.25" customHeight="1" x14ac:dyDescent="0.2">
      <c r="A65" s="55" t="s">
        <v>134</v>
      </c>
      <c r="B65" s="56" t="s">
        <v>135</v>
      </c>
      <c r="C65" s="69" t="s">
        <v>136</v>
      </c>
      <c r="D65" s="58">
        <v>4</v>
      </c>
      <c r="E65" s="59"/>
      <c r="F65" s="70">
        <v>48</v>
      </c>
      <c r="G65" s="70">
        <f t="shared" si="2"/>
        <v>192</v>
      </c>
    </row>
    <row r="66" spans="1:7" ht="17.25" customHeight="1" x14ac:dyDescent="0.2">
      <c r="A66" s="55" t="s">
        <v>137</v>
      </c>
      <c r="B66" s="56" t="s">
        <v>138</v>
      </c>
      <c r="C66" s="69" t="s">
        <v>139</v>
      </c>
      <c r="D66" s="58">
        <v>0</v>
      </c>
      <c r="E66" s="59"/>
      <c r="F66" s="70">
        <v>48</v>
      </c>
      <c r="G66" s="70">
        <f t="shared" si="2"/>
        <v>0</v>
      </c>
    </row>
    <row r="67" spans="1:7" ht="17.25" customHeight="1" x14ac:dyDescent="0.25">
      <c r="A67" s="55"/>
      <c r="B67" s="56"/>
      <c r="C67" s="69"/>
      <c r="D67" s="63">
        <f>SUM(D64:D66)</f>
        <v>8</v>
      </c>
      <c r="E67" s="59"/>
      <c r="F67" s="70"/>
      <c r="G67" s="70"/>
    </row>
    <row r="68" spans="1:7" ht="17.25" customHeight="1" x14ac:dyDescent="0.2">
      <c r="A68" s="71" t="s">
        <v>140</v>
      </c>
      <c r="B68" s="56" t="s">
        <v>141</v>
      </c>
      <c r="C68" s="57" t="s">
        <v>142</v>
      </c>
      <c r="D68" s="58">
        <v>10</v>
      </c>
      <c r="E68" s="59"/>
      <c r="F68" s="60">
        <v>66</v>
      </c>
      <c r="G68" s="60">
        <f t="shared" si="2"/>
        <v>660</v>
      </c>
    </row>
    <row r="69" spans="1:7" ht="17.25" customHeight="1" x14ac:dyDescent="0.2">
      <c r="A69" s="55" t="s">
        <v>143</v>
      </c>
      <c r="B69" s="56" t="s">
        <v>144</v>
      </c>
      <c r="C69" s="57" t="s">
        <v>145</v>
      </c>
      <c r="D69" s="58">
        <v>10</v>
      </c>
      <c r="E69" s="59"/>
      <c r="F69" s="60">
        <v>66</v>
      </c>
      <c r="G69" s="60">
        <f t="shared" si="2"/>
        <v>660</v>
      </c>
    </row>
    <row r="70" spans="1:7" ht="17.25" customHeight="1" x14ac:dyDescent="0.2">
      <c r="A70" s="55" t="s">
        <v>146</v>
      </c>
      <c r="B70" s="56" t="s">
        <v>147</v>
      </c>
      <c r="C70" s="57" t="s">
        <v>148</v>
      </c>
      <c r="D70" s="58">
        <v>10</v>
      </c>
      <c r="E70" s="59"/>
      <c r="F70" s="60">
        <v>66</v>
      </c>
      <c r="G70" s="60">
        <f t="shared" si="2"/>
        <v>660</v>
      </c>
    </row>
    <row r="71" spans="1:7" ht="17.25" customHeight="1" x14ac:dyDescent="0.2">
      <c r="A71" s="61" t="s">
        <v>149</v>
      </c>
      <c r="B71" s="62" t="s">
        <v>150</v>
      </c>
      <c r="C71" s="57" t="s">
        <v>151</v>
      </c>
      <c r="D71" s="58">
        <v>6</v>
      </c>
      <c r="E71" s="59"/>
      <c r="F71" s="60">
        <v>66</v>
      </c>
      <c r="G71" s="60">
        <f t="shared" si="2"/>
        <v>396</v>
      </c>
    </row>
    <row r="72" spans="1:7" ht="17.25" customHeight="1" x14ac:dyDescent="0.2">
      <c r="A72" s="61" t="s">
        <v>149</v>
      </c>
      <c r="B72" s="62" t="s">
        <v>152</v>
      </c>
      <c r="C72" s="57" t="s">
        <v>151</v>
      </c>
      <c r="D72" s="58">
        <v>9</v>
      </c>
      <c r="E72" s="59"/>
      <c r="F72" s="60">
        <v>66</v>
      </c>
      <c r="G72" s="60">
        <f t="shared" si="2"/>
        <v>594</v>
      </c>
    </row>
    <row r="73" spans="1:7" ht="17.25" customHeight="1" x14ac:dyDescent="0.2">
      <c r="A73" s="55" t="s">
        <v>153</v>
      </c>
      <c r="B73" s="64" t="s">
        <v>154</v>
      </c>
      <c r="C73" s="57" t="s">
        <v>155</v>
      </c>
      <c r="D73" s="58">
        <v>7</v>
      </c>
      <c r="E73" s="59"/>
      <c r="F73" s="60">
        <v>66</v>
      </c>
      <c r="G73" s="60">
        <f t="shared" si="2"/>
        <v>462</v>
      </c>
    </row>
    <row r="74" spans="1:7" ht="17.25" customHeight="1" x14ac:dyDescent="0.2">
      <c r="A74" s="55" t="s">
        <v>153</v>
      </c>
      <c r="B74" s="64" t="s">
        <v>156</v>
      </c>
      <c r="C74" s="57" t="s">
        <v>155</v>
      </c>
      <c r="D74" s="58">
        <v>8</v>
      </c>
      <c r="E74" s="59"/>
      <c r="F74" s="60">
        <v>66</v>
      </c>
      <c r="G74" s="60">
        <f t="shared" si="2"/>
        <v>528</v>
      </c>
    </row>
    <row r="75" spans="1:7" ht="17.25" customHeight="1" x14ac:dyDescent="0.2">
      <c r="A75" s="61" t="s">
        <v>157</v>
      </c>
      <c r="B75" s="62" t="s">
        <v>158</v>
      </c>
      <c r="C75" s="57" t="s">
        <v>159</v>
      </c>
      <c r="D75" s="58">
        <v>1</v>
      </c>
      <c r="E75" s="59"/>
      <c r="F75" s="60">
        <v>66</v>
      </c>
      <c r="G75" s="60">
        <f t="shared" si="2"/>
        <v>66</v>
      </c>
    </row>
    <row r="76" spans="1:7" ht="17.25" customHeight="1" x14ac:dyDescent="0.2">
      <c r="A76" s="61" t="s">
        <v>157</v>
      </c>
      <c r="B76" s="62" t="s">
        <v>160</v>
      </c>
      <c r="C76" s="57" t="s">
        <v>159</v>
      </c>
      <c r="D76" s="58">
        <v>5</v>
      </c>
      <c r="E76" s="59"/>
      <c r="F76" s="60">
        <v>66</v>
      </c>
      <c r="G76" s="60">
        <f t="shared" si="2"/>
        <v>330</v>
      </c>
    </row>
    <row r="77" spans="1:7" ht="17.25" customHeight="1" x14ac:dyDescent="0.2">
      <c r="A77" s="55" t="s">
        <v>161</v>
      </c>
      <c r="B77" s="64" t="s">
        <v>162</v>
      </c>
      <c r="C77" s="57" t="s">
        <v>163</v>
      </c>
      <c r="D77" s="58">
        <v>1</v>
      </c>
      <c r="E77" s="59"/>
      <c r="F77" s="60">
        <v>66</v>
      </c>
      <c r="G77" s="60">
        <f t="shared" si="2"/>
        <v>66</v>
      </c>
    </row>
    <row r="78" spans="1:7" ht="17.25" customHeight="1" x14ac:dyDescent="0.2">
      <c r="A78" s="61" t="s">
        <v>164</v>
      </c>
      <c r="B78" s="62" t="s">
        <v>165</v>
      </c>
      <c r="C78" s="57" t="s">
        <v>166</v>
      </c>
      <c r="D78" s="58">
        <v>5</v>
      </c>
      <c r="E78" s="59"/>
      <c r="F78" s="60">
        <v>66</v>
      </c>
      <c r="G78" s="60">
        <f t="shared" si="2"/>
        <v>330</v>
      </c>
    </row>
    <row r="79" spans="1:7" ht="17.25" customHeight="1" x14ac:dyDescent="0.2">
      <c r="A79" s="55" t="s">
        <v>167</v>
      </c>
      <c r="B79" s="64" t="s">
        <v>168</v>
      </c>
      <c r="C79" s="57" t="s">
        <v>169</v>
      </c>
      <c r="D79" s="58">
        <v>5</v>
      </c>
      <c r="E79" s="59"/>
      <c r="F79" s="60">
        <v>66</v>
      </c>
      <c r="G79" s="60">
        <f t="shared" si="2"/>
        <v>330</v>
      </c>
    </row>
    <row r="80" spans="1:7" ht="17.25" customHeight="1" x14ac:dyDescent="0.2">
      <c r="A80" s="55" t="s">
        <v>170</v>
      </c>
      <c r="B80" s="56" t="s">
        <v>171</v>
      </c>
      <c r="C80" s="57" t="s">
        <v>172</v>
      </c>
      <c r="D80" s="58">
        <v>1</v>
      </c>
      <c r="E80" s="59"/>
      <c r="F80" s="60">
        <v>66</v>
      </c>
      <c r="G80" s="60">
        <f t="shared" si="2"/>
        <v>66</v>
      </c>
    </row>
    <row r="81" spans="1:7" ht="17.25" customHeight="1" x14ac:dyDescent="0.25">
      <c r="A81" s="55"/>
      <c r="B81" s="56"/>
      <c r="C81" s="57"/>
      <c r="D81" s="63">
        <v>98</v>
      </c>
      <c r="E81" s="59"/>
      <c r="F81" s="60"/>
      <c r="G81" s="60"/>
    </row>
    <row r="82" spans="1:7" ht="17.25" customHeight="1" x14ac:dyDescent="0.2">
      <c r="A82" s="55" t="s">
        <v>173</v>
      </c>
      <c r="B82" s="56" t="s">
        <v>174</v>
      </c>
      <c r="C82" s="57" t="s">
        <v>175</v>
      </c>
      <c r="D82" s="58">
        <v>5</v>
      </c>
      <c r="E82" s="59"/>
      <c r="F82" s="60">
        <v>54</v>
      </c>
      <c r="G82" s="60">
        <f t="shared" si="2"/>
        <v>270</v>
      </c>
    </row>
    <row r="83" spans="1:7" ht="17.25" customHeight="1" x14ac:dyDescent="0.2">
      <c r="A83" s="55" t="s">
        <v>176</v>
      </c>
      <c r="B83" s="56" t="s">
        <v>174</v>
      </c>
      <c r="C83" s="57" t="s">
        <v>177</v>
      </c>
      <c r="D83" s="58">
        <v>5</v>
      </c>
      <c r="E83" s="59"/>
      <c r="F83" s="60">
        <v>54</v>
      </c>
      <c r="G83" s="60">
        <f t="shared" si="2"/>
        <v>270</v>
      </c>
    </row>
    <row r="84" spans="1:7" ht="17.25" customHeight="1" x14ac:dyDescent="0.2">
      <c r="A84" s="55" t="s">
        <v>178</v>
      </c>
      <c r="B84" s="62" t="s">
        <v>174</v>
      </c>
      <c r="C84" s="57" t="s">
        <v>179</v>
      </c>
      <c r="D84" s="58">
        <v>5</v>
      </c>
      <c r="E84" s="59"/>
      <c r="F84" s="60">
        <v>54</v>
      </c>
      <c r="G84" s="60">
        <f t="shared" si="2"/>
        <v>270</v>
      </c>
    </row>
    <row r="85" spans="1:7" ht="17.25" customHeight="1" x14ac:dyDescent="0.2">
      <c r="A85" s="55" t="s">
        <v>180</v>
      </c>
      <c r="B85" s="64" t="s">
        <v>181</v>
      </c>
      <c r="C85" s="57" t="s">
        <v>182</v>
      </c>
      <c r="D85" s="58">
        <v>1</v>
      </c>
      <c r="E85" s="59"/>
      <c r="F85" s="60">
        <v>54</v>
      </c>
      <c r="G85" s="60">
        <f t="shared" si="2"/>
        <v>54</v>
      </c>
    </row>
    <row r="86" spans="1:7" ht="17.25" customHeight="1" x14ac:dyDescent="0.2">
      <c r="A86" s="55" t="s">
        <v>180</v>
      </c>
      <c r="B86" s="64" t="s">
        <v>183</v>
      </c>
      <c r="C86" s="57" t="s">
        <v>182</v>
      </c>
      <c r="D86" s="58">
        <v>3</v>
      </c>
      <c r="E86" s="59"/>
      <c r="F86" s="60">
        <v>54</v>
      </c>
      <c r="G86" s="60">
        <f t="shared" si="2"/>
        <v>162</v>
      </c>
    </row>
    <row r="87" spans="1:7" ht="17.25" customHeight="1" x14ac:dyDescent="0.2">
      <c r="A87" s="55" t="s">
        <v>184</v>
      </c>
      <c r="B87" s="62" t="s">
        <v>185</v>
      </c>
      <c r="C87" s="57" t="s">
        <v>186</v>
      </c>
      <c r="D87" s="58">
        <v>1</v>
      </c>
      <c r="E87" s="59"/>
      <c r="F87" s="60">
        <v>54</v>
      </c>
      <c r="G87" s="60">
        <f t="shared" si="2"/>
        <v>54</v>
      </c>
    </row>
    <row r="88" spans="1:7" ht="17.25" customHeight="1" x14ac:dyDescent="0.2">
      <c r="A88" s="55" t="s">
        <v>184</v>
      </c>
      <c r="B88" s="62" t="s">
        <v>187</v>
      </c>
      <c r="C88" s="57" t="s">
        <v>186</v>
      </c>
      <c r="D88" s="58">
        <v>4</v>
      </c>
      <c r="E88" s="59"/>
      <c r="F88" s="60">
        <v>54</v>
      </c>
      <c r="G88" s="60">
        <f t="shared" si="2"/>
        <v>216</v>
      </c>
    </row>
    <row r="89" spans="1:7" ht="17.25" customHeight="1" x14ac:dyDescent="0.2">
      <c r="A89" s="55" t="s">
        <v>188</v>
      </c>
      <c r="B89" s="64" t="s">
        <v>189</v>
      </c>
      <c r="C89" s="57" t="s">
        <v>190</v>
      </c>
      <c r="D89" s="58">
        <v>5</v>
      </c>
      <c r="E89" s="59"/>
      <c r="F89" s="60">
        <v>54</v>
      </c>
      <c r="G89" s="60">
        <f t="shared" si="2"/>
        <v>270</v>
      </c>
    </row>
    <row r="90" spans="1:7" ht="17.25" customHeight="1" x14ac:dyDescent="0.2">
      <c r="A90" s="55" t="s">
        <v>191</v>
      </c>
      <c r="B90" s="62" t="s">
        <v>192</v>
      </c>
      <c r="C90" s="57" t="s">
        <v>193</v>
      </c>
      <c r="D90" s="58">
        <v>5</v>
      </c>
      <c r="E90" s="59"/>
      <c r="F90" s="60">
        <v>54</v>
      </c>
      <c r="G90" s="60">
        <f t="shared" si="2"/>
        <v>270</v>
      </c>
    </row>
    <row r="91" spans="1:7" ht="17.25" customHeight="1" x14ac:dyDescent="0.2">
      <c r="A91" s="55" t="s">
        <v>194</v>
      </c>
      <c r="B91" s="64" t="s">
        <v>195</v>
      </c>
      <c r="C91" s="57" t="s">
        <v>196</v>
      </c>
      <c r="D91" s="58">
        <v>5</v>
      </c>
      <c r="E91" s="59"/>
      <c r="F91" s="60">
        <v>54</v>
      </c>
      <c r="G91" s="60">
        <f t="shared" si="2"/>
        <v>270</v>
      </c>
    </row>
    <row r="92" spans="1:7" ht="17.25" customHeight="1" x14ac:dyDescent="0.2">
      <c r="A92" s="55" t="s">
        <v>197</v>
      </c>
      <c r="B92" s="56" t="s">
        <v>174</v>
      </c>
      <c r="C92" s="57" t="s">
        <v>198</v>
      </c>
      <c r="D92" s="58">
        <v>5</v>
      </c>
      <c r="E92" s="59"/>
      <c r="F92" s="60">
        <v>54</v>
      </c>
      <c r="G92" s="60">
        <f t="shared" si="2"/>
        <v>270</v>
      </c>
    </row>
    <row r="93" spans="1:7" ht="17.25" customHeight="1" x14ac:dyDescent="0.2">
      <c r="A93" s="55" t="s">
        <v>199</v>
      </c>
      <c r="B93" s="56" t="s">
        <v>200</v>
      </c>
      <c r="C93" s="57" t="s">
        <v>201</v>
      </c>
      <c r="D93" s="58">
        <v>5</v>
      </c>
      <c r="E93" s="59"/>
      <c r="F93" s="60">
        <v>54</v>
      </c>
      <c r="G93" s="60">
        <f t="shared" si="2"/>
        <v>270</v>
      </c>
    </row>
    <row r="94" spans="1:7" ht="17.25" customHeight="1" x14ac:dyDescent="0.25">
      <c r="A94" s="55"/>
      <c r="B94" s="56"/>
      <c r="C94" s="57"/>
      <c r="D94" s="63">
        <f>SUM(D82:D93)</f>
        <v>49</v>
      </c>
      <c r="E94" s="59"/>
      <c r="F94" s="60"/>
      <c r="G94" s="60"/>
    </row>
    <row r="95" spans="1:7" ht="17.25" customHeight="1" x14ac:dyDescent="0.2">
      <c r="A95" s="72" t="s">
        <v>202</v>
      </c>
      <c r="B95" s="58" t="s">
        <v>203</v>
      </c>
      <c r="C95" s="59" t="s">
        <v>204</v>
      </c>
      <c r="D95" s="58">
        <v>2</v>
      </c>
      <c r="E95" s="59"/>
      <c r="F95" s="60">
        <v>66</v>
      </c>
      <c r="G95" s="60">
        <f t="shared" ref="G95:G99" si="3">D95*F95</f>
        <v>132</v>
      </c>
    </row>
    <row r="96" spans="1:7" ht="17.25" customHeight="1" x14ac:dyDescent="0.2">
      <c r="A96" s="72" t="s">
        <v>205</v>
      </c>
      <c r="B96" s="58" t="s">
        <v>206</v>
      </c>
      <c r="C96" s="59" t="s">
        <v>207</v>
      </c>
      <c r="D96" s="58">
        <v>2</v>
      </c>
      <c r="E96" s="59"/>
      <c r="F96" s="60">
        <v>66</v>
      </c>
      <c r="G96" s="60">
        <f t="shared" si="3"/>
        <v>132</v>
      </c>
    </row>
    <row r="97" spans="1:7" ht="17.25" customHeight="1" x14ac:dyDescent="0.2">
      <c r="A97" s="72" t="s">
        <v>208</v>
      </c>
      <c r="B97" s="58" t="s">
        <v>209</v>
      </c>
      <c r="C97" s="59" t="s">
        <v>210</v>
      </c>
      <c r="D97" s="58">
        <v>2</v>
      </c>
      <c r="E97" s="59"/>
      <c r="F97" s="60">
        <v>66</v>
      </c>
      <c r="G97" s="60">
        <f t="shared" si="3"/>
        <v>132</v>
      </c>
    </row>
    <row r="98" spans="1:7" ht="17.25" customHeight="1" x14ac:dyDescent="0.2">
      <c r="A98" s="72" t="s">
        <v>211</v>
      </c>
      <c r="B98" s="58" t="s">
        <v>212</v>
      </c>
      <c r="C98" s="59" t="s">
        <v>213</v>
      </c>
      <c r="D98" s="58">
        <v>2</v>
      </c>
      <c r="E98" s="59"/>
      <c r="F98" s="60">
        <v>66</v>
      </c>
      <c r="G98" s="60">
        <f t="shared" si="3"/>
        <v>132</v>
      </c>
    </row>
    <row r="99" spans="1:7" ht="17.25" customHeight="1" x14ac:dyDescent="0.2">
      <c r="A99" s="72" t="s">
        <v>214</v>
      </c>
      <c r="B99" s="58" t="s">
        <v>215</v>
      </c>
      <c r="C99" s="59" t="s">
        <v>216</v>
      </c>
      <c r="D99" s="58">
        <v>2</v>
      </c>
      <c r="E99" s="59"/>
      <c r="F99" s="60">
        <v>66</v>
      </c>
      <c r="G99" s="60">
        <f t="shared" si="3"/>
        <v>132</v>
      </c>
    </row>
    <row r="100" spans="1:7" ht="17.25" customHeight="1" x14ac:dyDescent="0.2">
      <c r="A100" s="106"/>
      <c r="B100" s="107"/>
      <c r="C100" s="108"/>
      <c r="D100" s="107"/>
      <c r="E100" s="108"/>
      <c r="F100" s="60"/>
      <c r="G100" s="60"/>
    </row>
    <row r="101" spans="1:7" ht="17.25" customHeight="1" x14ac:dyDescent="0.25">
      <c r="A101" s="109" t="s">
        <v>294</v>
      </c>
      <c r="B101" s="109" t="s">
        <v>295</v>
      </c>
      <c r="C101" s="110" t="s">
        <v>296</v>
      </c>
      <c r="D101" s="111">
        <v>1</v>
      </c>
      <c r="E101" s="112"/>
      <c r="F101" s="60">
        <v>540</v>
      </c>
      <c r="G101" s="114">
        <f>(D101*F101)</f>
        <v>540</v>
      </c>
    </row>
    <row r="102" spans="1:7" ht="17.25" customHeight="1" x14ac:dyDescent="0.25">
      <c r="A102" s="109" t="s">
        <v>294</v>
      </c>
      <c r="B102" s="109" t="s">
        <v>297</v>
      </c>
      <c r="C102" s="110" t="s">
        <v>296</v>
      </c>
      <c r="D102" s="111">
        <v>1</v>
      </c>
      <c r="E102" s="112"/>
      <c r="F102" s="60">
        <v>540</v>
      </c>
      <c r="G102" s="114">
        <f t="shared" ref="G102:G118" si="4">(D102*F102)</f>
        <v>540</v>
      </c>
    </row>
    <row r="103" spans="1:7" ht="17.25" customHeight="1" x14ac:dyDescent="0.25">
      <c r="A103" s="109" t="s">
        <v>298</v>
      </c>
      <c r="B103" s="109" t="s">
        <v>299</v>
      </c>
      <c r="C103" s="110" t="s">
        <v>300</v>
      </c>
      <c r="D103" s="111">
        <v>1</v>
      </c>
      <c r="E103" s="112"/>
      <c r="F103" s="60">
        <v>540</v>
      </c>
      <c r="G103" s="114">
        <f t="shared" si="4"/>
        <v>540</v>
      </c>
    </row>
    <row r="104" spans="1:7" ht="17.25" customHeight="1" x14ac:dyDescent="0.25">
      <c r="A104" s="109" t="s">
        <v>301</v>
      </c>
      <c r="B104" s="109" t="s">
        <v>302</v>
      </c>
      <c r="C104" s="110" t="s">
        <v>303</v>
      </c>
      <c r="D104" s="111">
        <v>1</v>
      </c>
      <c r="E104" s="112"/>
      <c r="F104" s="60">
        <v>540</v>
      </c>
      <c r="G104" s="114">
        <f t="shared" si="4"/>
        <v>540</v>
      </c>
    </row>
    <row r="105" spans="1:7" ht="17.25" customHeight="1" x14ac:dyDescent="0.25">
      <c r="A105" s="109" t="s">
        <v>304</v>
      </c>
      <c r="B105" s="109" t="s">
        <v>305</v>
      </c>
      <c r="C105" s="110" t="s">
        <v>306</v>
      </c>
      <c r="D105" s="111">
        <v>1</v>
      </c>
      <c r="E105" s="112"/>
      <c r="F105" s="60">
        <v>540</v>
      </c>
      <c r="G105" s="114">
        <f t="shared" si="4"/>
        <v>540</v>
      </c>
    </row>
    <row r="106" spans="1:7" ht="17.25" customHeight="1" x14ac:dyDescent="0.25">
      <c r="A106" s="109"/>
      <c r="B106" s="109"/>
      <c r="C106" s="110"/>
      <c r="D106" s="115">
        <f>SUM(D101:D105)</f>
        <v>5</v>
      </c>
      <c r="E106" s="112"/>
      <c r="F106" s="113"/>
      <c r="G106" s="114"/>
    </row>
    <row r="107" spans="1:7" ht="17.25" customHeight="1" x14ac:dyDescent="0.25">
      <c r="A107" s="109" t="s">
        <v>307</v>
      </c>
      <c r="B107" s="109" t="s">
        <v>308</v>
      </c>
      <c r="C107" s="110" t="s">
        <v>309</v>
      </c>
      <c r="D107" s="111">
        <v>1</v>
      </c>
      <c r="E107" s="112"/>
      <c r="F107" s="60">
        <v>540</v>
      </c>
      <c r="G107" s="114">
        <f>(D107*F107)</f>
        <v>540</v>
      </c>
    </row>
    <row r="108" spans="1:7" ht="17.25" customHeight="1" x14ac:dyDescent="0.25">
      <c r="A108" s="109" t="s">
        <v>307</v>
      </c>
      <c r="B108" s="109" t="s">
        <v>310</v>
      </c>
      <c r="C108" s="110" t="s">
        <v>309</v>
      </c>
      <c r="D108" s="111">
        <v>1</v>
      </c>
      <c r="E108" s="112"/>
      <c r="F108" s="60">
        <v>540</v>
      </c>
      <c r="G108" s="114">
        <f t="shared" ref="G108:G110" si="5">(D108*F108)</f>
        <v>540</v>
      </c>
    </row>
    <row r="109" spans="1:7" ht="17.25" customHeight="1" x14ac:dyDescent="0.25">
      <c r="A109" s="109" t="s">
        <v>311</v>
      </c>
      <c r="B109" s="109" t="s">
        <v>312</v>
      </c>
      <c r="C109" s="110" t="s">
        <v>313</v>
      </c>
      <c r="D109" s="111">
        <v>1</v>
      </c>
      <c r="E109" s="116"/>
      <c r="F109" s="60">
        <v>540</v>
      </c>
      <c r="G109" s="114">
        <f t="shared" si="5"/>
        <v>540</v>
      </c>
    </row>
    <row r="110" spans="1:7" ht="17.25" customHeight="1" x14ac:dyDescent="0.25">
      <c r="A110" s="109" t="s">
        <v>314</v>
      </c>
      <c r="B110" s="109" t="s">
        <v>315</v>
      </c>
      <c r="C110" s="110" t="s">
        <v>316</v>
      </c>
      <c r="D110" s="111">
        <v>1</v>
      </c>
      <c r="E110" s="116"/>
      <c r="F110" s="60">
        <v>540</v>
      </c>
      <c r="G110" s="114">
        <f t="shared" si="5"/>
        <v>540</v>
      </c>
    </row>
    <row r="111" spans="1:7" ht="17.25" customHeight="1" x14ac:dyDescent="0.25">
      <c r="A111" s="109" t="s">
        <v>317</v>
      </c>
      <c r="B111" s="109" t="s">
        <v>318</v>
      </c>
      <c r="C111" s="110" t="s">
        <v>319</v>
      </c>
      <c r="D111" s="111">
        <v>1</v>
      </c>
      <c r="E111" s="116"/>
      <c r="F111" s="60">
        <v>540</v>
      </c>
      <c r="G111" s="114">
        <f t="shared" si="4"/>
        <v>540</v>
      </c>
    </row>
    <row r="112" spans="1:7" ht="17.25" customHeight="1" x14ac:dyDescent="0.25">
      <c r="A112" s="109"/>
      <c r="B112" s="109"/>
      <c r="C112" s="110"/>
      <c r="D112" s="115">
        <f>SUM(D107:D111)</f>
        <v>5</v>
      </c>
      <c r="E112" s="116"/>
      <c r="F112" s="113"/>
      <c r="G112" s="114"/>
    </row>
    <row r="113" spans="1:7" ht="17.25" customHeight="1" x14ac:dyDescent="0.25">
      <c r="A113" s="117" t="s">
        <v>320</v>
      </c>
      <c r="B113" s="117" t="s">
        <v>295</v>
      </c>
      <c r="C113" s="110" t="s">
        <v>321</v>
      </c>
      <c r="D113" s="111">
        <v>2</v>
      </c>
      <c r="E113" s="116"/>
      <c r="F113" s="60">
        <v>540</v>
      </c>
      <c r="G113" s="114">
        <f>(D113*F113)</f>
        <v>1080</v>
      </c>
    </row>
    <row r="114" spans="1:7" ht="17.25" customHeight="1" x14ac:dyDescent="0.25">
      <c r="A114" s="117" t="s">
        <v>322</v>
      </c>
      <c r="B114" s="117" t="s">
        <v>323</v>
      </c>
      <c r="C114" s="110" t="s">
        <v>324</v>
      </c>
      <c r="D114" s="111">
        <v>2</v>
      </c>
      <c r="E114" s="116"/>
      <c r="F114" s="60">
        <v>540</v>
      </c>
      <c r="G114" s="114">
        <f t="shared" si="4"/>
        <v>1080</v>
      </c>
    </row>
    <row r="115" spans="1:7" ht="17.25" customHeight="1" x14ac:dyDescent="0.25">
      <c r="A115" s="117" t="s">
        <v>325</v>
      </c>
      <c r="B115" s="117" t="s">
        <v>302</v>
      </c>
      <c r="C115" s="110" t="s">
        <v>326</v>
      </c>
      <c r="D115" s="111">
        <v>2</v>
      </c>
      <c r="E115" s="116"/>
      <c r="F115" s="60">
        <v>540</v>
      </c>
      <c r="G115" s="114">
        <f t="shared" si="4"/>
        <v>1080</v>
      </c>
    </row>
    <row r="116" spans="1:7" ht="17.25" customHeight="1" x14ac:dyDescent="0.25">
      <c r="A116" s="117" t="s">
        <v>327</v>
      </c>
      <c r="B116" s="117" t="s">
        <v>305</v>
      </c>
      <c r="C116" s="110" t="s">
        <v>328</v>
      </c>
      <c r="D116" s="111">
        <v>2</v>
      </c>
      <c r="E116" s="116"/>
      <c r="F116" s="60">
        <v>540</v>
      </c>
      <c r="G116" s="114">
        <f t="shared" si="4"/>
        <v>1080</v>
      </c>
    </row>
    <row r="117" spans="1:7" ht="17.25" customHeight="1" x14ac:dyDescent="0.25">
      <c r="A117" s="58" t="s">
        <v>329</v>
      </c>
      <c r="B117" s="58">
        <v>17124139</v>
      </c>
      <c r="C117" s="110" t="s">
        <v>330</v>
      </c>
      <c r="D117" s="111">
        <v>1</v>
      </c>
      <c r="E117" s="116"/>
      <c r="F117" s="60">
        <v>540</v>
      </c>
      <c r="G117" s="114">
        <f t="shared" si="4"/>
        <v>540</v>
      </c>
    </row>
    <row r="118" spans="1:7" ht="17.25" customHeight="1" x14ac:dyDescent="0.25">
      <c r="A118" s="58" t="s">
        <v>331</v>
      </c>
      <c r="B118" s="58">
        <v>17124139</v>
      </c>
      <c r="C118" s="110" t="s">
        <v>332</v>
      </c>
      <c r="D118" s="111">
        <v>1</v>
      </c>
      <c r="E118" s="116"/>
      <c r="F118" s="60">
        <v>540</v>
      </c>
      <c r="G118" s="114">
        <f t="shared" si="4"/>
        <v>540</v>
      </c>
    </row>
    <row r="119" spans="1:7" ht="17.25" customHeight="1" x14ac:dyDescent="0.25">
      <c r="A119" s="58"/>
      <c r="B119" s="58"/>
      <c r="C119" s="92"/>
      <c r="D119" s="115">
        <f>SUM(D113:D118)</f>
        <v>10</v>
      </c>
      <c r="E119" s="116"/>
      <c r="F119" s="113"/>
      <c r="G119" s="114"/>
    </row>
    <row r="120" spans="1:7" ht="17.25" customHeight="1" x14ac:dyDescent="0.25">
      <c r="A120" s="117" t="s">
        <v>333</v>
      </c>
      <c r="B120" s="117" t="s">
        <v>308</v>
      </c>
      <c r="C120" s="92" t="s">
        <v>334</v>
      </c>
      <c r="D120" s="111">
        <v>2</v>
      </c>
      <c r="E120" s="116"/>
      <c r="F120" s="60">
        <v>540</v>
      </c>
      <c r="G120" s="114">
        <f>(D120*F120)</f>
        <v>1080</v>
      </c>
    </row>
    <row r="121" spans="1:7" ht="17.25" customHeight="1" x14ac:dyDescent="0.25">
      <c r="A121" s="117" t="s">
        <v>335</v>
      </c>
      <c r="B121" s="117" t="s">
        <v>336</v>
      </c>
      <c r="C121" s="92" t="s">
        <v>337</v>
      </c>
      <c r="D121" s="111">
        <v>1</v>
      </c>
      <c r="E121" s="118"/>
      <c r="F121" s="60">
        <v>540</v>
      </c>
      <c r="G121" s="114">
        <f t="shared" ref="G121:G125" si="6">(D121*F121)</f>
        <v>540</v>
      </c>
    </row>
    <row r="122" spans="1:7" ht="17.25" customHeight="1" x14ac:dyDescent="0.25">
      <c r="A122" s="117" t="s">
        <v>338</v>
      </c>
      <c r="B122" s="117" t="s">
        <v>315</v>
      </c>
      <c r="C122" s="119" t="s">
        <v>339</v>
      </c>
      <c r="D122" s="111">
        <v>2</v>
      </c>
      <c r="E122" s="120"/>
      <c r="F122" s="60">
        <v>540</v>
      </c>
      <c r="G122" s="114">
        <f t="shared" si="6"/>
        <v>1080</v>
      </c>
    </row>
    <row r="123" spans="1:7" ht="17.25" customHeight="1" x14ac:dyDescent="0.25">
      <c r="A123" s="117" t="s">
        <v>340</v>
      </c>
      <c r="B123" s="117" t="s">
        <v>318</v>
      </c>
      <c r="C123" s="92" t="s">
        <v>341</v>
      </c>
      <c r="D123" s="111">
        <v>2</v>
      </c>
      <c r="E123" s="120"/>
      <c r="F123" s="60">
        <v>540</v>
      </c>
      <c r="G123" s="114">
        <f t="shared" si="6"/>
        <v>1080</v>
      </c>
    </row>
    <row r="124" spans="1:7" ht="17.25" customHeight="1" x14ac:dyDescent="0.25">
      <c r="A124" s="117" t="s">
        <v>342</v>
      </c>
      <c r="B124" s="58">
        <v>17124139</v>
      </c>
      <c r="C124" s="92" t="s">
        <v>343</v>
      </c>
      <c r="D124" s="111">
        <v>1</v>
      </c>
      <c r="E124" s="120"/>
      <c r="F124" s="60">
        <v>540</v>
      </c>
      <c r="G124" s="114">
        <f t="shared" si="6"/>
        <v>540</v>
      </c>
    </row>
    <row r="125" spans="1:7" ht="17.25" customHeight="1" x14ac:dyDescent="0.25">
      <c r="A125" s="117" t="s">
        <v>344</v>
      </c>
      <c r="B125" s="58">
        <v>17124139</v>
      </c>
      <c r="C125" s="92" t="s">
        <v>345</v>
      </c>
      <c r="D125" s="111">
        <v>1</v>
      </c>
      <c r="E125" s="120"/>
      <c r="F125" s="60">
        <v>540</v>
      </c>
      <c r="G125" s="114">
        <f t="shared" si="6"/>
        <v>540</v>
      </c>
    </row>
    <row r="126" spans="1:7" ht="17.25" customHeight="1" x14ac:dyDescent="0.25">
      <c r="A126" s="58"/>
      <c r="B126" s="58"/>
      <c r="C126" s="92"/>
      <c r="D126" s="115">
        <f>SUM(D120:D125)</f>
        <v>9</v>
      </c>
      <c r="E126" s="120"/>
      <c r="F126" s="113"/>
      <c r="G126" s="114"/>
    </row>
    <row r="127" spans="1:7" ht="17.25" customHeight="1" x14ac:dyDescent="0.25">
      <c r="A127" s="109" t="s">
        <v>346</v>
      </c>
      <c r="B127" s="109">
        <v>19044091</v>
      </c>
      <c r="C127" s="110" t="s">
        <v>347</v>
      </c>
      <c r="D127" s="111">
        <v>1</v>
      </c>
      <c r="E127" s="120"/>
      <c r="F127" s="60">
        <v>540</v>
      </c>
      <c r="G127" s="114">
        <f>(D127*F127)</f>
        <v>540</v>
      </c>
    </row>
    <row r="128" spans="1:7" ht="17.25" customHeight="1" x14ac:dyDescent="0.25">
      <c r="A128" s="109" t="s">
        <v>348</v>
      </c>
      <c r="B128" s="109">
        <v>200112886</v>
      </c>
      <c r="C128" s="110" t="s">
        <v>349</v>
      </c>
      <c r="D128" s="111">
        <v>1</v>
      </c>
      <c r="E128" s="120"/>
      <c r="F128" s="60">
        <v>540</v>
      </c>
      <c r="G128" s="114">
        <f t="shared" ref="G128:G134" si="7">(D128*F128)</f>
        <v>540</v>
      </c>
    </row>
    <row r="129" spans="1:7" ht="17.25" customHeight="1" x14ac:dyDescent="0.25">
      <c r="A129" s="121" t="s">
        <v>350</v>
      </c>
      <c r="B129" s="121" t="s">
        <v>351</v>
      </c>
      <c r="C129" s="92" t="s">
        <v>352</v>
      </c>
      <c r="D129" s="111">
        <v>1</v>
      </c>
      <c r="E129" s="120"/>
      <c r="F129" s="60">
        <v>540</v>
      </c>
      <c r="G129" s="114">
        <f t="shared" si="7"/>
        <v>540</v>
      </c>
    </row>
    <row r="130" spans="1:7" ht="17.25" customHeight="1" x14ac:dyDescent="0.25">
      <c r="A130" s="109" t="s">
        <v>353</v>
      </c>
      <c r="B130" s="109">
        <v>200112890</v>
      </c>
      <c r="C130" s="92" t="s">
        <v>354</v>
      </c>
      <c r="D130" s="58">
        <v>1</v>
      </c>
      <c r="E130" s="120"/>
      <c r="F130" s="60">
        <v>540</v>
      </c>
      <c r="G130" s="114">
        <f t="shared" si="7"/>
        <v>540</v>
      </c>
    </row>
    <row r="131" spans="1:7" ht="17.25" customHeight="1" x14ac:dyDescent="0.25">
      <c r="A131" s="109" t="s">
        <v>355</v>
      </c>
      <c r="B131" s="109">
        <v>17084144</v>
      </c>
      <c r="C131" s="92" t="s">
        <v>356</v>
      </c>
      <c r="D131" s="111">
        <v>0</v>
      </c>
      <c r="E131" s="122"/>
      <c r="F131" s="60">
        <v>540</v>
      </c>
      <c r="G131" s="114">
        <f t="shared" si="7"/>
        <v>0</v>
      </c>
    </row>
    <row r="132" spans="1:7" ht="17.25" customHeight="1" x14ac:dyDescent="0.25">
      <c r="A132" s="121" t="s">
        <v>357</v>
      </c>
      <c r="B132" s="121" t="s">
        <v>358</v>
      </c>
      <c r="C132" s="92" t="s">
        <v>359</v>
      </c>
      <c r="D132" s="111">
        <v>1</v>
      </c>
      <c r="E132" s="122"/>
      <c r="F132" s="60">
        <v>540</v>
      </c>
      <c r="G132" s="114">
        <f t="shared" si="7"/>
        <v>540</v>
      </c>
    </row>
    <row r="133" spans="1:7" ht="17.25" customHeight="1" x14ac:dyDescent="0.25">
      <c r="A133" s="121" t="s">
        <v>360</v>
      </c>
      <c r="B133" s="121" t="s">
        <v>361</v>
      </c>
      <c r="C133" s="92" t="s">
        <v>362</v>
      </c>
      <c r="D133" s="111">
        <v>1</v>
      </c>
      <c r="E133" s="122"/>
      <c r="F133" s="60">
        <v>540</v>
      </c>
      <c r="G133" s="114">
        <f t="shared" si="7"/>
        <v>540</v>
      </c>
    </row>
    <row r="134" spans="1:7" ht="17.25" customHeight="1" x14ac:dyDescent="0.25">
      <c r="A134" s="121" t="s">
        <v>363</v>
      </c>
      <c r="B134" s="121">
        <v>200112889</v>
      </c>
      <c r="C134" s="92" t="s">
        <v>364</v>
      </c>
      <c r="D134" s="58">
        <v>1</v>
      </c>
      <c r="E134" s="122"/>
      <c r="F134" s="60">
        <v>540</v>
      </c>
      <c r="G134" s="114">
        <f t="shared" si="7"/>
        <v>540</v>
      </c>
    </row>
    <row r="135" spans="1:7" ht="17.25" customHeight="1" x14ac:dyDescent="0.25">
      <c r="A135" s="121"/>
      <c r="B135" s="121"/>
      <c r="C135" s="92"/>
      <c r="D135" s="63">
        <f>SUM(D127:D134)</f>
        <v>7</v>
      </c>
      <c r="E135" s="122"/>
      <c r="F135" s="113"/>
      <c r="G135" s="114"/>
    </row>
    <row r="136" spans="1:7" ht="17.25" customHeight="1" x14ac:dyDescent="0.25">
      <c r="A136" s="109" t="s">
        <v>365</v>
      </c>
      <c r="B136" s="121" t="s">
        <v>366</v>
      </c>
      <c r="C136" s="119" t="s">
        <v>367</v>
      </c>
      <c r="D136" s="111">
        <v>1</v>
      </c>
      <c r="E136" s="122"/>
      <c r="F136" s="60">
        <v>540</v>
      </c>
      <c r="G136" s="114">
        <f>(D136*F136)</f>
        <v>540</v>
      </c>
    </row>
    <row r="137" spans="1:7" ht="17.25" customHeight="1" x14ac:dyDescent="0.25">
      <c r="A137" s="109" t="s">
        <v>368</v>
      </c>
      <c r="B137" s="109" t="s">
        <v>369</v>
      </c>
      <c r="C137" s="110" t="s">
        <v>370</v>
      </c>
      <c r="D137" s="111">
        <v>1</v>
      </c>
      <c r="E137" s="122"/>
      <c r="F137" s="60">
        <v>540</v>
      </c>
      <c r="G137" s="114">
        <f t="shared" ref="G137:G141" si="8">(D137*F137)</f>
        <v>540</v>
      </c>
    </row>
    <row r="138" spans="1:7" ht="17.25" customHeight="1" x14ac:dyDescent="0.25">
      <c r="A138" s="121" t="s">
        <v>371</v>
      </c>
      <c r="B138" s="121" t="s">
        <v>372</v>
      </c>
      <c r="C138" s="119" t="s">
        <v>373</v>
      </c>
      <c r="D138" s="111">
        <v>1</v>
      </c>
      <c r="E138" s="122"/>
      <c r="F138" s="60">
        <v>540</v>
      </c>
      <c r="G138" s="114">
        <f t="shared" si="8"/>
        <v>540</v>
      </c>
    </row>
    <row r="139" spans="1:7" ht="17.25" customHeight="1" x14ac:dyDescent="0.25">
      <c r="A139" s="109" t="s">
        <v>374</v>
      </c>
      <c r="B139" s="109" t="s">
        <v>372</v>
      </c>
      <c r="C139" s="110" t="s">
        <v>375</v>
      </c>
      <c r="D139" s="111">
        <v>1</v>
      </c>
      <c r="E139" s="122"/>
      <c r="F139" s="60">
        <v>540</v>
      </c>
      <c r="G139" s="114">
        <f t="shared" si="8"/>
        <v>540</v>
      </c>
    </row>
    <row r="140" spans="1:7" ht="17.25" customHeight="1" x14ac:dyDescent="0.25">
      <c r="A140" s="121" t="s">
        <v>376</v>
      </c>
      <c r="B140" s="121" t="s">
        <v>377</v>
      </c>
      <c r="C140" s="119" t="s">
        <v>378</v>
      </c>
      <c r="D140" s="111">
        <v>1</v>
      </c>
      <c r="E140" s="122"/>
      <c r="F140" s="60">
        <v>540</v>
      </c>
      <c r="G140" s="114">
        <f t="shared" si="8"/>
        <v>540</v>
      </c>
    </row>
    <row r="141" spans="1:7" ht="17.25" customHeight="1" x14ac:dyDescent="0.25">
      <c r="A141" s="109" t="s">
        <v>379</v>
      </c>
      <c r="B141" s="109">
        <v>1712020721</v>
      </c>
      <c r="C141" s="110" t="s">
        <v>380</v>
      </c>
      <c r="D141" s="111">
        <v>1</v>
      </c>
      <c r="E141" s="122"/>
      <c r="F141" s="60">
        <v>540</v>
      </c>
      <c r="G141" s="114">
        <f t="shared" si="8"/>
        <v>540</v>
      </c>
    </row>
    <row r="142" spans="1:7" ht="17.25" customHeight="1" x14ac:dyDescent="0.25">
      <c r="A142" s="109"/>
      <c r="B142" s="109"/>
      <c r="C142" s="110"/>
      <c r="D142" s="115">
        <f>SUM(D136:D141)</f>
        <v>6</v>
      </c>
      <c r="E142" s="122"/>
      <c r="F142" s="113"/>
      <c r="G142" s="114"/>
    </row>
    <row r="143" spans="1:7" ht="17.25" customHeight="1" x14ac:dyDescent="0.25">
      <c r="A143" s="121" t="s">
        <v>381</v>
      </c>
      <c r="B143" s="121" t="s">
        <v>382</v>
      </c>
      <c r="C143" s="119" t="s">
        <v>383</v>
      </c>
      <c r="D143" s="58">
        <v>1</v>
      </c>
      <c r="E143" s="122"/>
      <c r="F143" s="60">
        <v>540</v>
      </c>
      <c r="G143" s="114">
        <f>(D143*F143)</f>
        <v>540</v>
      </c>
    </row>
    <row r="144" spans="1:7" ht="17.25" customHeight="1" x14ac:dyDescent="0.25">
      <c r="A144" s="109" t="s">
        <v>384</v>
      </c>
      <c r="B144" s="109" t="s">
        <v>385</v>
      </c>
      <c r="C144" s="110" t="s">
        <v>386</v>
      </c>
      <c r="D144" s="58">
        <v>1</v>
      </c>
      <c r="E144" s="122"/>
      <c r="F144" s="60">
        <v>540</v>
      </c>
      <c r="G144" s="114">
        <f t="shared" ref="G144:G146" si="9">(D144*F144)</f>
        <v>540</v>
      </c>
    </row>
    <row r="145" spans="1:7" ht="17.25" customHeight="1" x14ac:dyDescent="0.25">
      <c r="A145" s="109" t="s">
        <v>387</v>
      </c>
      <c r="B145" s="109" t="s">
        <v>388</v>
      </c>
      <c r="C145" s="110" t="s">
        <v>389</v>
      </c>
      <c r="D145" s="58">
        <v>1</v>
      </c>
      <c r="E145" s="122"/>
      <c r="F145" s="60">
        <v>540</v>
      </c>
      <c r="G145" s="114">
        <f t="shared" si="9"/>
        <v>540</v>
      </c>
    </row>
    <row r="146" spans="1:7" ht="17.25" customHeight="1" x14ac:dyDescent="0.25">
      <c r="A146" s="121" t="s">
        <v>390</v>
      </c>
      <c r="B146" s="121" t="s">
        <v>391</v>
      </c>
      <c r="C146" s="119" t="s">
        <v>392</v>
      </c>
      <c r="D146" s="58">
        <v>1</v>
      </c>
      <c r="E146" s="122"/>
      <c r="F146" s="60">
        <v>540</v>
      </c>
      <c r="G146" s="114">
        <f t="shared" si="9"/>
        <v>540</v>
      </c>
    </row>
    <row r="147" spans="1:7" ht="17.25" customHeight="1" x14ac:dyDescent="0.25">
      <c r="A147" s="121"/>
      <c r="B147" s="121"/>
      <c r="C147" s="119"/>
      <c r="D147" s="63">
        <f>SUM(D143:D146)</f>
        <v>4</v>
      </c>
      <c r="E147" s="122"/>
      <c r="F147" s="113"/>
      <c r="G147" s="114"/>
    </row>
    <row r="148" spans="1:7" ht="17.25" customHeight="1" x14ac:dyDescent="0.25">
      <c r="A148" s="121" t="s">
        <v>393</v>
      </c>
      <c r="B148" s="121" t="s">
        <v>394</v>
      </c>
      <c r="C148" s="119" t="s">
        <v>395</v>
      </c>
      <c r="D148" s="58">
        <v>0</v>
      </c>
      <c r="E148" s="122"/>
      <c r="F148" s="60">
        <v>540</v>
      </c>
      <c r="G148" s="114">
        <f>(D148*F148)</f>
        <v>0</v>
      </c>
    </row>
    <row r="149" spans="1:7" ht="17.25" customHeight="1" x14ac:dyDescent="0.25">
      <c r="A149" s="109" t="s">
        <v>396</v>
      </c>
      <c r="B149" s="109" t="s">
        <v>397</v>
      </c>
      <c r="C149" s="110" t="s">
        <v>398</v>
      </c>
      <c r="D149" s="58">
        <v>0</v>
      </c>
      <c r="E149" s="122"/>
      <c r="F149" s="60">
        <v>540</v>
      </c>
      <c r="G149" s="114">
        <f t="shared" ref="G149:G150" si="10">(D149*F149)</f>
        <v>0</v>
      </c>
    </row>
    <row r="150" spans="1:7" ht="17.25" customHeight="1" x14ac:dyDescent="0.25">
      <c r="A150" s="121" t="s">
        <v>399</v>
      </c>
      <c r="B150" s="121" t="s">
        <v>397</v>
      </c>
      <c r="C150" s="119" t="s">
        <v>400</v>
      </c>
      <c r="D150" s="58">
        <v>1</v>
      </c>
      <c r="E150" s="122"/>
      <c r="F150" s="60">
        <v>540</v>
      </c>
      <c r="G150" s="114">
        <f t="shared" si="10"/>
        <v>540</v>
      </c>
    </row>
    <row r="151" spans="1:7" ht="17.25" customHeight="1" x14ac:dyDescent="0.25">
      <c r="A151" s="121"/>
      <c r="B151" s="121"/>
      <c r="C151" s="119"/>
      <c r="D151" s="63">
        <f>SUM(D148:D150)</f>
        <v>1</v>
      </c>
      <c r="E151" s="122"/>
      <c r="F151" s="113"/>
      <c r="G151" s="114"/>
    </row>
    <row r="152" spans="1:7" ht="17.25" customHeight="1" x14ac:dyDescent="0.25">
      <c r="A152" s="109" t="s">
        <v>401</v>
      </c>
      <c r="B152" s="109" t="s">
        <v>402</v>
      </c>
      <c r="C152" s="110" t="s">
        <v>403</v>
      </c>
      <c r="D152" s="58">
        <v>0</v>
      </c>
      <c r="E152" s="122"/>
      <c r="F152" s="60">
        <v>540</v>
      </c>
      <c r="G152" s="114">
        <f>(D152*F152)</f>
        <v>0</v>
      </c>
    </row>
    <row r="153" spans="1:7" ht="17.25" customHeight="1" x14ac:dyDescent="0.25">
      <c r="A153" s="121" t="s">
        <v>404</v>
      </c>
      <c r="B153" s="121" t="s">
        <v>405</v>
      </c>
      <c r="C153" s="119" t="s">
        <v>406</v>
      </c>
      <c r="D153" s="58">
        <v>1</v>
      </c>
      <c r="E153" s="122"/>
      <c r="F153" s="60">
        <v>540</v>
      </c>
      <c r="G153" s="114">
        <f t="shared" ref="G153:G154" si="11">(D153*F153)</f>
        <v>540</v>
      </c>
    </row>
    <row r="154" spans="1:7" ht="17.25" customHeight="1" x14ac:dyDescent="0.25">
      <c r="A154" s="109" t="s">
        <v>407</v>
      </c>
      <c r="B154" s="109" t="s">
        <v>405</v>
      </c>
      <c r="C154" s="110" t="s">
        <v>408</v>
      </c>
      <c r="D154" s="58">
        <v>1</v>
      </c>
      <c r="E154" s="122"/>
      <c r="F154" s="60">
        <v>540</v>
      </c>
      <c r="G154" s="114">
        <f t="shared" si="11"/>
        <v>540</v>
      </c>
    </row>
    <row r="155" spans="1:7" ht="17.25" customHeight="1" x14ac:dyDescent="0.25">
      <c r="A155" s="109"/>
      <c r="B155" s="109"/>
      <c r="C155" s="110"/>
      <c r="D155" s="63">
        <f>SUM(D152:D154)</f>
        <v>2</v>
      </c>
      <c r="E155" s="122"/>
      <c r="F155" s="113"/>
      <c r="G155" s="114"/>
    </row>
    <row r="156" spans="1:7" ht="17.25" customHeight="1" x14ac:dyDescent="0.25">
      <c r="A156" s="123" t="s">
        <v>409</v>
      </c>
      <c r="B156" s="123">
        <v>1900104844</v>
      </c>
      <c r="C156" s="123" t="s">
        <v>410</v>
      </c>
      <c r="D156" s="124">
        <v>1</v>
      </c>
      <c r="E156" s="122"/>
      <c r="F156" s="60">
        <v>540</v>
      </c>
      <c r="G156" s="114">
        <f>(D156*F156)</f>
        <v>540</v>
      </c>
    </row>
    <row r="157" spans="1:7" ht="17.25" customHeight="1" x14ac:dyDescent="0.25">
      <c r="A157" s="123" t="s">
        <v>411</v>
      </c>
      <c r="B157" s="123">
        <v>2200065393</v>
      </c>
      <c r="C157" s="123" t="s">
        <v>412</v>
      </c>
      <c r="D157" s="124">
        <v>1</v>
      </c>
      <c r="E157" s="122"/>
      <c r="F157" s="60">
        <v>540</v>
      </c>
      <c r="G157" s="114">
        <f>(D157*F157)</f>
        <v>540</v>
      </c>
    </row>
    <row r="158" spans="1:7" ht="17.25" customHeight="1" x14ac:dyDescent="0.25">
      <c r="A158" s="123"/>
      <c r="B158" s="123"/>
      <c r="C158" s="124"/>
      <c r="D158" s="125">
        <f>SUM(D156:D157)</f>
        <v>2</v>
      </c>
      <c r="E158" s="122"/>
      <c r="F158" s="113"/>
      <c r="G158" s="114"/>
    </row>
    <row r="159" spans="1:7" ht="17.25" customHeight="1" x14ac:dyDescent="0.25">
      <c r="A159" s="123" t="s">
        <v>413</v>
      </c>
      <c r="B159" s="123">
        <v>2200018801</v>
      </c>
      <c r="C159" s="123" t="s">
        <v>414</v>
      </c>
      <c r="D159" s="124">
        <v>1</v>
      </c>
      <c r="E159" s="122"/>
      <c r="F159" s="60">
        <v>540</v>
      </c>
      <c r="G159" s="114">
        <f>(D159*F159)</f>
        <v>540</v>
      </c>
    </row>
    <row r="160" spans="1:7" ht="17.25" customHeight="1" x14ac:dyDescent="0.25">
      <c r="A160" s="123" t="s">
        <v>415</v>
      </c>
      <c r="B160" s="123">
        <v>2200065392</v>
      </c>
      <c r="C160" s="123" t="s">
        <v>416</v>
      </c>
      <c r="D160" s="124">
        <v>1</v>
      </c>
      <c r="E160" s="122"/>
      <c r="F160" s="60">
        <v>540</v>
      </c>
      <c r="G160" s="114">
        <f>(D160*F160)</f>
        <v>540</v>
      </c>
    </row>
    <row r="161" spans="1:7" ht="17.25" customHeight="1" x14ac:dyDescent="0.25">
      <c r="A161" s="123"/>
      <c r="B161" s="123"/>
      <c r="C161" s="124"/>
      <c r="D161" s="125">
        <f>SUM(D159:D160)</f>
        <v>2</v>
      </c>
      <c r="E161" s="122"/>
      <c r="F161" s="113"/>
      <c r="G161" s="114"/>
    </row>
    <row r="162" spans="1:7" ht="17.25" customHeight="1" x14ac:dyDescent="0.25">
      <c r="A162" s="123" t="s">
        <v>417</v>
      </c>
      <c r="B162" s="123">
        <v>1900099149</v>
      </c>
      <c r="C162" s="123" t="s">
        <v>418</v>
      </c>
      <c r="D162" s="124">
        <v>1</v>
      </c>
      <c r="E162" s="122"/>
      <c r="F162" s="60">
        <v>540</v>
      </c>
      <c r="G162" s="114">
        <f>(D162*F162)</f>
        <v>540</v>
      </c>
    </row>
    <row r="163" spans="1:7" ht="17.25" customHeight="1" x14ac:dyDescent="0.25">
      <c r="A163" s="123" t="s">
        <v>419</v>
      </c>
      <c r="B163" s="123">
        <v>1900105080</v>
      </c>
      <c r="C163" s="123" t="s">
        <v>420</v>
      </c>
      <c r="D163" s="124">
        <v>1</v>
      </c>
      <c r="E163" s="122"/>
      <c r="F163" s="60">
        <v>540</v>
      </c>
      <c r="G163" s="114">
        <f t="shared" ref="G163:G164" si="12">(D163*F163)</f>
        <v>540</v>
      </c>
    </row>
    <row r="164" spans="1:7" ht="17.25" customHeight="1" x14ac:dyDescent="0.25">
      <c r="A164" s="123" t="s">
        <v>421</v>
      </c>
      <c r="B164" s="123">
        <v>2100013240</v>
      </c>
      <c r="C164" s="123" t="s">
        <v>422</v>
      </c>
      <c r="D164" s="124">
        <v>1</v>
      </c>
      <c r="E164" s="122"/>
      <c r="F164" s="60">
        <v>540</v>
      </c>
      <c r="G164" s="114">
        <f t="shared" si="12"/>
        <v>540</v>
      </c>
    </row>
    <row r="165" spans="1:7" ht="17.25" customHeight="1" x14ac:dyDescent="0.25">
      <c r="A165" s="123"/>
      <c r="B165" s="123"/>
      <c r="C165" s="123"/>
      <c r="D165" s="125">
        <f>SUM(D162:D164)</f>
        <v>3</v>
      </c>
      <c r="E165" s="122"/>
      <c r="F165" s="113"/>
      <c r="G165" s="114"/>
    </row>
    <row r="166" spans="1:7" ht="17.25" customHeight="1" x14ac:dyDescent="0.25">
      <c r="A166" s="123" t="s">
        <v>423</v>
      </c>
      <c r="B166" s="123">
        <v>1900099148</v>
      </c>
      <c r="C166" s="123" t="s">
        <v>424</v>
      </c>
      <c r="D166" s="124">
        <v>1</v>
      </c>
      <c r="E166" s="122"/>
      <c r="F166" s="60">
        <v>540</v>
      </c>
      <c r="G166" s="114">
        <f>(D166*F166)</f>
        <v>540</v>
      </c>
    </row>
    <row r="167" spans="1:7" ht="17.25" customHeight="1" x14ac:dyDescent="0.25">
      <c r="A167" s="123" t="s">
        <v>425</v>
      </c>
      <c r="B167" s="123">
        <v>2100000679</v>
      </c>
      <c r="C167" s="123" t="s">
        <v>426</v>
      </c>
      <c r="D167" s="124">
        <v>1</v>
      </c>
      <c r="E167" s="122"/>
      <c r="F167" s="60">
        <v>540</v>
      </c>
      <c r="G167" s="114">
        <f t="shared" ref="G167:G168" si="13">(D167*F167)</f>
        <v>540</v>
      </c>
    </row>
    <row r="168" spans="1:7" ht="17.25" customHeight="1" x14ac:dyDescent="0.25">
      <c r="A168" s="123" t="s">
        <v>427</v>
      </c>
      <c r="B168" s="123">
        <v>2100013243</v>
      </c>
      <c r="C168" s="123" t="s">
        <v>428</v>
      </c>
      <c r="D168" s="124">
        <v>1</v>
      </c>
      <c r="E168" s="122"/>
      <c r="F168" s="60">
        <v>540</v>
      </c>
      <c r="G168" s="114">
        <f t="shared" si="13"/>
        <v>540</v>
      </c>
    </row>
    <row r="169" spans="1:7" ht="17.25" customHeight="1" x14ac:dyDescent="0.25">
      <c r="A169" s="123"/>
      <c r="B169" s="123"/>
      <c r="C169" s="123"/>
      <c r="D169" s="125">
        <f>SUM(D166:D168)</f>
        <v>3</v>
      </c>
      <c r="E169" s="122"/>
      <c r="F169" s="113"/>
      <c r="G169" s="114"/>
    </row>
    <row r="170" spans="1:7" ht="17.25" customHeight="1" x14ac:dyDescent="0.25">
      <c r="A170" s="123" t="s">
        <v>429</v>
      </c>
      <c r="B170" s="123">
        <v>2200065395</v>
      </c>
      <c r="C170" s="123" t="s">
        <v>430</v>
      </c>
      <c r="D170" s="124">
        <v>1</v>
      </c>
      <c r="E170" s="122"/>
      <c r="F170" s="60">
        <v>540</v>
      </c>
      <c r="G170" s="114">
        <f>(D170*F170)</f>
        <v>540</v>
      </c>
    </row>
    <row r="171" spans="1:7" ht="17.25" customHeight="1" x14ac:dyDescent="0.25">
      <c r="A171" s="123" t="s">
        <v>431</v>
      </c>
      <c r="B171" s="123">
        <v>2200065394</v>
      </c>
      <c r="C171" s="123" t="s">
        <v>432</v>
      </c>
      <c r="D171" s="124">
        <v>1</v>
      </c>
      <c r="E171" s="122"/>
      <c r="F171" s="60">
        <v>540</v>
      </c>
      <c r="G171" s="114">
        <f>(D171*F171)</f>
        <v>540</v>
      </c>
    </row>
    <row r="172" spans="1:7" ht="17.25" customHeight="1" x14ac:dyDescent="0.25">
      <c r="A172" s="123"/>
      <c r="B172" s="123"/>
      <c r="C172" s="123"/>
      <c r="D172" s="125">
        <f>SUM(D170:D171)</f>
        <v>2</v>
      </c>
      <c r="E172" s="122"/>
      <c r="F172" s="113"/>
      <c r="G172" s="114"/>
    </row>
    <row r="173" spans="1:7" ht="17.25" customHeight="1" x14ac:dyDescent="0.25">
      <c r="A173" s="123" t="s">
        <v>433</v>
      </c>
      <c r="B173" s="123">
        <v>2212548856</v>
      </c>
      <c r="C173" s="88" t="s">
        <v>434</v>
      </c>
      <c r="D173" s="126">
        <v>1</v>
      </c>
      <c r="E173" s="122"/>
      <c r="F173" s="60">
        <v>540</v>
      </c>
      <c r="G173" s="114">
        <f>(D173*F173)</f>
        <v>540</v>
      </c>
    </row>
    <row r="174" spans="1:7" ht="17.25" customHeight="1" x14ac:dyDescent="0.25">
      <c r="A174" s="123" t="s">
        <v>435</v>
      </c>
      <c r="B174" s="123">
        <v>2200017149</v>
      </c>
      <c r="C174" s="123" t="s">
        <v>436</v>
      </c>
      <c r="D174" s="124">
        <v>1</v>
      </c>
      <c r="E174" s="122"/>
      <c r="F174" s="60">
        <v>540</v>
      </c>
      <c r="G174" s="114">
        <f>(D174*F174)</f>
        <v>540</v>
      </c>
    </row>
    <row r="175" spans="1:7" ht="17.25" customHeight="1" x14ac:dyDescent="0.25">
      <c r="A175" s="123"/>
      <c r="B175" s="123"/>
      <c r="C175" s="123"/>
      <c r="D175" s="125">
        <f>SUM(D173:D174)</f>
        <v>2</v>
      </c>
      <c r="E175" s="122"/>
      <c r="F175" s="113"/>
      <c r="G175" s="114"/>
    </row>
    <row r="176" spans="1:7" ht="17.25" customHeight="1" x14ac:dyDescent="0.25">
      <c r="A176" s="127" t="s">
        <v>437</v>
      </c>
      <c r="B176" s="58" t="s">
        <v>438</v>
      </c>
      <c r="C176" s="88" t="s">
        <v>439</v>
      </c>
      <c r="D176" s="58">
        <v>2</v>
      </c>
      <c r="E176" s="122"/>
      <c r="F176" s="60">
        <v>36</v>
      </c>
      <c r="G176" s="114">
        <f>(D176*F176)</f>
        <v>72</v>
      </c>
    </row>
    <row r="177" spans="1:7" ht="17.25" customHeight="1" x14ac:dyDescent="0.25">
      <c r="A177" s="127" t="s">
        <v>440</v>
      </c>
      <c r="B177" s="58" t="s">
        <v>441</v>
      </c>
      <c r="C177" s="88" t="s">
        <v>442</v>
      </c>
      <c r="D177" s="128">
        <v>2</v>
      </c>
      <c r="E177" s="129"/>
      <c r="F177" s="60">
        <v>36</v>
      </c>
      <c r="G177" s="114">
        <f t="shared" ref="G177:G189" si="14">(D177*F177)</f>
        <v>72</v>
      </c>
    </row>
    <row r="178" spans="1:7" ht="17.25" customHeight="1" x14ac:dyDescent="0.25">
      <c r="A178" s="127" t="s">
        <v>443</v>
      </c>
      <c r="B178" s="58" t="s">
        <v>444</v>
      </c>
      <c r="C178" s="88" t="s">
        <v>445</v>
      </c>
      <c r="D178" s="128">
        <v>2</v>
      </c>
      <c r="E178" s="129"/>
      <c r="F178" s="60">
        <v>36</v>
      </c>
      <c r="G178" s="114">
        <f t="shared" si="14"/>
        <v>72</v>
      </c>
    </row>
    <row r="179" spans="1:7" ht="17.25" customHeight="1" x14ac:dyDescent="0.25">
      <c r="A179" s="111" t="s">
        <v>446</v>
      </c>
      <c r="B179" s="58" t="s">
        <v>447</v>
      </c>
      <c r="C179" s="88" t="s">
        <v>448</v>
      </c>
      <c r="D179" s="128">
        <v>1</v>
      </c>
      <c r="E179" s="129"/>
      <c r="F179" s="60">
        <v>36</v>
      </c>
      <c r="G179" s="114">
        <f t="shared" si="14"/>
        <v>36</v>
      </c>
    </row>
    <row r="180" spans="1:7" ht="17.25" customHeight="1" x14ac:dyDescent="0.25">
      <c r="A180" s="111" t="s">
        <v>446</v>
      </c>
      <c r="B180" s="58">
        <v>210734230</v>
      </c>
      <c r="C180" s="88" t="s">
        <v>448</v>
      </c>
      <c r="D180" s="128">
        <v>1</v>
      </c>
      <c r="E180" s="129"/>
      <c r="F180" s="60">
        <v>36</v>
      </c>
      <c r="G180" s="114">
        <f t="shared" si="14"/>
        <v>36</v>
      </c>
    </row>
    <row r="181" spans="1:7" ht="17.25" customHeight="1" x14ac:dyDescent="0.25">
      <c r="A181" s="127" t="s">
        <v>449</v>
      </c>
      <c r="B181" s="58">
        <v>210734231</v>
      </c>
      <c r="C181" s="88" t="s">
        <v>450</v>
      </c>
      <c r="D181" s="128">
        <v>2</v>
      </c>
      <c r="E181" s="129"/>
      <c r="F181" s="60">
        <v>36</v>
      </c>
      <c r="G181" s="114">
        <f t="shared" si="14"/>
        <v>72</v>
      </c>
    </row>
    <row r="182" spans="1:7" ht="17.25" customHeight="1" x14ac:dyDescent="0.25">
      <c r="A182" s="127" t="s">
        <v>451</v>
      </c>
      <c r="B182" s="58" t="s">
        <v>452</v>
      </c>
      <c r="C182" s="88" t="s">
        <v>453</v>
      </c>
      <c r="D182" s="128">
        <v>1</v>
      </c>
      <c r="E182" s="129"/>
      <c r="F182" s="60">
        <v>36</v>
      </c>
      <c r="G182" s="114">
        <f t="shared" si="14"/>
        <v>36</v>
      </c>
    </row>
    <row r="183" spans="1:7" ht="17.25" customHeight="1" x14ac:dyDescent="0.25">
      <c r="A183" s="127" t="s">
        <v>454</v>
      </c>
      <c r="B183" s="58">
        <v>2300027573</v>
      </c>
      <c r="C183" s="88" t="s">
        <v>453</v>
      </c>
      <c r="D183" s="128">
        <v>1</v>
      </c>
      <c r="E183" s="129"/>
      <c r="F183" s="60">
        <v>36</v>
      </c>
      <c r="G183" s="114">
        <f t="shared" si="14"/>
        <v>36</v>
      </c>
    </row>
    <row r="184" spans="1:7" ht="17.25" customHeight="1" x14ac:dyDescent="0.25">
      <c r="A184" s="127" t="s">
        <v>455</v>
      </c>
      <c r="B184" s="58" t="s">
        <v>456</v>
      </c>
      <c r="C184" s="88" t="s">
        <v>457</v>
      </c>
      <c r="D184" s="128">
        <v>2</v>
      </c>
      <c r="E184" s="129"/>
      <c r="F184" s="60">
        <v>36</v>
      </c>
      <c r="G184" s="114">
        <f t="shared" si="14"/>
        <v>72</v>
      </c>
    </row>
    <row r="185" spans="1:7" ht="17.25" customHeight="1" x14ac:dyDescent="0.25">
      <c r="A185" s="127" t="s">
        <v>458</v>
      </c>
      <c r="B185" s="58" t="s">
        <v>459</v>
      </c>
      <c r="C185" s="88" t="s">
        <v>460</v>
      </c>
      <c r="D185" s="128">
        <v>2</v>
      </c>
      <c r="E185" s="129"/>
      <c r="F185" s="60">
        <v>36</v>
      </c>
      <c r="G185" s="114">
        <f t="shared" si="14"/>
        <v>72</v>
      </c>
    </row>
    <row r="186" spans="1:7" ht="17.25" customHeight="1" x14ac:dyDescent="0.25">
      <c r="A186" s="127" t="s">
        <v>461</v>
      </c>
      <c r="B186" s="58" t="s">
        <v>462</v>
      </c>
      <c r="C186" s="88" t="s">
        <v>463</v>
      </c>
      <c r="D186" s="128">
        <v>2</v>
      </c>
      <c r="E186" s="129"/>
      <c r="F186" s="60">
        <v>36</v>
      </c>
      <c r="G186" s="114">
        <f t="shared" si="14"/>
        <v>72</v>
      </c>
    </row>
    <row r="187" spans="1:7" ht="17.25" customHeight="1" x14ac:dyDescent="0.25">
      <c r="A187" s="127" t="s">
        <v>464</v>
      </c>
      <c r="B187" s="58" t="s">
        <v>465</v>
      </c>
      <c r="C187" s="88" t="s">
        <v>466</v>
      </c>
      <c r="D187" s="128">
        <v>2</v>
      </c>
      <c r="E187" s="129"/>
      <c r="F187" s="60">
        <v>36</v>
      </c>
      <c r="G187" s="114">
        <f t="shared" si="14"/>
        <v>72</v>
      </c>
    </row>
    <row r="188" spans="1:7" ht="17.25" customHeight="1" x14ac:dyDescent="0.25">
      <c r="A188" s="127" t="s">
        <v>467</v>
      </c>
      <c r="B188" s="58" t="s">
        <v>468</v>
      </c>
      <c r="C188" s="88" t="s">
        <v>469</v>
      </c>
      <c r="D188" s="128">
        <v>2</v>
      </c>
      <c r="E188" s="129"/>
      <c r="F188" s="60">
        <v>36</v>
      </c>
      <c r="G188" s="114">
        <f t="shared" si="14"/>
        <v>72</v>
      </c>
    </row>
    <row r="189" spans="1:7" ht="17.25" customHeight="1" x14ac:dyDescent="0.25">
      <c r="A189" s="127" t="s">
        <v>470</v>
      </c>
      <c r="B189" s="58" t="s">
        <v>471</v>
      </c>
      <c r="C189" s="88" t="s">
        <v>472</v>
      </c>
      <c r="D189" s="128">
        <v>2</v>
      </c>
      <c r="E189" s="129"/>
      <c r="F189" s="60">
        <v>36</v>
      </c>
      <c r="G189" s="114">
        <f t="shared" si="14"/>
        <v>72</v>
      </c>
    </row>
    <row r="190" spans="1:7" ht="17.25" customHeight="1" x14ac:dyDescent="0.25">
      <c r="A190" s="127"/>
      <c r="B190" s="58"/>
      <c r="C190" s="88"/>
      <c r="D190" s="131">
        <f>SUM(D176:D189)</f>
        <v>24</v>
      </c>
      <c r="E190" s="129"/>
      <c r="F190" s="130"/>
      <c r="G190" s="114"/>
    </row>
    <row r="191" spans="1:7" ht="17.25" customHeight="1" x14ac:dyDescent="0.25">
      <c r="A191" s="111" t="s">
        <v>473</v>
      </c>
      <c r="B191" s="111">
        <v>2100004807</v>
      </c>
      <c r="C191" s="132" t="s">
        <v>474</v>
      </c>
      <c r="D191" s="128">
        <v>1</v>
      </c>
      <c r="E191" s="129"/>
      <c r="F191" s="60">
        <v>36</v>
      </c>
      <c r="G191" s="114">
        <f>(D191*F191)</f>
        <v>36</v>
      </c>
    </row>
    <row r="192" spans="1:7" ht="17.25" customHeight="1" x14ac:dyDescent="0.25">
      <c r="A192" s="111" t="s">
        <v>475</v>
      </c>
      <c r="B192" s="111">
        <v>2100010641</v>
      </c>
      <c r="C192" s="132" t="s">
        <v>476</v>
      </c>
      <c r="D192" s="128">
        <v>1</v>
      </c>
      <c r="E192" s="129"/>
      <c r="F192" s="60">
        <v>36</v>
      </c>
      <c r="G192" s="114">
        <f t="shared" ref="G192:G201" si="15">(D192*F192)</f>
        <v>36</v>
      </c>
    </row>
    <row r="193" spans="1:7" ht="17.25" customHeight="1" x14ac:dyDescent="0.25">
      <c r="A193" s="111" t="s">
        <v>477</v>
      </c>
      <c r="B193" s="111" t="s">
        <v>478</v>
      </c>
      <c r="C193" s="132" t="s">
        <v>479</v>
      </c>
      <c r="D193" s="128">
        <v>1</v>
      </c>
      <c r="E193" s="129"/>
      <c r="F193" s="60">
        <v>36</v>
      </c>
      <c r="G193" s="114">
        <f t="shared" si="15"/>
        <v>36</v>
      </c>
    </row>
    <row r="194" spans="1:7" ht="17.25" customHeight="1" x14ac:dyDescent="0.25">
      <c r="A194" s="111" t="s">
        <v>480</v>
      </c>
      <c r="B194" s="111" t="s">
        <v>481</v>
      </c>
      <c r="C194" s="132" t="s">
        <v>482</v>
      </c>
      <c r="D194" s="128">
        <v>0</v>
      </c>
      <c r="E194" s="129"/>
      <c r="F194" s="60">
        <v>36</v>
      </c>
      <c r="G194" s="114">
        <f t="shared" si="15"/>
        <v>0</v>
      </c>
    </row>
    <row r="195" spans="1:7" ht="17.25" customHeight="1" x14ac:dyDescent="0.25">
      <c r="A195" s="111" t="s">
        <v>483</v>
      </c>
      <c r="B195" s="111" t="s">
        <v>484</v>
      </c>
      <c r="C195" s="132" t="s">
        <v>485</v>
      </c>
      <c r="D195" s="128">
        <v>1</v>
      </c>
      <c r="E195" s="129"/>
      <c r="F195" s="60">
        <v>36</v>
      </c>
      <c r="G195" s="114">
        <f t="shared" si="15"/>
        <v>36</v>
      </c>
    </row>
    <row r="196" spans="1:7" ht="17.25" customHeight="1" x14ac:dyDescent="0.25">
      <c r="A196" s="111" t="s">
        <v>486</v>
      </c>
      <c r="B196" s="111" t="s">
        <v>487</v>
      </c>
      <c r="C196" s="132" t="s">
        <v>488</v>
      </c>
      <c r="D196" s="128">
        <v>1</v>
      </c>
      <c r="E196" s="129"/>
      <c r="F196" s="60">
        <v>36</v>
      </c>
      <c r="G196" s="114">
        <f t="shared" si="15"/>
        <v>36</v>
      </c>
    </row>
    <row r="197" spans="1:7" ht="17.25" customHeight="1" x14ac:dyDescent="0.25">
      <c r="A197" s="111" t="s">
        <v>489</v>
      </c>
      <c r="B197" s="111" t="s">
        <v>490</v>
      </c>
      <c r="C197" s="132" t="s">
        <v>491</v>
      </c>
      <c r="D197" s="128">
        <v>1</v>
      </c>
      <c r="E197" s="129"/>
      <c r="F197" s="60">
        <v>36</v>
      </c>
      <c r="G197" s="114">
        <f t="shared" si="15"/>
        <v>36</v>
      </c>
    </row>
    <row r="198" spans="1:7" ht="17.25" customHeight="1" x14ac:dyDescent="0.25">
      <c r="A198" s="111" t="s">
        <v>492</v>
      </c>
      <c r="B198" s="111" t="s">
        <v>493</v>
      </c>
      <c r="C198" s="132" t="s">
        <v>494</v>
      </c>
      <c r="D198" s="128">
        <v>1</v>
      </c>
      <c r="E198" s="129"/>
      <c r="F198" s="60">
        <v>36</v>
      </c>
      <c r="G198" s="114">
        <f t="shared" si="15"/>
        <v>36</v>
      </c>
    </row>
    <row r="199" spans="1:7" ht="17.25" customHeight="1" x14ac:dyDescent="0.25">
      <c r="A199" s="111" t="s">
        <v>464</v>
      </c>
      <c r="B199" s="111" t="s">
        <v>465</v>
      </c>
      <c r="C199" s="132" t="s">
        <v>466</v>
      </c>
      <c r="D199" s="128">
        <v>1</v>
      </c>
      <c r="E199" s="129"/>
      <c r="F199" s="60">
        <v>36</v>
      </c>
      <c r="G199" s="114">
        <f t="shared" si="15"/>
        <v>36</v>
      </c>
    </row>
    <row r="200" spans="1:7" ht="17.25" customHeight="1" x14ac:dyDescent="0.25">
      <c r="A200" s="111" t="s">
        <v>467</v>
      </c>
      <c r="B200" s="111" t="s">
        <v>468</v>
      </c>
      <c r="C200" s="132" t="s">
        <v>469</v>
      </c>
      <c r="D200" s="128">
        <v>1</v>
      </c>
      <c r="E200" s="129"/>
      <c r="F200" s="60">
        <v>36</v>
      </c>
      <c r="G200" s="114">
        <f t="shared" si="15"/>
        <v>36</v>
      </c>
    </row>
    <row r="201" spans="1:7" ht="17.25" customHeight="1" x14ac:dyDescent="0.25">
      <c r="A201" s="111" t="s">
        <v>470</v>
      </c>
      <c r="B201" s="111" t="s">
        <v>471</v>
      </c>
      <c r="C201" s="132" t="s">
        <v>472</v>
      </c>
      <c r="D201" s="128">
        <v>1</v>
      </c>
      <c r="E201" s="129"/>
      <c r="F201" s="60">
        <v>36</v>
      </c>
      <c r="G201" s="114">
        <f t="shared" si="15"/>
        <v>36</v>
      </c>
    </row>
    <row r="202" spans="1:7" ht="17.25" customHeight="1" x14ac:dyDescent="0.25">
      <c r="A202" s="111"/>
      <c r="B202" s="111"/>
      <c r="C202" s="132"/>
      <c r="D202" s="131">
        <f>SUM(D191:D201)</f>
        <v>10</v>
      </c>
      <c r="E202" s="129"/>
      <c r="F202" s="130"/>
      <c r="G202" s="114"/>
    </row>
    <row r="203" spans="1:7" ht="17.25" customHeight="1" x14ac:dyDescent="0.25">
      <c r="A203" s="133" t="s">
        <v>495</v>
      </c>
      <c r="B203" s="111">
        <v>2100038727</v>
      </c>
      <c r="C203" s="132" t="s">
        <v>496</v>
      </c>
      <c r="D203" s="128">
        <v>4</v>
      </c>
      <c r="E203" s="129"/>
      <c r="F203" s="60">
        <v>48</v>
      </c>
      <c r="G203" s="114">
        <f>(D203*F203)</f>
        <v>192</v>
      </c>
    </row>
    <row r="204" spans="1:7" ht="17.25" customHeight="1" x14ac:dyDescent="0.25">
      <c r="A204" s="133" t="s">
        <v>497</v>
      </c>
      <c r="B204" s="111">
        <v>2100038807</v>
      </c>
      <c r="C204" s="132" t="s">
        <v>498</v>
      </c>
      <c r="D204" s="128">
        <v>10</v>
      </c>
      <c r="E204" s="129"/>
      <c r="F204" s="60">
        <v>48</v>
      </c>
      <c r="G204" s="114">
        <f t="shared" ref="G204:G215" si="16">(D204*F204)</f>
        <v>480</v>
      </c>
    </row>
    <row r="205" spans="1:7" ht="17.25" customHeight="1" x14ac:dyDescent="0.25">
      <c r="A205" s="133" t="s">
        <v>499</v>
      </c>
      <c r="B205" s="111">
        <v>200316799</v>
      </c>
      <c r="C205" s="132" t="s">
        <v>500</v>
      </c>
      <c r="D205" s="128">
        <v>10</v>
      </c>
      <c r="E205" s="129"/>
      <c r="F205" s="60">
        <v>48</v>
      </c>
      <c r="G205" s="114">
        <f t="shared" si="16"/>
        <v>480</v>
      </c>
    </row>
    <row r="206" spans="1:7" ht="17.25" customHeight="1" x14ac:dyDescent="0.25">
      <c r="A206" s="133" t="s">
        <v>501</v>
      </c>
      <c r="B206" s="111">
        <v>200316800</v>
      </c>
      <c r="C206" s="132" t="s">
        <v>502</v>
      </c>
      <c r="D206" s="128">
        <v>10</v>
      </c>
      <c r="E206" s="129"/>
      <c r="F206" s="60">
        <v>48</v>
      </c>
      <c r="G206" s="114">
        <f t="shared" si="16"/>
        <v>480</v>
      </c>
    </row>
    <row r="207" spans="1:7" ht="17.25" customHeight="1" x14ac:dyDescent="0.25">
      <c r="A207" s="133" t="s">
        <v>503</v>
      </c>
      <c r="B207" s="111">
        <v>2200067735</v>
      </c>
      <c r="C207" s="132" t="s">
        <v>504</v>
      </c>
      <c r="D207" s="128">
        <v>10</v>
      </c>
      <c r="E207" s="129"/>
      <c r="F207" s="60">
        <v>48</v>
      </c>
      <c r="G207" s="114">
        <f t="shared" si="16"/>
        <v>480</v>
      </c>
    </row>
    <row r="208" spans="1:7" ht="17.25" customHeight="1" x14ac:dyDescent="0.25">
      <c r="A208" s="133" t="s">
        <v>505</v>
      </c>
      <c r="B208" s="111">
        <v>201023240</v>
      </c>
      <c r="C208" s="132" t="s">
        <v>506</v>
      </c>
      <c r="D208" s="128">
        <v>4</v>
      </c>
      <c r="E208" s="129"/>
      <c r="F208" s="60">
        <v>48</v>
      </c>
      <c r="G208" s="114">
        <f t="shared" si="16"/>
        <v>192</v>
      </c>
    </row>
    <row r="209" spans="1:7" ht="17.25" customHeight="1" x14ac:dyDescent="0.25">
      <c r="A209" s="133" t="s">
        <v>505</v>
      </c>
      <c r="B209" s="111">
        <v>2300001934</v>
      </c>
      <c r="C209" s="132" t="s">
        <v>506</v>
      </c>
      <c r="D209" s="128">
        <v>3</v>
      </c>
      <c r="E209" s="129"/>
      <c r="F209" s="60">
        <v>48</v>
      </c>
      <c r="G209" s="114">
        <f t="shared" si="16"/>
        <v>144</v>
      </c>
    </row>
    <row r="210" spans="1:7" ht="17.25" customHeight="1" x14ac:dyDescent="0.25">
      <c r="A210" s="133" t="s">
        <v>505</v>
      </c>
      <c r="B210" s="111">
        <v>2300020672</v>
      </c>
      <c r="C210" s="132" t="s">
        <v>506</v>
      </c>
      <c r="D210" s="128">
        <v>3</v>
      </c>
      <c r="E210" s="129"/>
      <c r="F210" s="60">
        <v>48</v>
      </c>
      <c r="G210" s="114">
        <f t="shared" si="16"/>
        <v>144</v>
      </c>
    </row>
    <row r="211" spans="1:7" ht="17.25" customHeight="1" x14ac:dyDescent="0.25">
      <c r="A211" s="133" t="s">
        <v>507</v>
      </c>
      <c r="B211" s="111">
        <v>201023241</v>
      </c>
      <c r="C211" s="132" t="s">
        <v>508</v>
      </c>
      <c r="D211" s="128">
        <v>10</v>
      </c>
      <c r="E211" s="129"/>
      <c r="F211" s="60">
        <v>48</v>
      </c>
      <c r="G211" s="114">
        <f t="shared" si="16"/>
        <v>480</v>
      </c>
    </row>
    <row r="212" spans="1:7" ht="17.25" customHeight="1" x14ac:dyDescent="0.25">
      <c r="A212" s="133" t="s">
        <v>509</v>
      </c>
      <c r="B212" s="111">
        <v>2200100917</v>
      </c>
      <c r="C212" s="132" t="s">
        <v>510</v>
      </c>
      <c r="D212" s="128">
        <v>10</v>
      </c>
      <c r="E212" s="129"/>
      <c r="F212" s="60">
        <v>48</v>
      </c>
      <c r="G212" s="114">
        <f t="shared" si="16"/>
        <v>480</v>
      </c>
    </row>
    <row r="213" spans="1:7" ht="17.25" customHeight="1" x14ac:dyDescent="0.25">
      <c r="A213" s="133" t="s">
        <v>511</v>
      </c>
      <c r="B213" s="111">
        <v>200316805</v>
      </c>
      <c r="C213" s="132" t="s">
        <v>512</v>
      </c>
      <c r="D213" s="128">
        <v>7</v>
      </c>
      <c r="E213" s="129"/>
      <c r="F213" s="60">
        <v>48</v>
      </c>
      <c r="G213" s="114">
        <f t="shared" si="16"/>
        <v>336</v>
      </c>
    </row>
    <row r="214" spans="1:7" ht="17.25" customHeight="1" x14ac:dyDescent="0.25">
      <c r="A214" s="133" t="s">
        <v>513</v>
      </c>
      <c r="B214" s="111">
        <v>220316806</v>
      </c>
      <c r="C214" s="132" t="s">
        <v>514</v>
      </c>
      <c r="D214" s="128">
        <v>9</v>
      </c>
      <c r="E214" s="129"/>
      <c r="F214" s="60">
        <v>48</v>
      </c>
      <c r="G214" s="114">
        <f t="shared" si="16"/>
        <v>432</v>
      </c>
    </row>
    <row r="215" spans="1:7" ht="17.25" customHeight="1" x14ac:dyDescent="0.25">
      <c r="A215" s="133" t="s">
        <v>515</v>
      </c>
      <c r="B215" s="111">
        <v>220316806</v>
      </c>
      <c r="C215" s="132" t="s">
        <v>516</v>
      </c>
      <c r="D215" s="128">
        <v>1</v>
      </c>
      <c r="E215" s="129"/>
      <c r="F215" s="60">
        <v>48</v>
      </c>
      <c r="G215" s="114">
        <f t="shared" si="16"/>
        <v>48</v>
      </c>
    </row>
    <row r="216" spans="1:7" ht="17.25" customHeight="1" x14ac:dyDescent="0.25">
      <c r="A216" s="133"/>
      <c r="B216" s="111"/>
      <c r="C216" s="132"/>
      <c r="D216" s="131">
        <f>SUM(D203:D215)</f>
        <v>91</v>
      </c>
      <c r="E216" s="129"/>
      <c r="F216" s="130"/>
      <c r="G216" s="114"/>
    </row>
    <row r="217" spans="1:7" ht="17.25" customHeight="1" x14ac:dyDescent="0.25">
      <c r="A217" s="111" t="s">
        <v>517</v>
      </c>
      <c r="B217" s="111">
        <v>2100022697</v>
      </c>
      <c r="C217" s="132" t="s">
        <v>518</v>
      </c>
      <c r="D217" s="128">
        <v>2</v>
      </c>
      <c r="E217" s="129"/>
      <c r="F217" s="60">
        <v>48</v>
      </c>
      <c r="G217" s="114">
        <f>(D217*F217)</f>
        <v>96</v>
      </c>
    </row>
    <row r="218" spans="1:7" ht="17.25" customHeight="1" x14ac:dyDescent="0.25">
      <c r="A218" s="111" t="s">
        <v>519</v>
      </c>
      <c r="B218" s="111">
        <v>2100022698</v>
      </c>
      <c r="C218" s="132" t="s">
        <v>520</v>
      </c>
      <c r="D218" s="128">
        <v>2</v>
      </c>
      <c r="E218" s="129"/>
      <c r="F218" s="60">
        <v>48</v>
      </c>
      <c r="G218" s="114">
        <f t="shared" ref="G218:G227" si="17">(D218*F218)</f>
        <v>96</v>
      </c>
    </row>
    <row r="219" spans="1:7" ht="17.25" customHeight="1" x14ac:dyDescent="0.25">
      <c r="A219" s="111">
        <v>50102114</v>
      </c>
      <c r="B219" s="111">
        <v>2100028611</v>
      </c>
      <c r="C219" s="132" t="s">
        <v>521</v>
      </c>
      <c r="D219" s="128">
        <v>1</v>
      </c>
      <c r="E219" s="129"/>
      <c r="F219" s="60">
        <v>48</v>
      </c>
      <c r="G219" s="114">
        <f t="shared" si="17"/>
        <v>48</v>
      </c>
    </row>
    <row r="220" spans="1:7" ht="17.25" customHeight="1" x14ac:dyDescent="0.25">
      <c r="A220" s="111" t="s">
        <v>522</v>
      </c>
      <c r="B220" s="111" t="s">
        <v>523</v>
      </c>
      <c r="C220" s="132" t="s">
        <v>524</v>
      </c>
      <c r="D220" s="128">
        <v>2</v>
      </c>
      <c r="E220" s="129"/>
      <c r="F220" s="60">
        <v>48</v>
      </c>
      <c r="G220" s="114">
        <f t="shared" si="17"/>
        <v>96</v>
      </c>
    </row>
    <row r="221" spans="1:7" ht="17.25" customHeight="1" x14ac:dyDescent="0.25">
      <c r="A221" s="111" t="s">
        <v>525</v>
      </c>
      <c r="B221" s="111">
        <v>2100010645</v>
      </c>
      <c r="C221" s="132" t="s">
        <v>526</v>
      </c>
      <c r="D221" s="128">
        <v>2</v>
      </c>
      <c r="E221" s="129"/>
      <c r="F221" s="60">
        <v>48</v>
      </c>
      <c r="G221" s="114">
        <f t="shared" si="17"/>
        <v>96</v>
      </c>
    </row>
    <row r="222" spans="1:7" ht="17.25" customHeight="1" x14ac:dyDescent="0.25">
      <c r="A222" s="111">
        <v>50102120</v>
      </c>
      <c r="B222" s="111">
        <v>2100007516</v>
      </c>
      <c r="C222" s="132" t="s">
        <v>527</v>
      </c>
      <c r="D222" s="128">
        <v>2</v>
      </c>
      <c r="E222" s="129"/>
      <c r="F222" s="60">
        <v>48</v>
      </c>
      <c r="G222" s="114">
        <f t="shared" si="17"/>
        <v>96</v>
      </c>
    </row>
    <row r="223" spans="1:7" ht="17.25" customHeight="1" x14ac:dyDescent="0.25">
      <c r="A223" s="111" t="s">
        <v>528</v>
      </c>
      <c r="B223" s="111" t="s">
        <v>529</v>
      </c>
      <c r="C223" s="132" t="s">
        <v>530</v>
      </c>
      <c r="D223" s="128">
        <v>2</v>
      </c>
      <c r="E223" s="129"/>
      <c r="F223" s="60">
        <v>48</v>
      </c>
      <c r="G223" s="114">
        <f t="shared" si="17"/>
        <v>96</v>
      </c>
    </row>
    <row r="224" spans="1:7" ht="17.25" customHeight="1" x14ac:dyDescent="0.25">
      <c r="A224" s="111" t="s">
        <v>531</v>
      </c>
      <c r="B224" s="111" t="s">
        <v>532</v>
      </c>
      <c r="C224" s="132" t="s">
        <v>533</v>
      </c>
      <c r="D224" s="128">
        <v>2</v>
      </c>
      <c r="E224" s="129"/>
      <c r="F224" s="60">
        <v>48</v>
      </c>
      <c r="G224" s="114">
        <f t="shared" si="17"/>
        <v>96</v>
      </c>
    </row>
    <row r="225" spans="1:7" ht="17.25" customHeight="1" x14ac:dyDescent="0.25">
      <c r="A225" s="111" t="s">
        <v>534</v>
      </c>
      <c r="B225" s="111">
        <v>2100023365</v>
      </c>
      <c r="C225" s="132" t="s">
        <v>535</v>
      </c>
      <c r="D225" s="128">
        <v>2</v>
      </c>
      <c r="E225" s="129"/>
      <c r="F225" s="60">
        <v>48</v>
      </c>
      <c r="G225" s="114">
        <f t="shared" si="17"/>
        <v>96</v>
      </c>
    </row>
    <row r="226" spans="1:7" ht="17.25" customHeight="1" x14ac:dyDescent="0.25">
      <c r="A226" s="111" t="s">
        <v>536</v>
      </c>
      <c r="B226" s="111" t="s">
        <v>537</v>
      </c>
      <c r="C226" s="132" t="s">
        <v>538</v>
      </c>
      <c r="D226" s="128">
        <v>2</v>
      </c>
      <c r="E226" s="129"/>
      <c r="F226" s="60">
        <v>48</v>
      </c>
      <c r="G226" s="114">
        <f t="shared" si="17"/>
        <v>96</v>
      </c>
    </row>
    <row r="227" spans="1:7" ht="17.25" customHeight="1" x14ac:dyDescent="0.25">
      <c r="A227" s="111" t="s">
        <v>539</v>
      </c>
      <c r="B227" s="111">
        <v>2100010389</v>
      </c>
      <c r="C227" s="132" t="s">
        <v>540</v>
      </c>
      <c r="D227" s="128">
        <v>2</v>
      </c>
      <c r="E227" s="129"/>
      <c r="F227" s="60">
        <v>48</v>
      </c>
      <c r="G227" s="114">
        <f t="shared" si="17"/>
        <v>96</v>
      </c>
    </row>
    <row r="228" spans="1:7" ht="17.25" customHeight="1" x14ac:dyDescent="0.25">
      <c r="A228" s="134"/>
      <c r="B228" s="134"/>
      <c r="C228" s="59"/>
      <c r="D228" s="63">
        <f>SUM(D217:D227)</f>
        <v>21</v>
      </c>
      <c r="E228" s="129"/>
      <c r="F228" s="130"/>
      <c r="G228" s="114"/>
    </row>
    <row r="229" spans="1:7" ht="17.25" customHeight="1" x14ac:dyDescent="0.2">
      <c r="A229" s="137" t="s">
        <v>541</v>
      </c>
      <c r="B229" s="90">
        <v>210127379</v>
      </c>
      <c r="C229" s="57" t="s">
        <v>542</v>
      </c>
      <c r="D229" s="58">
        <v>5</v>
      </c>
      <c r="E229" s="138"/>
      <c r="F229" s="60">
        <v>25</v>
      </c>
      <c r="G229" s="114">
        <f t="shared" ref="G229:G236" si="18">(D229*F229)</f>
        <v>125</v>
      </c>
    </row>
    <row r="230" spans="1:7" ht="17.25" customHeight="1" x14ac:dyDescent="0.2">
      <c r="A230" s="137" t="s">
        <v>543</v>
      </c>
      <c r="B230" s="90">
        <v>201226140</v>
      </c>
      <c r="C230" s="57" t="s">
        <v>544</v>
      </c>
      <c r="D230" s="58">
        <v>5</v>
      </c>
      <c r="E230" s="138"/>
      <c r="F230" s="60">
        <v>25</v>
      </c>
      <c r="G230" s="114">
        <f t="shared" si="18"/>
        <v>125</v>
      </c>
    </row>
    <row r="231" spans="1:7" ht="17.25" customHeight="1" x14ac:dyDescent="0.2">
      <c r="A231" s="137" t="s">
        <v>545</v>
      </c>
      <c r="B231" s="90" t="s">
        <v>546</v>
      </c>
      <c r="C231" s="57" t="s">
        <v>547</v>
      </c>
      <c r="D231" s="58">
        <v>5</v>
      </c>
      <c r="E231" s="138"/>
      <c r="F231" s="60">
        <v>25</v>
      </c>
      <c r="G231" s="114">
        <f t="shared" si="18"/>
        <v>125</v>
      </c>
    </row>
    <row r="232" spans="1:7" ht="17.25" customHeight="1" x14ac:dyDescent="0.2">
      <c r="A232" s="137" t="s">
        <v>548</v>
      </c>
      <c r="B232" s="90" t="s">
        <v>549</v>
      </c>
      <c r="C232" s="57" t="s">
        <v>550</v>
      </c>
      <c r="D232" s="58">
        <v>5</v>
      </c>
      <c r="E232" s="138"/>
      <c r="F232" s="60">
        <v>25</v>
      </c>
      <c r="G232" s="114">
        <f t="shared" si="18"/>
        <v>125</v>
      </c>
    </row>
    <row r="233" spans="1:7" ht="17.25" customHeight="1" x14ac:dyDescent="0.2">
      <c r="A233" s="137" t="s">
        <v>551</v>
      </c>
      <c r="B233" s="90">
        <v>201022788</v>
      </c>
      <c r="C233" s="57" t="s">
        <v>552</v>
      </c>
      <c r="D233" s="58">
        <v>4</v>
      </c>
      <c r="E233" s="138"/>
      <c r="F233" s="60">
        <v>25</v>
      </c>
      <c r="G233" s="114">
        <f t="shared" si="18"/>
        <v>100</v>
      </c>
    </row>
    <row r="234" spans="1:7" ht="17.25" customHeight="1" x14ac:dyDescent="0.2">
      <c r="A234" s="137" t="s">
        <v>551</v>
      </c>
      <c r="B234" s="90" t="s">
        <v>553</v>
      </c>
      <c r="C234" s="57" t="s">
        <v>554</v>
      </c>
      <c r="D234" s="58">
        <v>1</v>
      </c>
      <c r="E234" s="138"/>
      <c r="F234" s="60">
        <v>25</v>
      </c>
      <c r="G234" s="114">
        <f t="shared" si="18"/>
        <v>25</v>
      </c>
    </row>
    <row r="235" spans="1:7" ht="17.25" customHeight="1" x14ac:dyDescent="0.2">
      <c r="A235" s="137" t="s">
        <v>555</v>
      </c>
      <c r="B235" s="90" t="s">
        <v>556</v>
      </c>
      <c r="C235" s="57" t="s">
        <v>557</v>
      </c>
      <c r="D235" s="58">
        <v>5</v>
      </c>
      <c r="E235" s="138"/>
      <c r="F235" s="60">
        <v>25</v>
      </c>
      <c r="G235" s="114">
        <f t="shared" si="18"/>
        <v>125</v>
      </c>
    </row>
    <row r="236" spans="1:7" ht="17.25" customHeight="1" x14ac:dyDescent="0.2">
      <c r="A236" s="137" t="s">
        <v>558</v>
      </c>
      <c r="B236" s="90">
        <v>210127384</v>
      </c>
      <c r="C236" s="57" t="s">
        <v>559</v>
      </c>
      <c r="D236" s="58">
        <v>5</v>
      </c>
      <c r="E236" s="138"/>
      <c r="F236" s="60">
        <v>25</v>
      </c>
      <c r="G236" s="114">
        <f t="shared" si="18"/>
        <v>125</v>
      </c>
    </row>
    <row r="237" spans="1:7" ht="17.25" customHeight="1" x14ac:dyDescent="0.25">
      <c r="A237" s="137"/>
      <c r="B237" s="90"/>
      <c r="C237" s="57"/>
      <c r="D237" s="63">
        <f>SUM(D229:D236)</f>
        <v>35</v>
      </c>
      <c r="E237" s="138"/>
      <c r="F237" s="130"/>
      <c r="G237" s="114"/>
    </row>
    <row r="238" spans="1:7" ht="17.25" customHeight="1" x14ac:dyDescent="0.25">
      <c r="A238" s="56" t="s">
        <v>562</v>
      </c>
      <c r="B238" s="56" t="s">
        <v>563</v>
      </c>
      <c r="C238" s="139" t="s">
        <v>560</v>
      </c>
      <c r="D238" s="58">
        <v>1</v>
      </c>
      <c r="E238" s="129"/>
      <c r="F238" s="60">
        <v>720</v>
      </c>
      <c r="G238" s="114">
        <f t="shared" ref="G238:G239" si="19">(D238*F238)</f>
        <v>720</v>
      </c>
    </row>
    <row r="239" spans="1:7" ht="17.25" customHeight="1" x14ac:dyDescent="0.25">
      <c r="A239" s="56">
        <v>359025</v>
      </c>
      <c r="B239" s="56" t="s">
        <v>564</v>
      </c>
      <c r="C239" s="139" t="s">
        <v>561</v>
      </c>
      <c r="D239" s="58">
        <v>1</v>
      </c>
      <c r="E239" s="129"/>
      <c r="F239" s="60">
        <v>1020</v>
      </c>
      <c r="G239" s="114">
        <f t="shared" si="19"/>
        <v>1020</v>
      </c>
    </row>
    <row r="240" spans="1:7" ht="15.75" x14ac:dyDescent="0.25">
      <c r="A240" s="73"/>
      <c r="B240" s="74"/>
      <c r="C240" s="74"/>
      <c r="D240" s="74"/>
      <c r="E240" s="74"/>
      <c r="F240" s="75" t="s">
        <v>217</v>
      </c>
      <c r="G240" s="76">
        <f>SUM(G25:G39)</f>
        <v>9240</v>
      </c>
    </row>
    <row r="241" spans="1:7" ht="15.6" customHeight="1" x14ac:dyDescent="0.25">
      <c r="A241" s="73"/>
      <c r="B241" s="74"/>
      <c r="C241" s="74"/>
      <c r="D241" s="74"/>
      <c r="E241" s="74"/>
      <c r="F241" s="77" t="s">
        <v>218</v>
      </c>
      <c r="G241" s="76">
        <f>+G240*0.12</f>
        <v>1108.8</v>
      </c>
    </row>
    <row r="242" spans="1:7" ht="15.6" customHeight="1" x14ac:dyDescent="0.25">
      <c r="A242" s="73"/>
      <c r="B242" s="74"/>
      <c r="C242" s="74"/>
      <c r="D242" s="74"/>
      <c r="E242" s="74"/>
      <c r="F242" s="75" t="s">
        <v>219</v>
      </c>
      <c r="G242" s="76">
        <f>+G240+G241</f>
        <v>10348.799999999999</v>
      </c>
    </row>
    <row r="243" spans="1:7" ht="15.75" x14ac:dyDescent="0.25">
      <c r="A243" s="73"/>
      <c r="B243" s="74"/>
      <c r="C243" s="74"/>
      <c r="D243" s="74"/>
      <c r="E243" s="78"/>
      <c r="F243" s="78"/>
      <c r="G243" s="79"/>
    </row>
    <row r="244" spans="1:7" ht="15.75" x14ac:dyDescent="0.25">
      <c r="A244" s="73"/>
      <c r="B244" s="74"/>
      <c r="C244" s="74"/>
      <c r="D244" s="74"/>
      <c r="E244" s="78"/>
      <c r="F244" s="78"/>
      <c r="G244" s="79"/>
    </row>
    <row r="245" spans="1:7" ht="15.75" x14ac:dyDescent="0.25">
      <c r="B245" s="80" t="s">
        <v>220</v>
      </c>
      <c r="C245" s="81"/>
      <c r="D245" s="81"/>
      <c r="E245" s="82"/>
      <c r="F245" s="83"/>
      <c r="G245" s="83"/>
    </row>
    <row r="246" spans="1:7" ht="15.75" x14ac:dyDescent="0.25">
      <c r="B246" s="80" t="s">
        <v>221</v>
      </c>
      <c r="C246" s="81"/>
      <c r="D246" s="81"/>
      <c r="E246" s="84"/>
      <c r="F246" s="84"/>
      <c r="G246" s="84"/>
    </row>
    <row r="247" spans="1:7" ht="15.75" x14ac:dyDescent="0.25">
      <c r="B247" s="85" t="s">
        <v>222</v>
      </c>
      <c r="C247" s="63" t="s">
        <v>223</v>
      </c>
      <c r="D247" s="63" t="s">
        <v>224</v>
      </c>
      <c r="E247" s="86"/>
      <c r="G247" s="87"/>
    </row>
    <row r="248" spans="1:7" ht="15.75" x14ac:dyDescent="0.25">
      <c r="B248" s="58" t="s">
        <v>225</v>
      </c>
      <c r="C248" s="88" t="s">
        <v>226</v>
      </c>
      <c r="D248" s="58">
        <v>1</v>
      </c>
      <c r="E248" s="86"/>
      <c r="G248" s="87"/>
    </row>
    <row r="249" spans="1:7" ht="15.75" x14ac:dyDescent="0.25">
      <c r="B249" s="58" t="s">
        <v>227</v>
      </c>
      <c r="C249" s="88" t="s">
        <v>228</v>
      </c>
      <c r="D249" s="58">
        <v>1</v>
      </c>
      <c r="E249" s="86"/>
      <c r="G249" s="87"/>
    </row>
    <row r="250" spans="1:7" ht="15.75" x14ac:dyDescent="0.25">
      <c r="B250" s="58" t="s">
        <v>229</v>
      </c>
      <c r="C250" s="88" t="s">
        <v>230</v>
      </c>
      <c r="D250" s="58">
        <v>1</v>
      </c>
      <c r="E250" s="86"/>
      <c r="G250" s="87"/>
    </row>
    <row r="251" spans="1:7" ht="15.75" x14ac:dyDescent="0.25">
      <c r="B251" s="58" t="s">
        <v>231</v>
      </c>
      <c r="C251" s="88" t="s">
        <v>232</v>
      </c>
      <c r="D251" s="58">
        <v>2</v>
      </c>
      <c r="E251" s="86"/>
      <c r="G251" s="87"/>
    </row>
    <row r="252" spans="1:7" ht="15.75" x14ac:dyDescent="0.25">
      <c r="B252" s="58" t="s">
        <v>233</v>
      </c>
      <c r="C252" s="88" t="s">
        <v>234</v>
      </c>
      <c r="D252" s="58">
        <v>1</v>
      </c>
      <c r="E252" s="86"/>
      <c r="G252" s="87"/>
    </row>
    <row r="253" spans="1:7" ht="15.75" x14ac:dyDescent="0.25">
      <c r="B253" s="58" t="s">
        <v>235</v>
      </c>
      <c r="C253" s="89" t="s">
        <v>236</v>
      </c>
      <c r="D253" s="58">
        <v>1</v>
      </c>
      <c r="E253" s="86"/>
      <c r="G253" s="87"/>
    </row>
    <row r="254" spans="1:7" ht="15.75" x14ac:dyDescent="0.25">
      <c r="B254" s="58" t="s">
        <v>237</v>
      </c>
      <c r="C254" s="88" t="s">
        <v>238</v>
      </c>
      <c r="D254" s="58">
        <v>1</v>
      </c>
      <c r="E254" s="86"/>
      <c r="G254" s="87"/>
    </row>
    <row r="255" spans="1:7" ht="15.75" x14ac:dyDescent="0.25">
      <c r="B255" s="58" t="s">
        <v>239</v>
      </c>
      <c r="C255" s="88" t="s">
        <v>240</v>
      </c>
      <c r="D255" s="58">
        <v>2</v>
      </c>
      <c r="E255" s="86"/>
      <c r="G255" s="87"/>
    </row>
    <row r="256" spans="1:7" ht="15.75" x14ac:dyDescent="0.25">
      <c r="B256" s="58"/>
      <c r="C256" s="88" t="s">
        <v>240</v>
      </c>
      <c r="D256" s="58">
        <v>1</v>
      </c>
      <c r="E256" s="86"/>
      <c r="G256" s="87"/>
    </row>
    <row r="257" spans="2:7" ht="15.75" x14ac:dyDescent="0.25">
      <c r="B257" s="58" t="s">
        <v>241</v>
      </c>
      <c r="C257" s="88" t="s">
        <v>242</v>
      </c>
      <c r="D257" s="58">
        <v>1</v>
      </c>
      <c r="E257" s="86"/>
      <c r="G257" s="87"/>
    </row>
    <row r="258" spans="2:7" ht="15.75" x14ac:dyDescent="0.25">
      <c r="B258" s="58" t="s">
        <v>243</v>
      </c>
      <c r="C258" s="88" t="s">
        <v>244</v>
      </c>
      <c r="D258" s="58">
        <v>2</v>
      </c>
      <c r="E258" s="86"/>
      <c r="G258" s="87"/>
    </row>
    <row r="259" spans="2:7" ht="15.75" x14ac:dyDescent="0.25">
      <c r="B259" s="58" t="s">
        <v>245</v>
      </c>
      <c r="C259" s="88" t="s">
        <v>246</v>
      </c>
      <c r="D259" s="58">
        <v>2</v>
      </c>
      <c r="E259" s="86"/>
      <c r="G259" s="87"/>
    </row>
    <row r="260" spans="2:7" ht="15.75" x14ac:dyDescent="0.25">
      <c r="B260" s="58"/>
      <c r="C260" s="88"/>
      <c r="D260" s="63">
        <v>17</v>
      </c>
      <c r="E260" s="86"/>
      <c r="G260" s="87"/>
    </row>
    <row r="261" spans="2:7" ht="15.75" x14ac:dyDescent="0.25">
      <c r="B261" s="90" t="s">
        <v>247</v>
      </c>
      <c r="C261" s="57" t="s">
        <v>248</v>
      </c>
      <c r="D261" s="58">
        <v>1</v>
      </c>
      <c r="E261" s="86"/>
      <c r="G261" s="87"/>
    </row>
    <row r="262" spans="2:7" ht="15.75" x14ac:dyDescent="0.25">
      <c r="B262" s="90" t="s">
        <v>249</v>
      </c>
      <c r="C262" s="57" t="s">
        <v>250</v>
      </c>
      <c r="D262" s="58">
        <v>1</v>
      </c>
      <c r="E262" s="86"/>
      <c r="G262" s="87"/>
    </row>
    <row r="263" spans="2:7" ht="15.75" x14ac:dyDescent="0.25">
      <c r="B263" s="90" t="s">
        <v>251</v>
      </c>
      <c r="C263" s="57" t="s">
        <v>252</v>
      </c>
      <c r="D263" s="58">
        <v>1</v>
      </c>
      <c r="E263" s="86"/>
      <c r="G263" s="87"/>
    </row>
    <row r="264" spans="2:7" ht="15.75" x14ac:dyDescent="0.25">
      <c r="B264" s="90" t="s">
        <v>253</v>
      </c>
      <c r="C264" s="57" t="s">
        <v>254</v>
      </c>
      <c r="D264" s="58">
        <v>1</v>
      </c>
      <c r="E264" s="86"/>
      <c r="G264" s="87"/>
    </row>
    <row r="265" spans="2:7" ht="15.75" x14ac:dyDescent="0.25">
      <c r="B265" s="90" t="s">
        <v>255</v>
      </c>
      <c r="C265" s="57" t="s">
        <v>256</v>
      </c>
      <c r="D265" s="58">
        <v>1</v>
      </c>
      <c r="E265" s="86"/>
      <c r="G265" s="87"/>
    </row>
    <row r="266" spans="2:7" ht="15.75" x14ac:dyDescent="0.25">
      <c r="B266" s="90" t="s">
        <v>257</v>
      </c>
      <c r="C266" s="57" t="s">
        <v>258</v>
      </c>
      <c r="D266" s="58">
        <v>1</v>
      </c>
      <c r="E266" s="86"/>
      <c r="G266" s="87"/>
    </row>
    <row r="267" spans="2:7" ht="15.75" x14ac:dyDescent="0.25">
      <c r="B267" s="90" t="s">
        <v>259</v>
      </c>
      <c r="C267" s="57" t="s">
        <v>260</v>
      </c>
      <c r="D267" s="58">
        <v>1</v>
      </c>
      <c r="E267" s="86"/>
      <c r="G267" s="87"/>
    </row>
    <row r="268" spans="2:7" ht="15.75" x14ac:dyDescent="0.25">
      <c r="B268" s="90" t="s">
        <v>261</v>
      </c>
      <c r="C268" s="57" t="s">
        <v>260</v>
      </c>
      <c r="D268" s="58">
        <v>1</v>
      </c>
      <c r="E268" s="86"/>
      <c r="G268" s="87"/>
    </row>
    <row r="269" spans="2:7" ht="15.75" x14ac:dyDescent="0.25">
      <c r="B269" s="90" t="s">
        <v>262</v>
      </c>
      <c r="C269" s="57" t="s">
        <v>263</v>
      </c>
      <c r="D269" s="58">
        <v>1</v>
      </c>
      <c r="E269" s="86"/>
      <c r="G269" s="87"/>
    </row>
    <row r="270" spans="2:7" ht="15.75" x14ac:dyDescent="0.25">
      <c r="B270" s="90" t="s">
        <v>264</v>
      </c>
      <c r="C270" s="57" t="s">
        <v>263</v>
      </c>
      <c r="D270" s="58">
        <v>1</v>
      </c>
      <c r="E270" s="86"/>
      <c r="G270" s="87"/>
    </row>
    <row r="271" spans="2:7" ht="15" x14ac:dyDescent="0.2">
      <c r="B271" s="90" t="s">
        <v>265</v>
      </c>
      <c r="C271" s="57" t="s">
        <v>266</v>
      </c>
      <c r="D271" s="58">
        <v>1</v>
      </c>
      <c r="E271" s="2"/>
      <c r="G271" s="91"/>
    </row>
    <row r="272" spans="2:7" ht="15" x14ac:dyDescent="0.2">
      <c r="B272" s="90" t="s">
        <v>267</v>
      </c>
      <c r="C272" s="57" t="s">
        <v>268</v>
      </c>
      <c r="D272" s="58">
        <v>1</v>
      </c>
      <c r="E272" s="2"/>
      <c r="G272" s="91"/>
    </row>
    <row r="273" spans="1:7" ht="15" x14ac:dyDescent="0.2">
      <c r="B273" s="58" t="s">
        <v>269</v>
      </c>
      <c r="C273" s="88" t="s">
        <v>270</v>
      </c>
      <c r="D273" s="58">
        <v>1</v>
      </c>
      <c r="E273" s="2"/>
      <c r="G273" s="91"/>
    </row>
    <row r="274" spans="1:7" ht="15" x14ac:dyDescent="0.2">
      <c r="B274" s="58" t="s">
        <v>271</v>
      </c>
      <c r="C274" s="88" t="s">
        <v>272</v>
      </c>
      <c r="D274" s="58">
        <v>1</v>
      </c>
      <c r="E274" s="2"/>
      <c r="G274" s="91"/>
    </row>
    <row r="275" spans="1:7" ht="15.75" x14ac:dyDescent="0.25">
      <c r="B275" s="58"/>
      <c r="C275" s="63" t="s">
        <v>273</v>
      </c>
      <c r="D275" s="58"/>
      <c r="E275" s="2"/>
      <c r="G275" s="91"/>
    </row>
    <row r="276" spans="1:7" ht="15" x14ac:dyDescent="0.2">
      <c r="B276" s="90" t="s">
        <v>274</v>
      </c>
      <c r="C276" s="57" t="s">
        <v>275</v>
      </c>
      <c r="D276" s="58">
        <v>1</v>
      </c>
    </row>
    <row r="277" spans="1:7" ht="15" x14ac:dyDescent="0.2">
      <c r="B277" s="92" t="s">
        <v>276</v>
      </c>
      <c r="C277" s="57" t="s">
        <v>277</v>
      </c>
      <c r="D277" s="58">
        <v>1</v>
      </c>
      <c r="E277" s="49"/>
    </row>
    <row r="278" spans="1:7" ht="15" x14ac:dyDescent="0.2">
      <c r="B278" s="90" t="s">
        <v>278</v>
      </c>
      <c r="C278" s="57" t="s">
        <v>279</v>
      </c>
      <c r="D278" s="58">
        <v>0</v>
      </c>
      <c r="E278" s="93"/>
    </row>
    <row r="279" spans="1:7" ht="15.75" x14ac:dyDescent="0.25">
      <c r="A279" s="1"/>
      <c r="B279" s="92"/>
      <c r="C279" s="57"/>
      <c r="D279" s="63">
        <f>SUM(D261:D278)</f>
        <v>16</v>
      </c>
      <c r="E279" s="49"/>
    </row>
    <row r="280" spans="1:7" ht="15.75" x14ac:dyDescent="0.25">
      <c r="A280" s="1"/>
      <c r="B280" s="94"/>
      <c r="C280" s="95"/>
      <c r="E280" s="49"/>
    </row>
    <row r="281" spans="1:7" ht="18" x14ac:dyDescent="0.25">
      <c r="A281" s="1"/>
      <c r="B281" s="142" t="s">
        <v>569</v>
      </c>
      <c r="C281" s="142"/>
      <c r="E281" s="49"/>
    </row>
    <row r="282" spans="1:7" ht="18" x14ac:dyDescent="0.25">
      <c r="A282" s="1"/>
      <c r="B282" s="143" t="s">
        <v>224</v>
      </c>
      <c r="C282" s="143" t="s">
        <v>223</v>
      </c>
      <c r="E282" s="49"/>
    </row>
    <row r="283" spans="1:7" ht="18" x14ac:dyDescent="0.25">
      <c r="A283" s="1"/>
      <c r="B283" s="144"/>
      <c r="C283" s="143" t="s">
        <v>570</v>
      </c>
      <c r="E283" s="49"/>
    </row>
    <row r="284" spans="1:7" ht="18" x14ac:dyDescent="0.25">
      <c r="A284" s="1"/>
      <c r="B284" s="135">
        <v>1</v>
      </c>
      <c r="C284" s="145" t="s">
        <v>571</v>
      </c>
      <c r="E284" s="49"/>
    </row>
    <row r="285" spans="1:7" ht="18" x14ac:dyDescent="0.25">
      <c r="A285" s="1"/>
      <c r="B285" s="146">
        <v>1</v>
      </c>
      <c r="C285" s="145" t="s">
        <v>572</v>
      </c>
      <c r="E285" s="49"/>
    </row>
    <row r="286" spans="1:7" ht="18" x14ac:dyDescent="0.25">
      <c r="A286" s="1"/>
      <c r="B286" s="135">
        <v>1</v>
      </c>
      <c r="C286" s="145" t="s">
        <v>573</v>
      </c>
      <c r="E286" s="49"/>
    </row>
    <row r="287" spans="1:7" ht="18" x14ac:dyDescent="0.25">
      <c r="A287" s="1"/>
      <c r="B287" s="135">
        <v>1</v>
      </c>
      <c r="C287" s="145" t="s">
        <v>574</v>
      </c>
      <c r="E287" s="49"/>
    </row>
    <row r="288" spans="1:7" ht="18" x14ac:dyDescent="0.25">
      <c r="A288" s="1"/>
      <c r="B288" s="135">
        <v>1</v>
      </c>
      <c r="C288" s="145" t="s">
        <v>575</v>
      </c>
      <c r="E288" s="49"/>
    </row>
    <row r="289" spans="1:5" ht="18" x14ac:dyDescent="0.25">
      <c r="A289" s="1"/>
      <c r="B289" s="135">
        <v>1</v>
      </c>
      <c r="C289" s="145" t="s">
        <v>576</v>
      </c>
      <c r="E289" s="49"/>
    </row>
    <row r="290" spans="1:5" ht="18" x14ac:dyDescent="0.25">
      <c r="A290" s="1"/>
      <c r="B290" s="135">
        <v>1</v>
      </c>
      <c r="C290" s="145" t="s">
        <v>577</v>
      </c>
      <c r="E290" s="49"/>
    </row>
    <row r="291" spans="1:5" ht="18" x14ac:dyDescent="0.25">
      <c r="A291" s="1"/>
      <c r="B291" s="135">
        <v>1</v>
      </c>
      <c r="C291" s="145" t="s">
        <v>578</v>
      </c>
      <c r="E291" s="49"/>
    </row>
    <row r="292" spans="1:5" ht="18" x14ac:dyDescent="0.25">
      <c r="A292" s="1"/>
      <c r="B292" s="135">
        <v>1</v>
      </c>
      <c r="C292" s="145" t="s">
        <v>579</v>
      </c>
      <c r="E292" s="49"/>
    </row>
    <row r="293" spans="1:5" ht="18" x14ac:dyDescent="0.25">
      <c r="A293" s="1"/>
      <c r="B293" s="90">
        <v>2</v>
      </c>
      <c r="C293" s="145" t="s">
        <v>580</v>
      </c>
      <c r="E293" s="49"/>
    </row>
    <row r="294" spans="1:5" ht="18" x14ac:dyDescent="0.25">
      <c r="A294" s="1"/>
      <c r="B294" s="135">
        <v>2</v>
      </c>
      <c r="C294" s="145" t="s">
        <v>581</v>
      </c>
      <c r="E294" s="49"/>
    </row>
    <row r="295" spans="1:5" ht="18" x14ac:dyDescent="0.25">
      <c r="A295" s="1"/>
      <c r="B295" s="135">
        <v>1</v>
      </c>
      <c r="C295" s="145" t="s">
        <v>582</v>
      </c>
      <c r="E295" s="49"/>
    </row>
    <row r="296" spans="1:5" ht="18" x14ac:dyDescent="0.25">
      <c r="A296" s="1"/>
      <c r="B296" s="135">
        <v>2</v>
      </c>
      <c r="C296" s="145" t="s">
        <v>583</v>
      </c>
      <c r="E296" s="49"/>
    </row>
    <row r="297" spans="1:5" ht="18" x14ac:dyDescent="0.25">
      <c r="A297" s="1"/>
      <c r="B297" s="135">
        <v>2</v>
      </c>
      <c r="C297" s="145" t="s">
        <v>584</v>
      </c>
      <c r="E297" s="49"/>
    </row>
    <row r="298" spans="1:5" ht="18" x14ac:dyDescent="0.25">
      <c r="A298" s="1"/>
      <c r="B298" s="135">
        <v>2</v>
      </c>
      <c r="C298" s="145" t="s">
        <v>585</v>
      </c>
      <c r="E298" s="49"/>
    </row>
    <row r="299" spans="1:5" ht="18" x14ac:dyDescent="0.25">
      <c r="A299" s="1"/>
      <c r="B299" s="135">
        <v>2</v>
      </c>
      <c r="C299" s="145" t="s">
        <v>586</v>
      </c>
      <c r="E299" s="49"/>
    </row>
    <row r="300" spans="1:5" ht="18" x14ac:dyDescent="0.25">
      <c r="A300" s="1"/>
      <c r="B300" s="135">
        <v>2</v>
      </c>
      <c r="C300" s="145" t="s">
        <v>587</v>
      </c>
      <c r="E300" s="49"/>
    </row>
    <row r="301" spans="1:5" ht="18" x14ac:dyDescent="0.25">
      <c r="A301" s="1"/>
      <c r="B301" s="135">
        <v>1</v>
      </c>
      <c r="C301" s="145" t="s">
        <v>588</v>
      </c>
      <c r="E301" s="49"/>
    </row>
    <row r="302" spans="1:5" ht="18" x14ac:dyDescent="0.25">
      <c r="A302" s="1"/>
      <c r="B302" s="135"/>
      <c r="C302" s="145" t="s">
        <v>589</v>
      </c>
      <c r="E302" s="49"/>
    </row>
    <row r="303" spans="1:5" ht="18" x14ac:dyDescent="0.25">
      <c r="A303" s="1"/>
      <c r="B303" s="135">
        <f>SUM(B284:B302)</f>
        <v>25</v>
      </c>
      <c r="C303" s="145"/>
      <c r="E303" s="49"/>
    </row>
    <row r="304" spans="1:5" ht="15" x14ac:dyDescent="0.2">
      <c r="A304" s="1"/>
      <c r="B304" s="36"/>
      <c r="C304" s="36"/>
      <c r="E304" s="49"/>
    </row>
    <row r="305" spans="1:5" ht="18" x14ac:dyDescent="0.25">
      <c r="A305" s="1"/>
      <c r="B305" s="147"/>
      <c r="C305" s="136" t="s">
        <v>590</v>
      </c>
      <c r="E305" s="49"/>
    </row>
    <row r="306" spans="1:5" ht="18" x14ac:dyDescent="0.25">
      <c r="A306" s="1"/>
      <c r="B306" s="146">
        <v>1</v>
      </c>
      <c r="C306" s="144" t="s">
        <v>591</v>
      </c>
      <c r="E306" s="49"/>
    </row>
    <row r="307" spans="1:5" ht="18" x14ac:dyDescent="0.25">
      <c r="A307" s="1"/>
      <c r="B307" s="135">
        <v>1</v>
      </c>
      <c r="C307" s="145" t="s">
        <v>592</v>
      </c>
      <c r="E307" s="49"/>
    </row>
    <row r="308" spans="1:5" ht="18" x14ac:dyDescent="0.25">
      <c r="A308" s="1"/>
      <c r="B308" s="135">
        <v>1</v>
      </c>
      <c r="C308" s="145" t="s">
        <v>593</v>
      </c>
      <c r="E308" s="49"/>
    </row>
    <row r="309" spans="1:5" ht="18" x14ac:dyDescent="0.25">
      <c r="A309" s="1"/>
      <c r="B309" s="135">
        <v>1</v>
      </c>
      <c r="C309" s="145" t="s">
        <v>594</v>
      </c>
      <c r="E309" s="49"/>
    </row>
    <row r="310" spans="1:5" ht="18" x14ac:dyDescent="0.25">
      <c r="A310" s="1"/>
      <c r="B310" s="135">
        <v>1</v>
      </c>
      <c r="C310" s="145" t="s">
        <v>595</v>
      </c>
      <c r="E310" s="49"/>
    </row>
    <row r="311" spans="1:5" ht="18" x14ac:dyDescent="0.25">
      <c r="A311" s="1"/>
      <c r="B311" s="135">
        <v>1</v>
      </c>
      <c r="C311" s="145" t="s">
        <v>596</v>
      </c>
      <c r="E311" s="49"/>
    </row>
    <row r="312" spans="1:5" ht="18" x14ac:dyDescent="0.25">
      <c r="A312" s="1"/>
      <c r="B312" s="135">
        <v>1</v>
      </c>
      <c r="C312" s="145" t="s">
        <v>597</v>
      </c>
      <c r="E312" s="49"/>
    </row>
    <row r="313" spans="1:5" ht="18" x14ac:dyDescent="0.25">
      <c r="A313" s="1"/>
      <c r="B313" s="135">
        <v>1</v>
      </c>
      <c r="C313" s="145" t="s">
        <v>598</v>
      </c>
      <c r="E313" s="49"/>
    </row>
    <row r="314" spans="1:5" ht="18" x14ac:dyDescent="0.25">
      <c r="A314" s="1"/>
      <c r="B314" s="135">
        <v>1</v>
      </c>
      <c r="C314" s="145" t="s">
        <v>599</v>
      </c>
      <c r="E314" s="49"/>
    </row>
    <row r="315" spans="1:5" ht="18" x14ac:dyDescent="0.25">
      <c r="A315" s="1"/>
      <c r="B315" s="146">
        <v>1</v>
      </c>
      <c r="C315" s="145" t="s">
        <v>600</v>
      </c>
      <c r="E315" s="49"/>
    </row>
    <row r="316" spans="1:5" ht="18" x14ac:dyDescent="0.25">
      <c r="A316" s="1"/>
      <c r="B316" s="146">
        <v>1</v>
      </c>
      <c r="C316" s="145" t="s">
        <v>601</v>
      </c>
      <c r="E316" s="49"/>
    </row>
    <row r="317" spans="1:5" ht="18" x14ac:dyDescent="0.25">
      <c r="A317" s="1"/>
      <c r="B317" s="135">
        <v>1</v>
      </c>
      <c r="C317" s="145" t="s">
        <v>602</v>
      </c>
      <c r="E317" s="49"/>
    </row>
    <row r="318" spans="1:5" ht="18" x14ac:dyDescent="0.25">
      <c r="A318" s="1"/>
      <c r="B318" s="135">
        <v>1</v>
      </c>
      <c r="C318" s="145" t="s">
        <v>603</v>
      </c>
      <c r="E318" s="49"/>
    </row>
    <row r="319" spans="1:5" ht="18" x14ac:dyDescent="0.25">
      <c r="A319" s="1"/>
      <c r="B319" s="143">
        <v>12</v>
      </c>
      <c r="C319" s="143"/>
      <c r="E319" s="49"/>
    </row>
    <row r="320" spans="1:5" ht="18" x14ac:dyDescent="0.25">
      <c r="A320" s="1"/>
      <c r="B320" s="143"/>
      <c r="C320" s="143"/>
      <c r="E320" s="49"/>
    </row>
    <row r="321" spans="1:6" ht="18" x14ac:dyDescent="0.25">
      <c r="A321" s="1"/>
      <c r="B321" s="146">
        <v>1</v>
      </c>
      <c r="C321" s="145" t="s">
        <v>606</v>
      </c>
      <c r="E321" s="49"/>
    </row>
    <row r="322" spans="1:6" ht="18" x14ac:dyDescent="0.25">
      <c r="A322" s="1"/>
      <c r="B322" s="146">
        <v>3</v>
      </c>
      <c r="C322" s="145" t="s">
        <v>604</v>
      </c>
      <c r="E322" s="49"/>
    </row>
    <row r="323" spans="1:6" ht="18" x14ac:dyDescent="0.25">
      <c r="A323" s="1"/>
      <c r="B323" s="135">
        <v>1</v>
      </c>
      <c r="C323" s="145" t="s">
        <v>605</v>
      </c>
      <c r="E323" s="49"/>
    </row>
    <row r="324" spans="1:6" ht="18" x14ac:dyDescent="0.25">
      <c r="A324" s="1"/>
      <c r="B324" s="135">
        <v>2</v>
      </c>
      <c r="C324" s="145" t="s">
        <v>607</v>
      </c>
      <c r="E324" s="49"/>
    </row>
    <row r="325" spans="1:6" ht="18" x14ac:dyDescent="0.25">
      <c r="A325" s="1"/>
      <c r="B325" s="136">
        <f>SUM(B321:B324)</f>
        <v>7</v>
      </c>
      <c r="C325" s="145"/>
      <c r="E325" s="49"/>
    </row>
    <row r="326" spans="1:6" ht="15.75" x14ac:dyDescent="0.25">
      <c r="A326" s="1"/>
      <c r="B326" s="94"/>
      <c r="C326" s="95"/>
      <c r="E326" s="49"/>
    </row>
    <row r="327" spans="1:6" ht="20.100000000000001" customHeight="1" x14ac:dyDescent="0.25">
      <c r="A327" s="1"/>
      <c r="B327" s="94"/>
      <c r="C327" s="95"/>
      <c r="E327" s="49"/>
    </row>
    <row r="328" spans="1:6" ht="20.100000000000001" customHeight="1" x14ac:dyDescent="0.3">
      <c r="A328" s="1"/>
      <c r="B328" s="96" t="s">
        <v>280</v>
      </c>
      <c r="C328" s="97" t="s">
        <v>281</v>
      </c>
      <c r="D328" s="98"/>
      <c r="E328" s="99"/>
    </row>
    <row r="329" spans="1:6" ht="20.100000000000001" customHeight="1" x14ac:dyDescent="0.3">
      <c r="A329" s="1"/>
      <c r="B329" s="96"/>
      <c r="C329" s="97" t="s">
        <v>282</v>
      </c>
      <c r="E329" s="49"/>
      <c r="F329" s="49"/>
    </row>
    <row r="330" spans="1:6" ht="20.100000000000001" customHeight="1" x14ac:dyDescent="0.3">
      <c r="A330" s="1"/>
      <c r="B330" s="96"/>
      <c r="C330" s="97" t="s">
        <v>283</v>
      </c>
      <c r="E330" s="49"/>
      <c r="F330" s="49"/>
    </row>
    <row r="331" spans="1:6" ht="20.100000000000001" customHeight="1" x14ac:dyDescent="0.3">
      <c r="A331" s="1"/>
      <c r="B331" s="96"/>
      <c r="C331" s="97" t="s">
        <v>284</v>
      </c>
      <c r="E331" s="49"/>
      <c r="F331" s="49"/>
    </row>
    <row r="332" spans="1:6" ht="20.100000000000001" customHeight="1" x14ac:dyDescent="0.3">
      <c r="A332" s="1"/>
      <c r="B332" s="96"/>
      <c r="C332" s="97" t="s">
        <v>285</v>
      </c>
      <c r="E332" s="49"/>
      <c r="F332" s="49"/>
    </row>
    <row r="333" spans="1:6" ht="20.100000000000001" customHeight="1" x14ac:dyDescent="0.3">
      <c r="A333" s="1"/>
      <c r="B333" s="96"/>
      <c r="C333" s="97"/>
      <c r="E333" s="49"/>
      <c r="F333" s="49"/>
    </row>
    <row r="334" spans="1:6" ht="20.100000000000001" customHeight="1" x14ac:dyDescent="0.3">
      <c r="A334" s="1"/>
      <c r="B334" s="100" t="s">
        <v>11</v>
      </c>
      <c r="C334" s="101" t="s">
        <v>286</v>
      </c>
      <c r="E334" s="49"/>
      <c r="F334" s="49"/>
    </row>
    <row r="335" spans="1:6" ht="20.100000000000001" customHeight="1" x14ac:dyDescent="0.3">
      <c r="A335" s="1"/>
      <c r="B335" s="100"/>
      <c r="C335" s="101" t="s">
        <v>287</v>
      </c>
      <c r="E335" s="49"/>
      <c r="F335" s="49"/>
    </row>
    <row r="336" spans="1:6" ht="20.100000000000001" customHeight="1" x14ac:dyDescent="0.3">
      <c r="A336" s="1"/>
      <c r="B336" s="100"/>
      <c r="C336" s="101" t="s">
        <v>288</v>
      </c>
      <c r="E336" s="49"/>
      <c r="F336" s="49"/>
    </row>
    <row r="337" spans="1:6" ht="20.100000000000001" customHeight="1" x14ac:dyDescent="0.25">
      <c r="A337" s="1"/>
      <c r="B337" s="94"/>
      <c r="C337" s="95"/>
      <c r="E337" s="49"/>
      <c r="F337" s="49"/>
    </row>
    <row r="338" spans="1:6" ht="20.100000000000001" customHeight="1" x14ac:dyDescent="0.25">
      <c r="A338" s="1"/>
      <c r="B338" s="94"/>
      <c r="C338" s="95"/>
      <c r="E338" s="49"/>
      <c r="F338" s="49"/>
    </row>
    <row r="339" spans="1:6" ht="20.100000000000001" customHeight="1" x14ac:dyDescent="0.25">
      <c r="A339" s="1"/>
      <c r="B339" s="94"/>
      <c r="C339" s="95"/>
      <c r="E339" s="49"/>
      <c r="F339" s="49"/>
    </row>
    <row r="340" spans="1:6" ht="20.100000000000001" customHeight="1" x14ac:dyDescent="0.25">
      <c r="A340" s="1"/>
      <c r="B340" s="94"/>
      <c r="C340" s="95"/>
      <c r="E340" s="49"/>
      <c r="F340" s="49"/>
    </row>
    <row r="341" spans="1:6" ht="20.100000000000001" customHeight="1" x14ac:dyDescent="0.25">
      <c r="A341" s="1"/>
      <c r="B341" s="94"/>
      <c r="C341" s="95"/>
      <c r="D341" s="98"/>
      <c r="E341" s="49"/>
      <c r="F341" s="49"/>
    </row>
    <row r="342" spans="1:6" ht="20.100000000000001" customHeight="1" x14ac:dyDescent="0.2">
      <c r="A342" s="1"/>
      <c r="B342" s="2"/>
      <c r="C342" s="3"/>
      <c r="E342" s="49"/>
      <c r="F342" s="49"/>
    </row>
    <row r="343" spans="1:6" ht="20.100000000000001" customHeight="1" thickBot="1" x14ac:dyDescent="0.25">
      <c r="B343" s="4" t="s">
        <v>289</v>
      </c>
      <c r="C343" s="102"/>
      <c r="E343" s="49"/>
      <c r="F343" s="49"/>
    </row>
    <row r="344" spans="1:6" ht="20.100000000000001" customHeight="1" x14ac:dyDescent="0.2">
      <c r="E344" s="49"/>
      <c r="F344" s="49"/>
    </row>
    <row r="346" spans="1:6" ht="20.100000000000001" customHeight="1" thickBot="1" x14ac:dyDescent="0.25">
      <c r="B346" s="4" t="s">
        <v>290</v>
      </c>
      <c r="C346" s="102"/>
    </row>
    <row r="349" spans="1:6" ht="20.100000000000001" customHeight="1" thickBot="1" x14ac:dyDescent="0.25">
      <c r="B349" s="4" t="s">
        <v>291</v>
      </c>
      <c r="C349" s="102"/>
    </row>
    <row r="351" spans="1:6" ht="20.100000000000001" customHeight="1" x14ac:dyDescent="0.2">
      <c r="B351" s="103"/>
      <c r="C351" s="104"/>
    </row>
    <row r="352" spans="1:6" ht="20.100000000000001" customHeight="1" thickBot="1" x14ac:dyDescent="0.25">
      <c r="B352" s="4" t="s">
        <v>292</v>
      </c>
      <c r="C352" s="102"/>
    </row>
    <row r="353" spans="2:3" ht="20.100000000000001" customHeight="1" x14ac:dyDescent="0.2">
      <c r="B353" s="36"/>
      <c r="C353" s="3"/>
    </row>
    <row r="354" spans="2:3" ht="20.100000000000001" customHeight="1" x14ac:dyDescent="0.2">
      <c r="B354" s="36"/>
      <c r="C354" s="3"/>
    </row>
    <row r="355" spans="2:3" ht="20.100000000000001" customHeight="1" thickBot="1" x14ac:dyDescent="0.25">
      <c r="B355" s="36" t="s">
        <v>293</v>
      </c>
      <c r="C355" s="105"/>
    </row>
    <row r="356" spans="2:3" ht="20.100000000000001" customHeight="1" x14ac:dyDescent="0.2">
      <c r="B356" s="49"/>
    </row>
  </sheetData>
  <mergeCells count="9">
    <mergeCell ref="B245:D245"/>
    <mergeCell ref="B246:D246"/>
    <mergeCell ref="B281:C281"/>
    <mergeCell ref="C2:C3"/>
    <mergeCell ref="D2:E2"/>
    <mergeCell ref="C4:C5"/>
    <mergeCell ref="D4:E4"/>
    <mergeCell ref="D5:E5"/>
    <mergeCell ref="A11:B11"/>
  </mergeCells>
  <conditionalFormatting sqref="A115">
    <cfRule type="duplicateValues" dxfId="2" priority="3"/>
  </conditionalFormatting>
  <conditionalFormatting sqref="A116">
    <cfRule type="duplicateValues" dxfId="1" priority="2"/>
  </conditionalFormatting>
  <conditionalFormatting sqref="A117:A118">
    <cfRule type="duplicateValues" dxfId="0" priority="1"/>
  </conditionalFormatting>
  <pageMargins left="0.11811023622047245" right="0.11811023622047245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2023-09-26T14:41:39Z</cp:lastPrinted>
  <dcterms:created xsi:type="dcterms:W3CDTF">2023-09-26T14:15:57Z</dcterms:created>
  <dcterms:modified xsi:type="dcterms:W3CDTF">2023-09-26T14:41:41Z</dcterms:modified>
</cp:coreProperties>
</file>