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1E4D7E4-5650-42E4-828D-E98106867DD2}" xr6:coauthVersionLast="47" xr6:coauthVersionMax="47" xr10:uidLastSave="{00000000-0000-0000-0000-000000000000}"/>
  <bookViews>
    <workbookView xWindow="-120" yWindow="-120" windowWidth="24240" windowHeight="13140" xr2:uid="{E544C218-6FA4-4459-A425-C81920110841}"/>
  </bookViews>
  <sheets>
    <sheet name="Hoja1" sheetId="1" r:id="rId1"/>
  </sheets>
  <definedNames>
    <definedName name="_xlnm.Print_Area" localSheetId="0">Hoja1!$A$1:$G$248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D67" i="1"/>
  <c r="D61" i="1"/>
  <c r="B211" i="1"/>
  <c r="B203" i="1"/>
  <c r="G35" i="1" l="1"/>
  <c r="G34" i="1"/>
  <c r="G33" i="1"/>
  <c r="G32" i="1"/>
  <c r="G31" i="1"/>
  <c r="G29" i="1"/>
  <c r="G28" i="1"/>
  <c r="G27" i="1"/>
  <c r="G26" i="1"/>
  <c r="G25" i="1"/>
  <c r="G66" i="1"/>
  <c r="G65" i="1"/>
  <c r="G64" i="1"/>
  <c r="G63" i="1"/>
  <c r="G62" i="1"/>
  <c r="G60" i="1"/>
  <c r="G59" i="1"/>
  <c r="G58" i="1"/>
  <c r="G57" i="1"/>
  <c r="G56" i="1"/>
  <c r="G55" i="1"/>
  <c r="G54" i="1"/>
  <c r="G53" i="1"/>
  <c r="B186" i="1"/>
  <c r="D117" i="1"/>
  <c r="G116" i="1"/>
  <c r="G115" i="1"/>
  <c r="D114" i="1"/>
  <c r="G111" i="1"/>
  <c r="G110" i="1"/>
  <c r="G109" i="1"/>
  <c r="G108" i="1"/>
  <c r="G107" i="1"/>
  <c r="G106" i="1"/>
  <c r="G105" i="1"/>
  <c r="G104" i="1"/>
  <c r="D103" i="1"/>
  <c r="G103" i="1" s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D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112" i="1" l="1"/>
  <c r="G113" i="1" s="1"/>
  <c r="G114" i="1" s="1"/>
  <c r="B153" i="1" l="1"/>
  <c r="B142" i="1"/>
  <c r="D52" i="1"/>
  <c r="G51" i="1"/>
  <c r="G50" i="1"/>
  <c r="G49" i="1"/>
  <c r="G48" i="1"/>
  <c r="G47" i="1"/>
  <c r="G46" i="1"/>
  <c r="G45" i="1"/>
  <c r="G44" i="1"/>
  <c r="D43" i="1"/>
  <c r="G42" i="1"/>
  <c r="G41" i="1"/>
  <c r="G40" i="1"/>
  <c r="G39" i="1"/>
  <c r="G38" i="1"/>
  <c r="G37" i="1"/>
  <c r="G36" i="1"/>
  <c r="D30" i="1"/>
  <c r="G118" i="1" l="1"/>
  <c r="G119" i="1" s="1"/>
  <c r="G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3077F27-AD1A-4281-BC92-7BB26FBD147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360ACD8-E2C8-46FA-94F1-62B33118661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54026EB-8C51-410E-93F3-E9C72C84CB0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F19EA5-1A54-45A9-9C14-EF9E3BE175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<sst xmlns="http://schemas.openxmlformats.org/spreadsheetml/2006/main" count="317" uniqueCount="310">
  <si>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</si>
  <si>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</si>
  <si>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</si>
  <si>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</si>
  <si>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</si>
  <si>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</si>
  <si>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</si>
  <si>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</si>
  <si>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</si>
  <si>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</si>
  <si>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</si>
  <si>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</si>
  <si>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</si>
  <si>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</si>
  <si>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</si>
  <si>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</si>
  <si>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</si>
  <si>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</si>
  <si>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</si>
  <si>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</si>
  <si>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</si>
  <si>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</si>
  <si>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</si>
  <si>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</si>
  <si>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</si>
  <si>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</si>
  <si>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</si>
  <si>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</si>
  <si>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</si>
  <si>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</si>
  <si>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</si>
  <si>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</si>
  <si>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</si>
  <si>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</si>
  <si>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</si>
  <si>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</si>
  <si>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</si>
  <si>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</si>
  <si>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</si>
  <si>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</si>
  <si>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</si>
  <si>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</si>
  <si>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</si>
  <si>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</si>
  <si>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</si>
  <si>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</si>
  <si>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</si>
  <si>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</si>
  <si>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</si>
  <si>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</si>
  <si>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</si>
  <si>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</si>
  <si>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</si>
  <si>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</si>
  <si>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</si>
  <si>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</si>
  <si>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</si>
  <si>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</si>
  <si>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</si>
  <si>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</si>
  <si>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</si>
  <si>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</si>
  <si>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</si>
  <si>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</si>
  <si>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</si>
  <si>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</si>
  <si>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</si>
  <si>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</si>
  <si>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</si>
  <si>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</si>
  <si>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</si>
  <si>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</si>
  <si>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</si>
  <si>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</si>
  <si>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</si>
  <si>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</si>
  <si>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</si>
  <si>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</si>
  <si>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</si>
  <si>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</si>
  <si>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CLAVIJA KIRSCHNER 1.6*250mm ACERO</t>
  </si>
  <si>
    <t>CLAVIJA KIRSCHNER 2.0*250mm ACERO</t>
  </si>
  <si>
    <t xml:space="preserve">SUBTOTAL </t>
  </si>
  <si>
    <t>IVA 12%</t>
  </si>
  <si>
    <t>TOTAL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</si>
  <si>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</si>
  <si>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</si>
  <si>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</si>
  <si>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</si>
  <si>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</si>
  <si>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</si>
  <si>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</si>
  <si>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</si>
  <si>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</si>
  <si>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</si>
  <si>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</si>
  <si>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</si>
  <si>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</si>
  <si>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</si>
  <si>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</si>
  <si>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</si>
  <si>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</si>
  <si>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</si>
  <si>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</si>
  <si>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</si>
  <si>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</si>
  <si>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</si>
  <si>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</si>
  <si>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</si>
  <si>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</si>
  <si>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</si>
  <si>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</si>
  <si>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</si>
  <si>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</si>
  <si>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</si>
  <si>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</si>
  <si>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</si>
  <si>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</si>
  <si>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</si>
  <si>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</si>
  <si>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</si>
  <si>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</si>
  <si>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</si>
  <si>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INSTRUMENTADOR</t>
  </si>
  <si>
    <t xml:space="preserve">VERIFICADO </t>
  </si>
  <si>
    <t>OBSERVACIONES</t>
  </si>
  <si>
    <t>7:30PM</t>
  </si>
  <si>
    <t>185.117</t>
  </si>
  <si>
    <t>CLAVIJA KIRSCHNER 1.0*250 mm ACERO</t>
  </si>
  <si>
    <t>185.128</t>
  </si>
  <si>
    <t>185.133</t>
  </si>
  <si>
    <t>N2306000619</t>
  </si>
  <si>
    <t>185.141</t>
  </si>
  <si>
    <t>N2306000620</t>
  </si>
  <si>
    <t>CLAVIJA KIRSCHNER 1.5*225mm ACERO</t>
  </si>
  <si>
    <t>185.147</t>
  </si>
  <si>
    <t>N2306000621</t>
  </si>
  <si>
    <t>CLAVIJA KIRSCHNER 1.6*225mm ACERO</t>
  </si>
  <si>
    <t>185.151</t>
  </si>
  <si>
    <t>N2306000622</t>
  </si>
  <si>
    <t>CLAVIJA KIRSCHNER 1.8*225mm ACERO</t>
  </si>
  <si>
    <t>185.157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</si>
  <si>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</si>
  <si>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</si>
  <si>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</si>
  <si>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</si>
  <si>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</si>
  <si>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</si>
  <si>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</si>
  <si>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</si>
  <si>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</si>
  <si>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</si>
  <si>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</si>
  <si>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</si>
  <si>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</si>
  <si>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</si>
  <si>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</si>
  <si>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</si>
  <si>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</si>
  <si>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</si>
  <si>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</si>
  <si>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</si>
  <si>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</si>
  <si>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</si>
  <si>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</si>
  <si>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</si>
  <si>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</si>
  <si>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</si>
  <si>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</si>
  <si>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</si>
  <si>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</si>
  <si>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</si>
  <si>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</si>
  <si>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</si>
  <si>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</si>
  <si>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</si>
  <si>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</si>
  <si>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</si>
  <si>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</si>
  <si>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</si>
  <si>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</si>
  <si>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</si>
  <si>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</si>
  <si>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</si>
  <si>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</si>
  <si>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</si>
  <si>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</si>
  <si>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</si>
  <si>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</si>
  <si>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</si>
  <si>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</si>
  <si>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</si>
  <si>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</si>
  <si>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</si>
  <si>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</si>
  <si>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</si>
  <si>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</si>
  <si>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</si>
  <si>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</si>
  <si>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</si>
  <si>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</si>
  <si>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</si>
  <si>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</si>
  <si>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</si>
  <si>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</si>
  <si>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</si>
  <si>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</si>
  <si>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</si>
  <si>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</si>
  <si>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</si>
  <si>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</si>
  <si>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</si>
  <si>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</si>
  <si>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</si>
  <si>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</si>
  <si>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</si>
  <si>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</si>
  <si>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</si>
  <si>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</si>
  <si>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</si>
  <si>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</si>
  <si>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</si>
  <si>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</si>
  <si>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</si>
  <si>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</si>
  <si>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</si>
  <si>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</si>
  <si>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</si>
  <si>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</si>
  <si>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</si>
  <si>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</si>
  <si>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</si>
  <si>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</si>
  <si>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</si>
  <si>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</si>
  <si>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</si>
  <si>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</si>
  <si>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</si>
  <si>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</si>
  <si>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</si>
  <si>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</si>
  <si>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</si>
  <si>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</si>
  <si>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</si>
  <si>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</si>
  <si>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</si>
  <si>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</si>
  <si>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</si>
  <si>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</si>
  <si>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</si>
  <si>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</si>
  <si>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</si>
  <si>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</si>
  <si>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</si>
  <si>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</si>
  <si>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</si>
  <si>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CORTADOR</t>
  </si>
  <si>
    <t>PASADOR DE ALAMBRE</t>
  </si>
  <si>
    <t>BROCAS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</si>
  <si>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</si>
  <si>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</si>
  <si>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</si>
  <si>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</si>
  <si>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</si>
  <si>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</si>
  <si>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</si>
  <si>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</si>
  <si>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</si>
  <si>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</si>
  <si>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</si>
  <si>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</si>
  <si>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</si>
  <si>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</si>
  <si>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</si>
  <si>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</si>
  <si>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</si>
  <si>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</si>
  <si>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</si>
  <si>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</si>
  <si>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RECIBIDO </t>
  </si>
  <si>
    <t>URBANIZACION TORNERO 3MZ6 SOLAR 15-16-17</t>
  </si>
  <si>
    <t>CLINICA UEES</t>
  </si>
  <si>
    <t>CLINICA UESS</t>
  </si>
  <si>
    <t>DR. UQUILLAS</t>
  </si>
  <si>
    <t>INSTRUMENTAL MINIBASICO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</si>
  <si>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</si>
  <si>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</si>
  <si>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</si>
  <si>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</si>
  <si>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</si>
  <si>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</si>
  <si>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>OSTEOTOMO FINOS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</si>
  <si>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</si>
  <si>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</si>
  <si>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</si>
  <si>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</si>
  <si>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</si>
  <si>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</si>
  <si>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AUXEIN # 3</t>
  </si>
  <si>
    <t>ADAPTADORES ANCLAJE RAPIDO</t>
  </si>
  <si>
    <t>LLAVE JACOBS</t>
  </si>
  <si>
    <t>PORTA BATERIA</t>
  </si>
  <si>
    <t>INTERCAMBIADOR BATERIA</t>
  </si>
  <si>
    <t>BATERIAS ROJAS # 7 # 8</t>
  </si>
  <si>
    <t>CLAVIJA KIRSCHNER 1.2*250mm ACERO</t>
  </si>
  <si>
    <t>CLAVIJA KIRSCHNER 1.4*225mm ACERO</t>
  </si>
  <si>
    <t>INSTRUMENTAL CERCLAJE # 1</t>
  </si>
  <si>
    <t>PLAYO RECTO</t>
  </si>
  <si>
    <t>PLAYO CURVO</t>
  </si>
  <si>
    <t>PORTA ALAMBRE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</si>
</sst>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2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6" fillId="0" borderId="0" xfId="0" applyFont="1" applyAlignment="1">
      <alignment horizontal="left"/>
    </xf>
    <xf numFmtId="0" fontId="17" fillId="0" borderId="0" xfId="0" applyFont="1"/>
    <xf numFmtId="49" fontId="1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6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6" fillId="0" borderId="0" xfId="0" applyFont="1"/>
    <xf numFmtId="0" fontId="4" fillId="0" borderId="0" xfId="0" applyFont="1" applyAlignment="1" applyProtection="1">
      <alignment vertical="top"/>
      <protection locked="0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49" fontId="17" fillId="7" borderId="12" xfId="0" applyNumberFormat="1" applyFont="1" applyFill="1" applyBorder="1" applyAlignment="1">
      <alignment horizontal="center"/>
    </xf>
    <xf numFmtId="0" fontId="4" fillId="0" borderId="0" xfId="2" applyFont="1" applyAlignment="1" applyProtection="1">
      <alignment horizontal="center" vertical="top" wrapText="1" readingOrder="1"/>
      <protection locked="0"/>
    </xf>
    <xf numFmtId="3" fontId="17" fillId="0" borderId="0" xfId="0" applyNumberFormat="1" applyFont="1" applyAlignment="1">
      <alignment horizontal="center" vertical="center"/>
    </xf>
    <xf numFmtId="166" fontId="16" fillId="0" borderId="12" xfId="2" applyNumberFormat="1" applyFont="1" applyBorder="1" applyAlignment="1">
      <alignment wrapText="1"/>
    </xf>
    <xf numFmtId="166" fontId="16" fillId="0" borderId="12" xfId="1" applyNumberFormat="1" applyFont="1" applyBorder="1" applyAlignment="1"/>
    <xf numFmtId="0" fontId="14" fillId="0" borderId="0" xfId="0" applyFont="1"/>
    <xf numFmtId="166" fontId="16" fillId="0" borderId="0" xfId="2" applyNumberFormat="1" applyFont="1" applyAlignment="1">
      <alignment wrapText="1"/>
    </xf>
    <xf numFmtId="166" fontId="16" fillId="0" borderId="0" xfId="1" applyNumberFormat="1" applyFont="1" applyBorder="1" applyAlignment="1"/>
    <xf numFmtId="0" fontId="14" fillId="0" borderId="0" xfId="0" applyFont="1" applyAlignment="1">
      <alignment horizontal="right"/>
    </xf>
    <xf numFmtId="165" fontId="16" fillId="0" borderId="0" xfId="3" applyFont="1" applyFill="1" applyBorder="1"/>
    <xf numFmtId="2" fontId="4" fillId="0" borderId="0" xfId="2" applyNumberFormat="1" applyFont="1" applyAlignment="1">
      <alignment horizontal="center" readingOrder="1"/>
    </xf>
    <xf numFmtId="0" fontId="14" fillId="0" borderId="12" xfId="2" applyFont="1" applyBorder="1" applyAlignment="1">
      <alignment horizontal="center" wrapText="1"/>
    </xf>
    <xf numFmtId="0" fontId="14" fillId="0" borderId="0" xfId="2" applyFont="1" applyAlignment="1">
      <alignment horizontal="center" wrapText="1"/>
    </xf>
    <xf numFmtId="165" fontId="4" fillId="0" borderId="0" xfId="2" applyNumberFormat="1" applyFont="1"/>
    <xf numFmtId="2" fontId="14" fillId="0" borderId="0" xfId="2" applyNumberFormat="1" applyFont="1" applyAlignment="1">
      <alignment horizontal="center" readingOrder="1"/>
    </xf>
    <xf numFmtId="2" fontId="14" fillId="0" borderId="12" xfId="2" applyNumberFormat="1" applyFont="1" applyBorder="1" applyAlignment="1">
      <alignment horizontal="center" readingOrder="1"/>
    </xf>
    <xf numFmtId="0" fontId="4" fillId="0" borderId="12" xfId="2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wrapText="1"/>
    </xf>
    <xf numFmtId="0" fontId="14" fillId="0" borderId="12" xfId="2" applyFont="1" applyBorder="1" applyAlignment="1">
      <alignment horizontal="center" vertical="center"/>
    </xf>
    <xf numFmtId="0" fontId="4" fillId="0" borderId="12" xfId="2" applyFont="1" applyBorder="1" applyAlignment="1">
      <alignment horizontal="left" wrapText="1"/>
    </xf>
    <xf numFmtId="0" fontId="4" fillId="0" borderId="12" xfId="2" applyFont="1" applyBorder="1" applyAlignment="1">
      <alignment horizontal="center" wrapText="1"/>
    </xf>
    <xf numFmtId="0" fontId="4" fillId="0" borderId="0" xfId="2" applyFont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2" applyFont="1"/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7" borderId="12" xfId="0" applyFont="1" applyFill="1" applyBorder="1" applyAlignment="1">
      <alignment horizontal="left"/>
    </xf>
    <xf numFmtId="1" fontId="17" fillId="7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6" fillId="0" borderId="12" xfId="0" applyFont="1" applyBorder="1" applyAlignment="1">
      <alignment horizontal="center" wrapText="1"/>
    </xf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6" fillId="2" borderId="12" xfId="0" applyFont="1" applyFill="1" applyBorder="1"/>
    <xf numFmtId="166" fontId="26" fillId="0" borderId="12" xfId="0" applyNumberFormat="1" applyFont="1" applyBorder="1"/>
    <xf numFmtId="1" fontId="26" fillId="7" borderId="12" xfId="0" applyNumberFormat="1" applyFont="1" applyFill="1" applyBorder="1" applyAlignment="1">
      <alignment horizontal="center"/>
    </xf>
    <xf numFmtId="0" fontId="26" fillId="0" borderId="15" xfId="0" applyFont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26" fillId="0" borderId="17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6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0" fontId="26" fillId="7" borderId="12" xfId="0" applyFont="1" applyFill="1" applyBorder="1" applyAlignment="1">
      <alignment horizontal="left"/>
    </xf>
    <xf numFmtId="0" fontId="26" fillId="2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26" fillId="7" borderId="15" xfId="0" applyNumberFormat="1" applyFont="1" applyFill="1" applyBorder="1" applyAlignment="1">
      <alignment horizontal="center"/>
    </xf>
    <xf numFmtId="49" fontId="26" fillId="7" borderId="16" xfId="0" applyNumberFormat="1" applyFont="1" applyFill="1" applyBorder="1" applyAlignment="1">
      <alignment horizontal="center"/>
    </xf>
    <xf numFmtId="49" fontId="26" fillId="7" borderId="17" xfId="0" applyNumberFormat="1" applyFont="1" applyFill="1" applyBorder="1" applyAlignment="1">
      <alignment horizontal="center"/>
    </xf>
    <xf numFmtId="1" fontId="26" fillId="2" borderId="12" xfId="0" applyNumberFormat="1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6" fillId="0" borderId="12" xfId="0" applyFont="1" applyBorder="1"/>
    <xf numFmtId="0" fontId="26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26" fillId="0" borderId="12" xfId="2" applyFont="1" applyBorder="1" applyAlignment="1">
      <alignment horizontal="left"/>
    </xf>
    <xf numFmtId="0" fontId="27" fillId="8" borderId="19" xfId="0" applyFont="1" applyFill="1" applyBorder="1" applyAlignment="1">
      <alignment horizontal="center"/>
    </xf>
    <xf numFmtId="0" fontId="27" fillId="8" borderId="2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6" fillId="0" borderId="0" xfId="0" applyFont="1" applyAlignment="1">
      <alignment horizontal="left"/>
    </xf>
    <xf numFmtId="0" fontId="30" fillId="0" borderId="0" xfId="0" applyFont="1"/>
    <xf numFmtId="0" fontId="30" fillId="0" borderId="18" xfId="0" applyFont="1" applyBorder="1"/>
    <xf numFmtId="0" fontId="26" fillId="0" borderId="0" xfId="2" applyFont="1" applyAlignment="1">
      <alignment horizontal="left"/>
    </xf>
    <xf numFmtId="0" fontId="26" fillId="0" borderId="0" xfId="2" applyFont="1" applyAlignment="1">
      <alignment wrapText="1"/>
    </xf>
    <xf numFmtId="0" fontId="26" fillId="0" borderId="0" xfId="0" applyFont="1"/>
    <xf numFmtId="0" fontId="26" fillId="0" borderId="18" xfId="0" applyFont="1" applyBorder="1"/>
    <xf numFmtId="0" fontId="2" fillId="0" borderId="12" xfId="2" applyFont="1" applyBorder="1" applyAlignment="1" applyProtection="1">
      <alignment horizontal="center" vertical="top" wrapText="1" readingOrder="1"/>
      <protection locked="0"/>
    </xf>
    <xf numFmtId="0" fontId="2" fillId="0" borderId="12" xfId="2" applyFont="1" applyBorder="1" applyAlignment="1" applyProtection="1">
      <alignment vertical="top" wrapText="1" readingOrder="1"/>
      <protection locked="0"/>
    </xf>
    <xf numFmtId="166" fontId="26" fillId="0" borderId="12" xfId="3" applyNumberFormat="1" applyFont="1" applyFill="1" applyBorder="1"/>
    <xf numFmtId="3" fontId="26" fillId="0" borderId="12" xfId="0" applyNumberFormat="1" applyFont="1" applyBorder="1" applyAlignment="1">
      <alignment horizontal="center" vertical="center"/>
    </xf>
    <xf numFmtId="0" fontId="2" fillId="0" borderId="15" xfId="2" applyFont="1" applyBorder="1" applyAlignment="1" applyProtection="1">
      <alignment horizontal="center" vertical="top" wrapText="1" readingOrder="1"/>
      <protection locked="0"/>
    </xf>
    <xf numFmtId="0" fontId="2" fillId="0" borderId="16" xfId="2" applyFont="1" applyBorder="1" applyAlignment="1" applyProtection="1">
      <alignment horizontal="center" vertical="top" wrapText="1" readingOrder="1"/>
      <protection locked="0"/>
    </xf>
    <xf numFmtId="0" fontId="2" fillId="0" borderId="17" xfId="2" applyFont="1" applyBorder="1" applyAlignment="1" applyProtection="1">
      <alignment horizontal="center" vertical="top" wrapText="1" readingOrder="1"/>
      <protection locked="0"/>
    </xf>
    <xf numFmtId="0" fontId="31" fillId="0" borderId="12" xfId="2" applyFont="1" applyBorder="1" applyAlignment="1" applyProtection="1">
      <alignment horizontal="center" vertical="top" wrapText="1" readingOrder="1"/>
      <protection locked="0"/>
    </xf>
    <xf numFmtId="0" fontId="26" fillId="0" borderId="15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1" fontId="2" fillId="7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2" xfId="2" applyFont="1" applyFill="1" applyBorder="1" applyAlignment="1" applyProtection="1">
      <alignment horizontal="center" vertical="top" wrapText="1" readingOrder="1"/>
      <protection locked="0"/>
    </xf>
    <xf numFmtId="0" fontId="2" fillId="7" borderId="12" xfId="0" applyFont="1" applyFill="1" applyBorder="1"/>
    <xf numFmtId="49" fontId="26" fillId="7" borderId="15" xfId="0" applyNumberFormat="1" applyFont="1" applyFill="1" applyBorder="1" applyAlignment="1">
      <alignment horizontal="center"/>
    </xf>
    <xf numFmtId="49" fontId="26" fillId="7" borderId="16" xfId="0" applyNumberFormat="1" applyFont="1" applyFill="1" applyBorder="1" applyAlignment="1">
      <alignment horizontal="center"/>
    </xf>
    <xf numFmtId="49" fontId="26" fillId="7" borderId="17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" fontId="32" fillId="0" borderId="12" xfId="0" quotePrefix="1" applyNumberFormat="1" applyFont="1" applyBorder="1" applyAlignment="1">
      <alignment horizontal="left"/>
    </xf>
    <xf numFmtId="0" fontId="33" fillId="0" borderId="21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30" fillId="0" borderId="12" xfId="0" applyFont="1" applyBorder="1"/>
    <xf numFmtId="17" fontId="0" fillId="7" borderId="12" xfId="0" applyNumberForma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</cellXfs>
  <cellStyles count="4">
    <cellStyle name="Moneda" xfId="1" builtinId="4"/>
    <cellStyle name="Moneda 2" xfId="3" xr:uid="{01BED25D-B69C-4343-AA2C-29EF31AF2C70}"/>
    <cellStyle name="Normal" xfId="0" builtinId="0"/>
    <cellStyle name="Normal 2" xfId="2" xr:uid="{05E48228-4E79-47D1-B6A0-1843638695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B01E14-10F2-4D98-9116-166F09E62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A2D4-16F8-4BFC-9453-A1B754C33F5C}">
  <dimension ref="A1:O248"/>
  <sheetViews>
    <sheetView tabSelected="1" view="pageBreakPreview" zoomScale="60" zoomScaleNormal="78" workbookViewId="0">
      <selection activeCell="F11" sqref="F11"/>
    </sheetView>
  </sheetViews>
  <sheetFormatPr baseColWidth="10" defaultColWidth="11.42578125" defaultRowHeight="20.100000000000001" customHeight="1" x14ac:dyDescent="0.25"/>
  <cols>
    <col min="1" max="1" width="24.5703125" style="85" bestFit="1" customWidth="1"/>
    <col min="2" max="2" width="27.7109375" style="86" customWidth="1"/>
    <col min="3" max="3" width="73.7109375" style="77" bestFit="1" customWidth="1"/>
    <col min="4" max="4" width="22.7109375" style="77" bestFit="1" customWidth="1"/>
    <col min="5" max="5" width="25.85546875" style="77" bestFit="1" customWidth="1"/>
    <col min="6" max="6" width="24.42578125" style="4" bestFit="1" customWidth="1"/>
    <col min="7" max="7" width="20.42578125" style="4" bestFit="1" customWidth="1"/>
    <col min="8" max="8" width="11.42578125" style="4"/>
    <col min="9" max="10" width="15.42578125" style="4" bestFit="1" customWidth="1"/>
    <col min="11" max="11" width="15.42578125" style="4" customWidth="1"/>
    <col min="12" max="254" width="11.42578125" style="4"/>
    <col min="255" max="255" width="10.7109375" style="4" customWidth="1"/>
    <col min="256" max="256" width="16.85546875" style="4" customWidth="1"/>
    <col min="257" max="257" width="32.85546875" style="4" bestFit="1" customWidth="1"/>
    <col min="258" max="258" width="11.42578125" style="4"/>
    <col min="259" max="259" width="12.7109375" style="4" bestFit="1" customWidth="1"/>
    <col min="260" max="510" width="11.42578125" style="4"/>
    <col min="511" max="511" width="10.7109375" style="4" customWidth="1"/>
    <col min="512" max="512" width="16.85546875" style="4" customWidth="1"/>
    <col min="513" max="513" width="32.85546875" style="4" bestFit="1" customWidth="1"/>
    <col min="514" max="514" width="11.42578125" style="4"/>
    <col min="515" max="515" width="12.7109375" style="4" bestFit="1" customWidth="1"/>
    <col min="516" max="766" width="11.42578125" style="4"/>
    <col min="767" max="767" width="10.7109375" style="4" customWidth="1"/>
    <col min="768" max="768" width="16.85546875" style="4" customWidth="1"/>
    <col min="769" max="769" width="32.85546875" style="4" bestFit="1" customWidth="1"/>
    <col min="770" max="770" width="11.42578125" style="4"/>
    <col min="771" max="771" width="12.7109375" style="4" bestFit="1" customWidth="1"/>
    <col min="772" max="1022" width="11.42578125" style="4"/>
    <col min="1023" max="1023" width="10.7109375" style="4" customWidth="1"/>
    <col min="1024" max="1024" width="16.85546875" style="4" customWidth="1"/>
    <col min="1025" max="1025" width="32.85546875" style="4" bestFit="1" customWidth="1"/>
    <col min="1026" max="1026" width="11.42578125" style="4"/>
    <col min="1027" max="1027" width="12.7109375" style="4" bestFit="1" customWidth="1"/>
    <col min="1028" max="1278" width="11.42578125" style="4"/>
    <col min="1279" max="1279" width="10.7109375" style="4" customWidth="1"/>
    <col min="1280" max="1280" width="16.85546875" style="4" customWidth="1"/>
    <col min="1281" max="1281" width="32.85546875" style="4" bestFit="1" customWidth="1"/>
    <col min="1282" max="1282" width="11.42578125" style="4"/>
    <col min="1283" max="1283" width="12.7109375" style="4" bestFit="1" customWidth="1"/>
    <col min="1284" max="1534" width="11.42578125" style="4"/>
    <col min="1535" max="1535" width="10.7109375" style="4" customWidth="1"/>
    <col min="1536" max="1536" width="16.85546875" style="4" customWidth="1"/>
    <col min="1537" max="1537" width="32.85546875" style="4" bestFit="1" customWidth="1"/>
    <col min="1538" max="1538" width="11.42578125" style="4"/>
    <col min="1539" max="1539" width="12.7109375" style="4" bestFit="1" customWidth="1"/>
    <col min="1540" max="1790" width="11.42578125" style="4"/>
    <col min="1791" max="1791" width="10.7109375" style="4" customWidth="1"/>
    <col min="1792" max="1792" width="16.85546875" style="4" customWidth="1"/>
    <col min="1793" max="1793" width="32.85546875" style="4" bestFit="1" customWidth="1"/>
    <col min="1794" max="1794" width="11.42578125" style="4"/>
    <col min="1795" max="1795" width="12.7109375" style="4" bestFit="1" customWidth="1"/>
    <col min="1796" max="2046" width="11.42578125" style="4"/>
    <col min="2047" max="2047" width="10.7109375" style="4" customWidth="1"/>
    <col min="2048" max="2048" width="16.85546875" style="4" customWidth="1"/>
    <col min="2049" max="2049" width="32.85546875" style="4" bestFit="1" customWidth="1"/>
    <col min="2050" max="2050" width="11.42578125" style="4"/>
    <col min="2051" max="2051" width="12.7109375" style="4" bestFit="1" customWidth="1"/>
    <col min="2052" max="2302" width="11.42578125" style="4"/>
    <col min="2303" max="2303" width="10.7109375" style="4" customWidth="1"/>
    <col min="2304" max="2304" width="16.85546875" style="4" customWidth="1"/>
    <col min="2305" max="2305" width="32.85546875" style="4" bestFit="1" customWidth="1"/>
    <col min="2306" max="2306" width="11.42578125" style="4"/>
    <col min="2307" max="2307" width="12.7109375" style="4" bestFit="1" customWidth="1"/>
    <col min="2308" max="2558" width="11.42578125" style="4"/>
    <col min="2559" max="2559" width="10.7109375" style="4" customWidth="1"/>
    <col min="2560" max="2560" width="16.85546875" style="4" customWidth="1"/>
    <col min="2561" max="2561" width="32.85546875" style="4" bestFit="1" customWidth="1"/>
    <col min="2562" max="2562" width="11.42578125" style="4"/>
    <col min="2563" max="2563" width="12.7109375" style="4" bestFit="1" customWidth="1"/>
    <col min="2564" max="2814" width="11.42578125" style="4"/>
    <col min="2815" max="2815" width="10.7109375" style="4" customWidth="1"/>
    <col min="2816" max="2816" width="16.85546875" style="4" customWidth="1"/>
    <col min="2817" max="2817" width="32.85546875" style="4" bestFit="1" customWidth="1"/>
    <col min="2818" max="2818" width="11.42578125" style="4"/>
    <col min="2819" max="2819" width="12.7109375" style="4" bestFit="1" customWidth="1"/>
    <col min="2820" max="3070" width="11.42578125" style="4"/>
    <col min="3071" max="3071" width="10.7109375" style="4" customWidth="1"/>
    <col min="3072" max="3072" width="16.85546875" style="4" customWidth="1"/>
    <col min="3073" max="3073" width="32.85546875" style="4" bestFit="1" customWidth="1"/>
    <col min="3074" max="3074" width="11.42578125" style="4"/>
    <col min="3075" max="3075" width="12.7109375" style="4" bestFit="1" customWidth="1"/>
    <col min="3076" max="3326" width="11.42578125" style="4"/>
    <col min="3327" max="3327" width="10.7109375" style="4" customWidth="1"/>
    <col min="3328" max="3328" width="16.85546875" style="4" customWidth="1"/>
    <col min="3329" max="3329" width="32.85546875" style="4" bestFit="1" customWidth="1"/>
    <col min="3330" max="3330" width="11.42578125" style="4"/>
    <col min="3331" max="3331" width="12.7109375" style="4" bestFit="1" customWidth="1"/>
    <col min="3332" max="3582" width="11.42578125" style="4"/>
    <col min="3583" max="3583" width="10.7109375" style="4" customWidth="1"/>
    <col min="3584" max="3584" width="16.85546875" style="4" customWidth="1"/>
    <col min="3585" max="3585" width="32.85546875" style="4" bestFit="1" customWidth="1"/>
    <col min="3586" max="3586" width="11.42578125" style="4"/>
    <col min="3587" max="3587" width="12.7109375" style="4" bestFit="1" customWidth="1"/>
    <col min="3588" max="3838" width="11.42578125" style="4"/>
    <col min="3839" max="3839" width="10.7109375" style="4" customWidth="1"/>
    <col min="3840" max="3840" width="16.85546875" style="4" customWidth="1"/>
    <col min="3841" max="3841" width="32.85546875" style="4" bestFit="1" customWidth="1"/>
    <col min="3842" max="3842" width="11.42578125" style="4"/>
    <col min="3843" max="3843" width="12.7109375" style="4" bestFit="1" customWidth="1"/>
    <col min="3844" max="4094" width="11.42578125" style="4"/>
    <col min="4095" max="4095" width="10.7109375" style="4" customWidth="1"/>
    <col min="4096" max="4096" width="16.85546875" style="4" customWidth="1"/>
    <col min="4097" max="4097" width="32.85546875" style="4" bestFit="1" customWidth="1"/>
    <col min="4098" max="4098" width="11.42578125" style="4"/>
    <col min="4099" max="4099" width="12.7109375" style="4" bestFit="1" customWidth="1"/>
    <col min="4100" max="4350" width="11.42578125" style="4"/>
    <col min="4351" max="4351" width="10.7109375" style="4" customWidth="1"/>
    <col min="4352" max="4352" width="16.85546875" style="4" customWidth="1"/>
    <col min="4353" max="4353" width="32.85546875" style="4" bestFit="1" customWidth="1"/>
    <col min="4354" max="4354" width="11.42578125" style="4"/>
    <col min="4355" max="4355" width="12.7109375" style="4" bestFit="1" customWidth="1"/>
    <col min="4356" max="4606" width="11.42578125" style="4"/>
    <col min="4607" max="4607" width="10.7109375" style="4" customWidth="1"/>
    <col min="4608" max="4608" width="16.85546875" style="4" customWidth="1"/>
    <col min="4609" max="4609" width="32.85546875" style="4" bestFit="1" customWidth="1"/>
    <col min="4610" max="4610" width="11.42578125" style="4"/>
    <col min="4611" max="4611" width="12.7109375" style="4" bestFit="1" customWidth="1"/>
    <col min="4612" max="4862" width="11.42578125" style="4"/>
    <col min="4863" max="4863" width="10.7109375" style="4" customWidth="1"/>
    <col min="4864" max="4864" width="16.85546875" style="4" customWidth="1"/>
    <col min="4865" max="4865" width="32.85546875" style="4" bestFit="1" customWidth="1"/>
    <col min="4866" max="4866" width="11.42578125" style="4"/>
    <col min="4867" max="4867" width="12.7109375" style="4" bestFit="1" customWidth="1"/>
    <col min="4868" max="5118" width="11.42578125" style="4"/>
    <col min="5119" max="5119" width="10.7109375" style="4" customWidth="1"/>
    <col min="5120" max="5120" width="16.85546875" style="4" customWidth="1"/>
    <col min="5121" max="5121" width="32.85546875" style="4" bestFit="1" customWidth="1"/>
    <col min="5122" max="5122" width="11.42578125" style="4"/>
    <col min="5123" max="5123" width="12.7109375" style="4" bestFit="1" customWidth="1"/>
    <col min="5124" max="5374" width="11.42578125" style="4"/>
    <col min="5375" max="5375" width="10.7109375" style="4" customWidth="1"/>
    <col min="5376" max="5376" width="16.85546875" style="4" customWidth="1"/>
    <col min="5377" max="5377" width="32.85546875" style="4" bestFit="1" customWidth="1"/>
    <col min="5378" max="5378" width="11.42578125" style="4"/>
    <col min="5379" max="5379" width="12.7109375" style="4" bestFit="1" customWidth="1"/>
    <col min="5380" max="5630" width="11.42578125" style="4"/>
    <col min="5631" max="5631" width="10.7109375" style="4" customWidth="1"/>
    <col min="5632" max="5632" width="16.85546875" style="4" customWidth="1"/>
    <col min="5633" max="5633" width="32.85546875" style="4" bestFit="1" customWidth="1"/>
    <col min="5634" max="5634" width="11.42578125" style="4"/>
    <col min="5635" max="5635" width="12.7109375" style="4" bestFit="1" customWidth="1"/>
    <col min="5636" max="5886" width="11.42578125" style="4"/>
    <col min="5887" max="5887" width="10.7109375" style="4" customWidth="1"/>
    <col min="5888" max="5888" width="16.85546875" style="4" customWidth="1"/>
    <col min="5889" max="5889" width="32.85546875" style="4" bestFit="1" customWidth="1"/>
    <col min="5890" max="5890" width="11.42578125" style="4"/>
    <col min="5891" max="5891" width="12.7109375" style="4" bestFit="1" customWidth="1"/>
    <col min="5892" max="6142" width="11.42578125" style="4"/>
    <col min="6143" max="6143" width="10.7109375" style="4" customWidth="1"/>
    <col min="6144" max="6144" width="16.85546875" style="4" customWidth="1"/>
    <col min="6145" max="6145" width="32.85546875" style="4" bestFit="1" customWidth="1"/>
    <col min="6146" max="6146" width="11.42578125" style="4"/>
    <col min="6147" max="6147" width="12.7109375" style="4" bestFit="1" customWidth="1"/>
    <col min="6148" max="6398" width="11.42578125" style="4"/>
    <col min="6399" max="6399" width="10.7109375" style="4" customWidth="1"/>
    <col min="6400" max="6400" width="16.85546875" style="4" customWidth="1"/>
    <col min="6401" max="6401" width="32.85546875" style="4" bestFit="1" customWidth="1"/>
    <col min="6402" max="6402" width="11.42578125" style="4"/>
    <col min="6403" max="6403" width="12.7109375" style="4" bestFit="1" customWidth="1"/>
    <col min="6404" max="6654" width="11.42578125" style="4"/>
    <col min="6655" max="6655" width="10.7109375" style="4" customWidth="1"/>
    <col min="6656" max="6656" width="16.85546875" style="4" customWidth="1"/>
    <col min="6657" max="6657" width="32.85546875" style="4" bestFit="1" customWidth="1"/>
    <col min="6658" max="6658" width="11.42578125" style="4"/>
    <col min="6659" max="6659" width="12.7109375" style="4" bestFit="1" customWidth="1"/>
    <col min="6660" max="6910" width="11.42578125" style="4"/>
    <col min="6911" max="6911" width="10.7109375" style="4" customWidth="1"/>
    <col min="6912" max="6912" width="16.85546875" style="4" customWidth="1"/>
    <col min="6913" max="6913" width="32.85546875" style="4" bestFit="1" customWidth="1"/>
    <col min="6914" max="6914" width="11.42578125" style="4"/>
    <col min="6915" max="6915" width="12.7109375" style="4" bestFit="1" customWidth="1"/>
    <col min="6916" max="7166" width="11.42578125" style="4"/>
    <col min="7167" max="7167" width="10.7109375" style="4" customWidth="1"/>
    <col min="7168" max="7168" width="16.85546875" style="4" customWidth="1"/>
    <col min="7169" max="7169" width="32.85546875" style="4" bestFit="1" customWidth="1"/>
    <col min="7170" max="7170" width="11.42578125" style="4"/>
    <col min="7171" max="7171" width="12.7109375" style="4" bestFit="1" customWidth="1"/>
    <col min="7172" max="7422" width="11.42578125" style="4"/>
    <col min="7423" max="7423" width="10.7109375" style="4" customWidth="1"/>
    <col min="7424" max="7424" width="16.85546875" style="4" customWidth="1"/>
    <col min="7425" max="7425" width="32.85546875" style="4" bestFit="1" customWidth="1"/>
    <col min="7426" max="7426" width="11.42578125" style="4"/>
    <col min="7427" max="7427" width="12.7109375" style="4" bestFit="1" customWidth="1"/>
    <col min="7428" max="7678" width="11.42578125" style="4"/>
    <col min="7679" max="7679" width="10.7109375" style="4" customWidth="1"/>
    <col min="7680" max="7680" width="16.85546875" style="4" customWidth="1"/>
    <col min="7681" max="7681" width="32.85546875" style="4" bestFit="1" customWidth="1"/>
    <col min="7682" max="7682" width="11.42578125" style="4"/>
    <col min="7683" max="7683" width="12.7109375" style="4" bestFit="1" customWidth="1"/>
    <col min="7684" max="7934" width="11.42578125" style="4"/>
    <col min="7935" max="7935" width="10.7109375" style="4" customWidth="1"/>
    <col min="7936" max="7936" width="16.85546875" style="4" customWidth="1"/>
    <col min="7937" max="7937" width="32.85546875" style="4" bestFit="1" customWidth="1"/>
    <col min="7938" max="7938" width="11.42578125" style="4"/>
    <col min="7939" max="7939" width="12.7109375" style="4" bestFit="1" customWidth="1"/>
    <col min="7940" max="8190" width="11.42578125" style="4"/>
    <col min="8191" max="8191" width="10.7109375" style="4" customWidth="1"/>
    <col min="8192" max="8192" width="16.85546875" style="4" customWidth="1"/>
    <col min="8193" max="8193" width="32.85546875" style="4" bestFit="1" customWidth="1"/>
    <col min="8194" max="8194" width="11.42578125" style="4"/>
    <col min="8195" max="8195" width="12.7109375" style="4" bestFit="1" customWidth="1"/>
    <col min="8196" max="8446" width="11.42578125" style="4"/>
    <col min="8447" max="8447" width="10.7109375" style="4" customWidth="1"/>
    <col min="8448" max="8448" width="16.85546875" style="4" customWidth="1"/>
    <col min="8449" max="8449" width="32.85546875" style="4" bestFit="1" customWidth="1"/>
    <col min="8450" max="8450" width="11.42578125" style="4"/>
    <col min="8451" max="8451" width="12.7109375" style="4" bestFit="1" customWidth="1"/>
    <col min="8452" max="8702" width="11.42578125" style="4"/>
    <col min="8703" max="8703" width="10.7109375" style="4" customWidth="1"/>
    <col min="8704" max="8704" width="16.85546875" style="4" customWidth="1"/>
    <col min="8705" max="8705" width="32.85546875" style="4" bestFit="1" customWidth="1"/>
    <col min="8706" max="8706" width="11.42578125" style="4"/>
    <col min="8707" max="8707" width="12.7109375" style="4" bestFit="1" customWidth="1"/>
    <col min="8708" max="8958" width="11.42578125" style="4"/>
    <col min="8959" max="8959" width="10.7109375" style="4" customWidth="1"/>
    <col min="8960" max="8960" width="16.85546875" style="4" customWidth="1"/>
    <col min="8961" max="8961" width="32.85546875" style="4" bestFit="1" customWidth="1"/>
    <col min="8962" max="8962" width="11.42578125" style="4"/>
    <col min="8963" max="8963" width="12.7109375" style="4" bestFit="1" customWidth="1"/>
    <col min="8964" max="9214" width="11.42578125" style="4"/>
    <col min="9215" max="9215" width="10.7109375" style="4" customWidth="1"/>
    <col min="9216" max="9216" width="16.85546875" style="4" customWidth="1"/>
    <col min="9217" max="9217" width="32.85546875" style="4" bestFit="1" customWidth="1"/>
    <col min="9218" max="9218" width="11.42578125" style="4"/>
    <col min="9219" max="9219" width="12.7109375" style="4" bestFit="1" customWidth="1"/>
    <col min="9220" max="9470" width="11.42578125" style="4"/>
    <col min="9471" max="9471" width="10.7109375" style="4" customWidth="1"/>
    <col min="9472" max="9472" width="16.85546875" style="4" customWidth="1"/>
    <col min="9473" max="9473" width="32.85546875" style="4" bestFit="1" customWidth="1"/>
    <col min="9474" max="9474" width="11.42578125" style="4"/>
    <col min="9475" max="9475" width="12.7109375" style="4" bestFit="1" customWidth="1"/>
    <col min="9476" max="9726" width="11.42578125" style="4"/>
    <col min="9727" max="9727" width="10.7109375" style="4" customWidth="1"/>
    <col min="9728" max="9728" width="16.85546875" style="4" customWidth="1"/>
    <col min="9729" max="9729" width="32.85546875" style="4" bestFit="1" customWidth="1"/>
    <col min="9730" max="9730" width="11.42578125" style="4"/>
    <col min="9731" max="9731" width="12.7109375" style="4" bestFit="1" customWidth="1"/>
    <col min="9732" max="9982" width="11.42578125" style="4"/>
    <col min="9983" max="9983" width="10.7109375" style="4" customWidth="1"/>
    <col min="9984" max="9984" width="16.85546875" style="4" customWidth="1"/>
    <col min="9985" max="9985" width="32.85546875" style="4" bestFit="1" customWidth="1"/>
    <col min="9986" max="9986" width="11.42578125" style="4"/>
    <col min="9987" max="9987" width="12.7109375" style="4" bestFit="1" customWidth="1"/>
    <col min="9988" max="10238" width="11.42578125" style="4"/>
    <col min="10239" max="10239" width="10.7109375" style="4" customWidth="1"/>
    <col min="10240" max="10240" width="16.85546875" style="4" customWidth="1"/>
    <col min="10241" max="10241" width="32.85546875" style="4" bestFit="1" customWidth="1"/>
    <col min="10242" max="10242" width="11.42578125" style="4"/>
    <col min="10243" max="10243" width="12.7109375" style="4" bestFit="1" customWidth="1"/>
    <col min="10244" max="10494" width="11.42578125" style="4"/>
    <col min="10495" max="10495" width="10.7109375" style="4" customWidth="1"/>
    <col min="10496" max="10496" width="16.85546875" style="4" customWidth="1"/>
    <col min="10497" max="10497" width="32.85546875" style="4" bestFit="1" customWidth="1"/>
    <col min="10498" max="10498" width="11.42578125" style="4"/>
    <col min="10499" max="10499" width="12.7109375" style="4" bestFit="1" customWidth="1"/>
    <col min="10500" max="10750" width="11.42578125" style="4"/>
    <col min="10751" max="10751" width="10.7109375" style="4" customWidth="1"/>
    <col min="10752" max="10752" width="16.85546875" style="4" customWidth="1"/>
    <col min="10753" max="10753" width="32.85546875" style="4" bestFit="1" customWidth="1"/>
    <col min="10754" max="10754" width="11.42578125" style="4"/>
    <col min="10755" max="10755" width="12.7109375" style="4" bestFit="1" customWidth="1"/>
    <col min="10756" max="11006" width="11.42578125" style="4"/>
    <col min="11007" max="11007" width="10.7109375" style="4" customWidth="1"/>
    <col min="11008" max="11008" width="16.85546875" style="4" customWidth="1"/>
    <col min="11009" max="11009" width="32.85546875" style="4" bestFit="1" customWidth="1"/>
    <col min="11010" max="11010" width="11.42578125" style="4"/>
    <col min="11011" max="11011" width="12.7109375" style="4" bestFit="1" customWidth="1"/>
    <col min="11012" max="11262" width="11.42578125" style="4"/>
    <col min="11263" max="11263" width="10.7109375" style="4" customWidth="1"/>
    <col min="11264" max="11264" width="16.85546875" style="4" customWidth="1"/>
    <col min="11265" max="11265" width="32.85546875" style="4" bestFit="1" customWidth="1"/>
    <col min="11266" max="11266" width="11.42578125" style="4"/>
    <col min="11267" max="11267" width="12.7109375" style="4" bestFit="1" customWidth="1"/>
    <col min="11268" max="11518" width="11.42578125" style="4"/>
    <col min="11519" max="11519" width="10.7109375" style="4" customWidth="1"/>
    <col min="11520" max="11520" width="16.85546875" style="4" customWidth="1"/>
    <col min="11521" max="11521" width="32.85546875" style="4" bestFit="1" customWidth="1"/>
    <col min="11522" max="11522" width="11.42578125" style="4"/>
    <col min="11523" max="11523" width="12.7109375" style="4" bestFit="1" customWidth="1"/>
    <col min="11524" max="11774" width="11.42578125" style="4"/>
    <col min="11775" max="11775" width="10.7109375" style="4" customWidth="1"/>
    <col min="11776" max="11776" width="16.85546875" style="4" customWidth="1"/>
    <col min="11777" max="11777" width="32.85546875" style="4" bestFit="1" customWidth="1"/>
    <col min="11778" max="11778" width="11.42578125" style="4"/>
    <col min="11779" max="11779" width="12.7109375" style="4" bestFit="1" customWidth="1"/>
    <col min="11780" max="12030" width="11.42578125" style="4"/>
    <col min="12031" max="12031" width="10.7109375" style="4" customWidth="1"/>
    <col min="12032" max="12032" width="16.85546875" style="4" customWidth="1"/>
    <col min="12033" max="12033" width="32.85546875" style="4" bestFit="1" customWidth="1"/>
    <col min="12034" max="12034" width="11.42578125" style="4"/>
    <col min="12035" max="12035" width="12.7109375" style="4" bestFit="1" customWidth="1"/>
    <col min="12036" max="12286" width="11.42578125" style="4"/>
    <col min="12287" max="12287" width="10.7109375" style="4" customWidth="1"/>
    <col min="12288" max="12288" width="16.85546875" style="4" customWidth="1"/>
    <col min="12289" max="12289" width="32.85546875" style="4" bestFit="1" customWidth="1"/>
    <col min="12290" max="12290" width="11.42578125" style="4"/>
    <col min="12291" max="12291" width="12.7109375" style="4" bestFit="1" customWidth="1"/>
    <col min="12292" max="12542" width="11.42578125" style="4"/>
    <col min="12543" max="12543" width="10.7109375" style="4" customWidth="1"/>
    <col min="12544" max="12544" width="16.85546875" style="4" customWidth="1"/>
    <col min="12545" max="12545" width="32.85546875" style="4" bestFit="1" customWidth="1"/>
    <col min="12546" max="12546" width="11.42578125" style="4"/>
    <col min="12547" max="12547" width="12.7109375" style="4" bestFit="1" customWidth="1"/>
    <col min="12548" max="12798" width="11.42578125" style="4"/>
    <col min="12799" max="12799" width="10.7109375" style="4" customWidth="1"/>
    <col min="12800" max="12800" width="16.85546875" style="4" customWidth="1"/>
    <col min="12801" max="12801" width="32.85546875" style="4" bestFit="1" customWidth="1"/>
    <col min="12802" max="12802" width="11.42578125" style="4"/>
    <col min="12803" max="12803" width="12.7109375" style="4" bestFit="1" customWidth="1"/>
    <col min="12804" max="13054" width="11.42578125" style="4"/>
    <col min="13055" max="13055" width="10.7109375" style="4" customWidth="1"/>
    <col min="13056" max="13056" width="16.85546875" style="4" customWidth="1"/>
    <col min="13057" max="13057" width="32.85546875" style="4" bestFit="1" customWidth="1"/>
    <col min="13058" max="13058" width="11.42578125" style="4"/>
    <col min="13059" max="13059" width="12.7109375" style="4" bestFit="1" customWidth="1"/>
    <col min="13060" max="13310" width="11.42578125" style="4"/>
    <col min="13311" max="13311" width="10.7109375" style="4" customWidth="1"/>
    <col min="13312" max="13312" width="16.85546875" style="4" customWidth="1"/>
    <col min="13313" max="13313" width="32.85546875" style="4" bestFit="1" customWidth="1"/>
    <col min="13314" max="13314" width="11.42578125" style="4"/>
    <col min="13315" max="13315" width="12.7109375" style="4" bestFit="1" customWidth="1"/>
    <col min="13316" max="13566" width="11.42578125" style="4"/>
    <col min="13567" max="13567" width="10.7109375" style="4" customWidth="1"/>
    <col min="13568" max="13568" width="16.85546875" style="4" customWidth="1"/>
    <col min="13569" max="13569" width="32.85546875" style="4" bestFit="1" customWidth="1"/>
    <col min="13570" max="13570" width="11.42578125" style="4"/>
    <col min="13571" max="13571" width="12.7109375" style="4" bestFit="1" customWidth="1"/>
    <col min="13572" max="13822" width="11.42578125" style="4"/>
    <col min="13823" max="13823" width="10.7109375" style="4" customWidth="1"/>
    <col min="13824" max="13824" width="16.85546875" style="4" customWidth="1"/>
    <col min="13825" max="13825" width="32.85546875" style="4" bestFit="1" customWidth="1"/>
    <col min="13826" max="13826" width="11.42578125" style="4"/>
    <col min="13827" max="13827" width="12.7109375" style="4" bestFit="1" customWidth="1"/>
    <col min="13828" max="14078" width="11.42578125" style="4"/>
    <col min="14079" max="14079" width="10.7109375" style="4" customWidth="1"/>
    <col min="14080" max="14080" width="16.85546875" style="4" customWidth="1"/>
    <col min="14081" max="14081" width="32.85546875" style="4" bestFit="1" customWidth="1"/>
    <col min="14082" max="14082" width="11.42578125" style="4"/>
    <col min="14083" max="14083" width="12.7109375" style="4" bestFit="1" customWidth="1"/>
    <col min="14084" max="14334" width="11.42578125" style="4"/>
    <col min="14335" max="14335" width="10.7109375" style="4" customWidth="1"/>
    <col min="14336" max="14336" width="16.85546875" style="4" customWidth="1"/>
    <col min="14337" max="14337" width="32.85546875" style="4" bestFit="1" customWidth="1"/>
    <col min="14338" max="14338" width="11.42578125" style="4"/>
    <col min="14339" max="14339" width="12.7109375" style="4" bestFit="1" customWidth="1"/>
    <col min="14340" max="14590" width="11.42578125" style="4"/>
    <col min="14591" max="14591" width="10.7109375" style="4" customWidth="1"/>
    <col min="14592" max="14592" width="16.85546875" style="4" customWidth="1"/>
    <col min="14593" max="14593" width="32.85546875" style="4" bestFit="1" customWidth="1"/>
    <col min="14594" max="14594" width="11.42578125" style="4"/>
    <col min="14595" max="14595" width="12.7109375" style="4" bestFit="1" customWidth="1"/>
    <col min="14596" max="14846" width="11.42578125" style="4"/>
    <col min="14847" max="14847" width="10.7109375" style="4" customWidth="1"/>
    <col min="14848" max="14848" width="16.85546875" style="4" customWidth="1"/>
    <col min="14849" max="14849" width="32.85546875" style="4" bestFit="1" customWidth="1"/>
    <col min="14850" max="14850" width="11.42578125" style="4"/>
    <col min="14851" max="14851" width="12.7109375" style="4" bestFit="1" customWidth="1"/>
    <col min="14852" max="15102" width="11.42578125" style="4"/>
    <col min="15103" max="15103" width="10.7109375" style="4" customWidth="1"/>
    <col min="15104" max="15104" width="16.85546875" style="4" customWidth="1"/>
    <col min="15105" max="15105" width="32.85546875" style="4" bestFit="1" customWidth="1"/>
    <col min="15106" max="15106" width="11.42578125" style="4"/>
    <col min="15107" max="15107" width="12.7109375" style="4" bestFit="1" customWidth="1"/>
    <col min="15108" max="15358" width="11.42578125" style="4"/>
    <col min="15359" max="15359" width="10.7109375" style="4" customWidth="1"/>
    <col min="15360" max="15360" width="16.85546875" style="4" customWidth="1"/>
    <col min="15361" max="15361" width="32.85546875" style="4" bestFit="1" customWidth="1"/>
    <col min="15362" max="15362" width="11.42578125" style="4"/>
    <col min="15363" max="15363" width="12.7109375" style="4" bestFit="1" customWidth="1"/>
    <col min="15364" max="15614" width="11.42578125" style="4"/>
    <col min="15615" max="15615" width="10.7109375" style="4" customWidth="1"/>
    <col min="15616" max="15616" width="16.85546875" style="4" customWidth="1"/>
    <col min="15617" max="15617" width="32.85546875" style="4" bestFit="1" customWidth="1"/>
    <col min="15618" max="15618" width="11.42578125" style="4"/>
    <col min="15619" max="15619" width="12.7109375" style="4" bestFit="1" customWidth="1"/>
    <col min="15620" max="15870" width="11.42578125" style="4"/>
    <col min="15871" max="15871" width="10.7109375" style="4" customWidth="1"/>
    <col min="15872" max="15872" width="16.85546875" style="4" customWidth="1"/>
    <col min="15873" max="15873" width="32.85546875" style="4" bestFit="1" customWidth="1"/>
    <col min="15874" max="15874" width="11.42578125" style="4"/>
    <col min="15875" max="15875" width="12.7109375" style="4" bestFit="1" customWidth="1"/>
    <col min="15876" max="16126" width="11.42578125" style="4"/>
    <col min="16127" max="16127" width="10.7109375" style="4" customWidth="1"/>
    <col min="16128" max="16128" width="16.85546875" style="4" customWidth="1"/>
    <col min="16129" max="16129" width="32.85546875" style="4" bestFit="1" customWidth="1"/>
    <col min="16130" max="16130" width="11.42578125" style="4"/>
    <col min="16131" max="16131" width="12.7109375" style="4" bestFit="1" customWidth="1"/>
    <col min="16132" max="16384" width="11.42578125" style="4"/>
  </cols>
  <sheetData>
    <row r="1" spans="1:15" ht="20.100000000000001" customHeight="1" thickBot="1" x14ac:dyDescent="0.3">
      <c r="A1" s="1"/>
      <c r="B1" s="2"/>
      <c r="C1" s="3"/>
      <c r="D1" s="3"/>
      <c r="E1" s="3"/>
    </row>
    <row r="2" spans="1:1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5" ht="20.100000000000001" customHeight="1" thickBot="1" x14ac:dyDescent="0.3">
      <c r="A3" s="10"/>
      <c r="B3" s="11"/>
      <c r="C3" s="12"/>
      <c r="D3" s="13" t="s">
        <v>2</v>
      </c>
      <c r="E3" s="14"/>
    </row>
    <row r="4" spans="1:1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5" ht="20.100000000000001" customHeight="1" thickBot="1" x14ac:dyDescent="0.3">
      <c r="A5" s="18"/>
      <c r="B5" s="19"/>
      <c r="C5" s="20"/>
      <c r="D5" s="21" t="s">
        <v>5</v>
      </c>
      <c r="E5" s="22"/>
    </row>
    <row r="6" spans="1:15" ht="20.100000000000001" customHeight="1" x14ac:dyDescent="0.25">
      <c r="A6" s="23"/>
      <c r="B6" s="23"/>
      <c r="C6" s="23"/>
      <c r="D6" s="23"/>
      <c r="E6" s="23"/>
    </row>
    <row r="7" spans="1:15" ht="20.100000000000001" customHeight="1" x14ac:dyDescent="0.25">
      <c r="A7" s="24" t="s">
        <v>6</v>
      </c>
      <c r="B7" s="24"/>
      <c r="C7" s="25">
        <v>45195</v>
      </c>
      <c r="D7" s="24" t="s">
        <v>7</v>
      </c>
      <c r="E7" s="26">
        <v>20230901391</v>
      </c>
    </row>
    <row r="8" spans="1:15" s="29" customFormat="1" ht="20.100000000000001" customHeight="1" x14ac:dyDescent="0.25">
      <c r="A8" s="27"/>
      <c r="B8" s="27"/>
      <c r="C8" s="27"/>
      <c r="D8" s="27"/>
      <c r="E8" s="27"/>
      <c r="F8" s="28"/>
    </row>
    <row r="9" spans="1:15" s="29" customFormat="1" ht="20.100000000000001" customHeight="1" x14ac:dyDescent="0.35">
      <c r="A9" s="24" t="s">
        <v>8</v>
      </c>
      <c r="B9" s="24"/>
      <c r="C9" s="30" t="s">
        <v>281</v>
      </c>
      <c r="D9" s="31" t="s">
        <v>9</v>
      </c>
      <c r="E9" s="164">
        <v>990050368001</v>
      </c>
      <c r="F9" s="32"/>
      <c r="G9" s="32"/>
      <c r="H9" s="23"/>
    </row>
    <row r="10" spans="1:15" s="29" customFormat="1" ht="20.100000000000001" customHeight="1" x14ac:dyDescent="0.35">
      <c r="A10" s="27"/>
      <c r="B10" s="27"/>
      <c r="C10" s="27"/>
      <c r="D10" s="27"/>
      <c r="E10" s="27"/>
      <c r="F10" s="32"/>
      <c r="G10" s="32"/>
      <c r="H10" s="23"/>
    </row>
    <row r="11" spans="1:15" s="29" customFormat="1" ht="20.100000000000001" customHeight="1" x14ac:dyDescent="0.35">
      <c r="A11" s="33" t="s">
        <v>10</v>
      </c>
      <c r="B11" s="34"/>
      <c r="C11" s="30" t="s">
        <v>282</v>
      </c>
      <c r="D11" s="31" t="s">
        <v>11</v>
      </c>
      <c r="E11" s="35" t="s">
        <v>12</v>
      </c>
      <c r="F11" s="32"/>
      <c r="G11" s="32"/>
      <c r="H11" s="23"/>
      <c r="N11" s="36"/>
      <c r="O11" s="36"/>
    </row>
    <row r="12" spans="1:15" s="29" customFormat="1" ht="20.100000000000001" customHeight="1" thickBot="1" x14ac:dyDescent="0.3">
      <c r="A12" s="27"/>
      <c r="B12" s="27"/>
      <c r="C12" s="27"/>
      <c r="D12" s="27"/>
      <c r="E12" s="27"/>
      <c r="F12" s="23"/>
      <c r="G12" s="23"/>
      <c r="N12" s="36"/>
      <c r="O12" s="36"/>
    </row>
    <row r="13" spans="1:15" s="29" customFormat="1" ht="37.5" customHeight="1" thickBot="1" x14ac:dyDescent="0.3">
      <c r="A13" s="24" t="s">
        <v>13</v>
      </c>
      <c r="B13" s="24"/>
      <c r="C13" s="165" t="s">
        <v>280</v>
      </c>
      <c r="D13" s="31" t="s">
        <v>14</v>
      </c>
      <c r="E13" s="30" t="s">
        <v>15</v>
      </c>
      <c r="F13" s="23"/>
      <c r="G13" s="23"/>
      <c r="N13" s="37"/>
      <c r="O13" s="37"/>
    </row>
    <row r="14" spans="1:15" s="29" customFormat="1" ht="20.100000000000001" customHeight="1" x14ac:dyDescent="0.25">
      <c r="A14" s="27"/>
      <c r="B14" s="27"/>
      <c r="C14" s="27"/>
      <c r="D14" s="27"/>
      <c r="E14" s="27"/>
      <c r="F14" s="38"/>
      <c r="G14" s="38"/>
      <c r="N14" s="37"/>
      <c r="O14" s="37"/>
    </row>
    <row r="15" spans="1:15" s="29" customFormat="1" ht="20.100000000000001" customHeight="1" x14ac:dyDescent="0.25">
      <c r="A15" s="24" t="s">
        <v>16</v>
      </c>
      <c r="B15" s="24"/>
      <c r="C15" s="25">
        <v>45195</v>
      </c>
      <c r="D15" s="31" t="s">
        <v>17</v>
      </c>
      <c r="E15" s="39" t="s">
        <v>126</v>
      </c>
      <c r="F15" s="40"/>
      <c r="G15" s="41"/>
      <c r="N15" s="37"/>
      <c r="O15" s="37"/>
    </row>
    <row r="16" spans="1:15" s="29" customFormat="1" ht="20.100000000000001" customHeight="1" x14ac:dyDescent="0.25">
      <c r="A16" s="27"/>
      <c r="B16" s="27"/>
      <c r="C16" s="27"/>
      <c r="D16" s="27"/>
      <c r="E16" s="27"/>
      <c r="F16" s="42"/>
      <c r="G16" s="42"/>
      <c r="N16" s="37"/>
      <c r="O16" s="37"/>
    </row>
    <row r="17" spans="1:15" s="29" customFormat="1" ht="20.100000000000001" customHeight="1" x14ac:dyDescent="0.25">
      <c r="A17" s="24" t="s">
        <v>18</v>
      </c>
      <c r="B17" s="24"/>
      <c r="C17" s="30" t="s">
        <v>283</v>
      </c>
      <c r="D17" s="43"/>
      <c r="E17" s="44"/>
      <c r="F17" s="40"/>
      <c r="G17" s="41"/>
      <c r="N17" s="37"/>
      <c r="O17" s="37"/>
    </row>
    <row r="18" spans="1:15" s="29" customFormat="1" ht="18" x14ac:dyDescent="0.25">
      <c r="A18" s="27"/>
      <c r="B18" s="27"/>
      <c r="C18" s="27"/>
      <c r="D18" s="27"/>
      <c r="E18" s="27"/>
      <c r="F18" s="45"/>
      <c r="G18" s="45"/>
      <c r="N18" s="37"/>
      <c r="O18" s="37"/>
    </row>
    <row r="19" spans="1:15" s="29" customFormat="1" ht="20.100000000000001" customHeight="1" x14ac:dyDescent="0.25">
      <c r="A19" s="24" t="s">
        <v>19</v>
      </c>
      <c r="B19" s="24"/>
      <c r="C19" s="30"/>
      <c r="D19" s="31" t="s">
        <v>20</v>
      </c>
      <c r="E19" s="39"/>
      <c r="F19" s="40"/>
      <c r="G19" s="41"/>
      <c r="N19" s="46"/>
      <c r="O19" s="46"/>
    </row>
    <row r="20" spans="1:15" s="29" customFormat="1" ht="20.100000000000001" customHeight="1" x14ac:dyDescent="0.25">
      <c r="A20" s="27"/>
      <c r="B20" s="27"/>
      <c r="C20" s="27"/>
      <c r="D20" s="27"/>
      <c r="E20" s="27"/>
      <c r="F20" s="47"/>
      <c r="G20" s="47"/>
      <c r="N20" s="46"/>
      <c r="O20" s="46"/>
    </row>
    <row r="21" spans="1:15" s="29" customFormat="1" ht="20.100000000000001" customHeight="1" x14ac:dyDescent="0.25">
      <c r="A21" s="24" t="s">
        <v>21</v>
      </c>
      <c r="B21" s="24"/>
      <c r="C21" s="48"/>
      <c r="D21" s="49"/>
      <c r="E21" s="50"/>
      <c r="F21" s="40"/>
      <c r="G21" s="51"/>
      <c r="N21" s="52"/>
      <c r="O21" s="52"/>
    </row>
    <row r="22" spans="1:15" s="29" customFormat="1" ht="20.100000000000001" customHeight="1" x14ac:dyDescent="0.25">
      <c r="A22" s="41"/>
      <c r="B22" s="53"/>
      <c r="C22" s="41"/>
      <c r="D22" s="41"/>
      <c r="E22" s="41"/>
      <c r="F22" s="41"/>
      <c r="G22" s="41"/>
      <c r="N22" s="54"/>
      <c r="O22" s="54"/>
    </row>
    <row r="23" spans="1:15" s="29" customFormat="1" ht="20.100000000000001" customHeight="1" x14ac:dyDescent="0.3">
      <c r="A23" s="55" t="s">
        <v>22</v>
      </c>
      <c r="B23" s="55"/>
      <c r="C23" s="55"/>
      <c r="D23" s="55"/>
      <c r="E23" s="55"/>
      <c r="F23" s="55"/>
      <c r="G23" s="55"/>
      <c r="N23" s="54"/>
      <c r="O23" s="54"/>
    </row>
    <row r="24" spans="1:15" s="29" customFormat="1" ht="30" customHeight="1" x14ac:dyDescent="0.25">
      <c r="A24" s="56" t="s">
        <v>23</v>
      </c>
      <c r="B24" s="56" t="s">
        <v>24</v>
      </c>
      <c r="C24" s="56" t="s">
        <v>25</v>
      </c>
      <c r="D24" s="56" t="s">
        <v>26</v>
      </c>
      <c r="E24" s="56" t="s">
        <v>27</v>
      </c>
      <c r="F24" s="57" t="s">
        <v>28</v>
      </c>
      <c r="G24" s="57" t="s">
        <v>29</v>
      </c>
      <c r="N24" s="54"/>
      <c r="O24" s="54"/>
    </row>
    <row r="25" spans="1:15" ht="20.100000000000001" customHeight="1" x14ac:dyDescent="0.25">
      <c r="A25" s="143" t="s">
        <v>30</v>
      </c>
      <c r="B25" s="143">
        <v>190703925</v>
      </c>
      <c r="C25" s="144" t="s">
        <v>31</v>
      </c>
      <c r="D25" s="143">
        <v>1</v>
      </c>
      <c r="E25" s="144"/>
      <c r="F25" s="145">
        <v>360</v>
      </c>
      <c r="G25" s="145">
        <f t="shared" ref="G25:G29" si="0">+D25*F25</f>
        <v>360</v>
      </c>
    </row>
    <row r="26" spans="1:15" ht="20.100000000000001" customHeight="1" x14ac:dyDescent="0.25">
      <c r="A26" s="143" t="s">
        <v>32</v>
      </c>
      <c r="B26" s="143">
        <v>190703927</v>
      </c>
      <c r="C26" s="144" t="s">
        <v>33</v>
      </c>
      <c r="D26" s="143">
        <v>0</v>
      </c>
      <c r="E26" s="144"/>
      <c r="F26" s="145">
        <v>360</v>
      </c>
      <c r="G26" s="145">
        <f t="shared" si="0"/>
        <v>0</v>
      </c>
    </row>
    <row r="27" spans="1:15" ht="20.100000000000001" customHeight="1" x14ac:dyDescent="0.25">
      <c r="A27" s="143" t="s">
        <v>34</v>
      </c>
      <c r="B27" s="143">
        <v>190703924</v>
      </c>
      <c r="C27" s="144" t="s">
        <v>35</v>
      </c>
      <c r="D27" s="143">
        <v>1</v>
      </c>
      <c r="E27" s="144"/>
      <c r="F27" s="145">
        <v>360</v>
      </c>
      <c r="G27" s="145">
        <f t="shared" si="0"/>
        <v>360</v>
      </c>
    </row>
    <row r="28" spans="1:15" ht="20.100000000000001" customHeight="1" x14ac:dyDescent="0.25">
      <c r="A28" s="146" t="s">
        <v>36</v>
      </c>
      <c r="B28" s="98">
        <v>190703923</v>
      </c>
      <c r="C28" s="123" t="s">
        <v>37</v>
      </c>
      <c r="D28" s="143">
        <v>1</v>
      </c>
      <c r="E28" s="123"/>
      <c r="F28" s="145">
        <v>360</v>
      </c>
      <c r="G28" s="145">
        <f t="shared" si="0"/>
        <v>360</v>
      </c>
    </row>
    <row r="29" spans="1:15" ht="20.100000000000001" customHeight="1" x14ac:dyDescent="0.25">
      <c r="A29" s="143" t="s">
        <v>38</v>
      </c>
      <c r="B29" s="143">
        <v>190703921</v>
      </c>
      <c r="C29" s="144" t="s">
        <v>39</v>
      </c>
      <c r="D29" s="143">
        <v>1</v>
      </c>
      <c r="E29" s="123"/>
      <c r="F29" s="145">
        <v>360</v>
      </c>
      <c r="G29" s="145">
        <f t="shared" si="0"/>
        <v>360</v>
      </c>
    </row>
    <row r="30" spans="1:15" ht="20.100000000000001" customHeight="1" x14ac:dyDescent="0.25">
      <c r="A30" s="147"/>
      <c r="B30" s="148"/>
      <c r="C30" s="149"/>
      <c r="D30" s="150">
        <f>SUM(D25:D29)</f>
        <v>4</v>
      </c>
      <c r="E30" s="151"/>
      <c r="F30" s="152"/>
      <c r="G30" s="145"/>
    </row>
    <row r="31" spans="1:15" ht="20.100000000000001" customHeight="1" x14ac:dyDescent="0.25">
      <c r="A31" s="153" t="s">
        <v>40</v>
      </c>
      <c r="B31" s="154">
        <v>190703488</v>
      </c>
      <c r="C31" s="110" t="s">
        <v>41</v>
      </c>
      <c r="D31" s="143">
        <v>2</v>
      </c>
      <c r="E31" s="123"/>
      <c r="F31" s="145">
        <v>48</v>
      </c>
      <c r="G31" s="145">
        <f t="shared" ref="G31:G35" si="1">+D31*F31</f>
        <v>96</v>
      </c>
    </row>
    <row r="32" spans="1:15" ht="20.100000000000001" customHeight="1" x14ac:dyDescent="0.25">
      <c r="A32" s="113" t="s">
        <v>42</v>
      </c>
      <c r="B32" s="155">
        <v>190703488</v>
      </c>
      <c r="C32" s="108" t="s">
        <v>43</v>
      </c>
      <c r="D32" s="143">
        <v>5</v>
      </c>
      <c r="E32" s="123"/>
      <c r="F32" s="145">
        <v>48</v>
      </c>
      <c r="G32" s="145">
        <f t="shared" si="1"/>
        <v>240</v>
      </c>
    </row>
    <row r="33" spans="1:7" ht="20.100000000000001" customHeight="1" x14ac:dyDescent="0.25">
      <c r="A33" s="153" t="s">
        <v>44</v>
      </c>
      <c r="B33" s="154">
        <v>190703487</v>
      </c>
      <c r="C33" s="110" t="s">
        <v>45</v>
      </c>
      <c r="D33" s="143">
        <v>5</v>
      </c>
      <c r="E33" s="123"/>
      <c r="F33" s="145">
        <v>48</v>
      </c>
      <c r="G33" s="145">
        <f t="shared" si="1"/>
        <v>240</v>
      </c>
    </row>
    <row r="34" spans="1:7" ht="20.100000000000001" customHeight="1" x14ac:dyDescent="0.25">
      <c r="A34" s="113" t="s">
        <v>46</v>
      </c>
      <c r="B34" s="155">
        <v>190703486</v>
      </c>
      <c r="C34" s="108" t="s">
        <v>47</v>
      </c>
      <c r="D34" s="143">
        <v>5</v>
      </c>
      <c r="E34" s="123"/>
      <c r="F34" s="145">
        <v>48</v>
      </c>
      <c r="G34" s="145">
        <f t="shared" si="1"/>
        <v>240</v>
      </c>
    </row>
    <row r="35" spans="1:7" ht="20.100000000000001" customHeight="1" x14ac:dyDescent="0.25">
      <c r="A35" s="153" t="s">
        <v>48</v>
      </c>
      <c r="B35" s="154">
        <v>190703486</v>
      </c>
      <c r="C35" s="110" t="s">
        <v>49</v>
      </c>
      <c r="D35" s="143">
        <v>5</v>
      </c>
      <c r="E35" s="144"/>
      <c r="F35" s="145">
        <v>48</v>
      </c>
      <c r="G35" s="145">
        <f t="shared" si="1"/>
        <v>240</v>
      </c>
    </row>
    <row r="36" spans="1:7" ht="20.100000000000001" customHeight="1" x14ac:dyDescent="0.25">
      <c r="A36" s="113" t="s">
        <v>50</v>
      </c>
      <c r="B36" s="155">
        <v>190703485</v>
      </c>
      <c r="C36" s="108" t="s">
        <v>51</v>
      </c>
      <c r="D36" s="143">
        <v>5</v>
      </c>
      <c r="E36" s="144"/>
      <c r="F36" s="145">
        <v>48</v>
      </c>
      <c r="G36" s="145">
        <f t="shared" ref="G36:G51" si="2">+D36*F36</f>
        <v>240</v>
      </c>
    </row>
    <row r="37" spans="1:7" ht="20.100000000000001" customHeight="1" x14ac:dyDescent="0.25">
      <c r="A37" s="153" t="s">
        <v>52</v>
      </c>
      <c r="B37" s="154">
        <v>190703490</v>
      </c>
      <c r="C37" s="110" t="s">
        <v>53</v>
      </c>
      <c r="D37" s="143">
        <v>5</v>
      </c>
      <c r="E37" s="144"/>
      <c r="F37" s="145">
        <v>48</v>
      </c>
      <c r="G37" s="145">
        <f t="shared" si="2"/>
        <v>240</v>
      </c>
    </row>
    <row r="38" spans="1:7" ht="20.100000000000001" customHeight="1" x14ac:dyDescent="0.25">
      <c r="A38" s="113" t="s">
        <v>54</v>
      </c>
      <c r="B38" s="155">
        <v>190703489</v>
      </c>
      <c r="C38" s="108" t="s">
        <v>55</v>
      </c>
      <c r="D38" s="143">
        <v>5</v>
      </c>
      <c r="E38" s="144"/>
      <c r="F38" s="145">
        <v>48</v>
      </c>
      <c r="G38" s="145">
        <f t="shared" si="2"/>
        <v>240</v>
      </c>
    </row>
    <row r="39" spans="1:7" ht="20.100000000000001" customHeight="1" x14ac:dyDescent="0.25">
      <c r="A39" s="153" t="s">
        <v>56</v>
      </c>
      <c r="B39" s="154">
        <v>190703484</v>
      </c>
      <c r="C39" s="110" t="s">
        <v>57</v>
      </c>
      <c r="D39" s="143">
        <v>5</v>
      </c>
      <c r="E39" s="144"/>
      <c r="F39" s="145">
        <v>48</v>
      </c>
      <c r="G39" s="145">
        <f t="shared" si="2"/>
        <v>240</v>
      </c>
    </row>
    <row r="40" spans="1:7" ht="20.100000000000001" customHeight="1" x14ac:dyDescent="0.25">
      <c r="A40" s="113" t="s">
        <v>58</v>
      </c>
      <c r="B40" s="155">
        <v>190703483</v>
      </c>
      <c r="C40" s="108" t="s">
        <v>59</v>
      </c>
      <c r="D40" s="143">
        <v>4</v>
      </c>
      <c r="E40" s="144"/>
      <c r="F40" s="145">
        <v>48</v>
      </c>
      <c r="G40" s="145">
        <f t="shared" si="2"/>
        <v>192</v>
      </c>
    </row>
    <row r="41" spans="1:7" ht="20.100000000000001" customHeight="1" x14ac:dyDescent="0.25">
      <c r="A41" s="153" t="s">
        <v>60</v>
      </c>
      <c r="B41" s="154">
        <v>190703482</v>
      </c>
      <c r="C41" s="110" t="s">
        <v>61</v>
      </c>
      <c r="D41" s="143">
        <v>0</v>
      </c>
      <c r="E41" s="144"/>
      <c r="F41" s="145">
        <v>48</v>
      </c>
      <c r="G41" s="145">
        <f t="shared" si="2"/>
        <v>0</v>
      </c>
    </row>
    <row r="42" spans="1:7" ht="20.100000000000001" customHeight="1" x14ac:dyDescent="0.25">
      <c r="A42" s="113" t="s">
        <v>62</v>
      </c>
      <c r="B42" s="155">
        <v>190703481</v>
      </c>
      <c r="C42" s="108" t="s">
        <v>63</v>
      </c>
      <c r="D42" s="143">
        <v>0</v>
      </c>
      <c r="E42" s="144"/>
      <c r="F42" s="145">
        <v>48</v>
      </c>
      <c r="G42" s="145">
        <f t="shared" si="2"/>
        <v>0</v>
      </c>
    </row>
    <row r="43" spans="1:7" ht="20.100000000000001" customHeight="1" x14ac:dyDescent="0.25">
      <c r="A43" s="147"/>
      <c r="B43" s="148"/>
      <c r="C43" s="149"/>
      <c r="D43" s="150">
        <f>SUM(D31:D42)</f>
        <v>46</v>
      </c>
      <c r="E43" s="147"/>
      <c r="F43" s="149"/>
      <c r="G43" s="145"/>
    </row>
    <row r="44" spans="1:7" ht="20.100000000000001" customHeight="1" x14ac:dyDescent="0.25">
      <c r="A44" s="107" t="s">
        <v>64</v>
      </c>
      <c r="B44" s="107">
        <v>200112212</v>
      </c>
      <c r="C44" s="156" t="s">
        <v>65</v>
      </c>
      <c r="D44" s="157">
        <v>5</v>
      </c>
      <c r="E44" s="144"/>
      <c r="F44" s="145">
        <v>48</v>
      </c>
      <c r="G44" s="145">
        <f t="shared" si="2"/>
        <v>240</v>
      </c>
    </row>
    <row r="45" spans="1:7" ht="20.100000000000001" customHeight="1" x14ac:dyDescent="0.25">
      <c r="A45" s="109" t="s">
        <v>66</v>
      </c>
      <c r="B45" s="109">
        <v>200112212</v>
      </c>
      <c r="C45" s="158" t="s">
        <v>67</v>
      </c>
      <c r="D45" s="157">
        <v>5</v>
      </c>
      <c r="E45" s="144"/>
      <c r="F45" s="145">
        <v>48</v>
      </c>
      <c r="G45" s="145">
        <f t="shared" si="2"/>
        <v>240</v>
      </c>
    </row>
    <row r="46" spans="1:7" ht="20.100000000000001" customHeight="1" x14ac:dyDescent="0.25">
      <c r="A46" s="107" t="s">
        <v>68</v>
      </c>
      <c r="B46" s="107">
        <v>200112213</v>
      </c>
      <c r="C46" s="156" t="s">
        <v>69</v>
      </c>
      <c r="D46" s="157">
        <v>5</v>
      </c>
      <c r="E46" s="144"/>
      <c r="F46" s="145">
        <v>48</v>
      </c>
      <c r="G46" s="145">
        <f t="shared" si="2"/>
        <v>240</v>
      </c>
    </row>
    <row r="47" spans="1:7" ht="20.100000000000001" customHeight="1" x14ac:dyDescent="0.25">
      <c r="A47" s="109" t="s">
        <v>70</v>
      </c>
      <c r="B47" s="109">
        <v>200112214</v>
      </c>
      <c r="C47" s="158" t="s">
        <v>71</v>
      </c>
      <c r="D47" s="157">
        <v>5</v>
      </c>
      <c r="E47" s="144"/>
      <c r="F47" s="145">
        <v>48</v>
      </c>
      <c r="G47" s="145">
        <f t="shared" si="2"/>
        <v>240</v>
      </c>
    </row>
    <row r="48" spans="1:7" ht="20.100000000000001" customHeight="1" x14ac:dyDescent="0.25">
      <c r="A48" s="107" t="s">
        <v>72</v>
      </c>
      <c r="B48" s="107">
        <v>191211231</v>
      </c>
      <c r="C48" s="156" t="s">
        <v>73</v>
      </c>
      <c r="D48" s="157">
        <v>5</v>
      </c>
      <c r="E48" s="144"/>
      <c r="F48" s="145">
        <v>48</v>
      </c>
      <c r="G48" s="145">
        <f t="shared" si="2"/>
        <v>240</v>
      </c>
    </row>
    <row r="49" spans="1:7" ht="20.100000000000001" customHeight="1" x14ac:dyDescent="0.25">
      <c r="A49" s="109" t="s">
        <v>74</v>
      </c>
      <c r="B49" s="109">
        <v>200112216</v>
      </c>
      <c r="C49" s="158" t="s">
        <v>75</v>
      </c>
      <c r="D49" s="157">
        <v>4</v>
      </c>
      <c r="E49" s="144"/>
      <c r="F49" s="145">
        <v>48</v>
      </c>
      <c r="G49" s="145">
        <f t="shared" si="2"/>
        <v>192</v>
      </c>
    </row>
    <row r="50" spans="1:7" ht="20.100000000000001" customHeight="1" x14ac:dyDescent="0.25">
      <c r="A50" s="107" t="s">
        <v>76</v>
      </c>
      <c r="B50" s="107">
        <v>200112216</v>
      </c>
      <c r="C50" s="156" t="s">
        <v>77</v>
      </c>
      <c r="D50" s="157">
        <v>5</v>
      </c>
      <c r="E50" s="144"/>
      <c r="F50" s="145">
        <v>48</v>
      </c>
      <c r="G50" s="145">
        <f t="shared" si="2"/>
        <v>240</v>
      </c>
    </row>
    <row r="51" spans="1:7" ht="20.100000000000001" customHeight="1" x14ac:dyDescent="0.25">
      <c r="A51" s="109" t="s">
        <v>78</v>
      </c>
      <c r="B51" s="109">
        <v>200112217</v>
      </c>
      <c r="C51" s="158" t="s">
        <v>79</v>
      </c>
      <c r="D51" s="157">
        <v>5</v>
      </c>
      <c r="E51" s="144"/>
      <c r="F51" s="145">
        <v>48</v>
      </c>
      <c r="G51" s="145">
        <f t="shared" si="2"/>
        <v>240</v>
      </c>
    </row>
    <row r="52" spans="1:7" ht="20.100000000000001" customHeight="1" x14ac:dyDescent="0.25">
      <c r="A52" s="159"/>
      <c r="B52" s="160"/>
      <c r="C52" s="161"/>
      <c r="D52" s="122">
        <f>SUM(D44:D51)</f>
        <v>39</v>
      </c>
      <c r="E52" s="147"/>
      <c r="F52" s="149"/>
      <c r="G52" s="145"/>
    </row>
    <row r="53" spans="1:7" ht="20.100000000000001" customHeight="1" x14ac:dyDescent="0.25">
      <c r="A53" s="87" t="s">
        <v>127</v>
      </c>
      <c r="B53" s="88">
        <v>210127379</v>
      </c>
      <c r="C53" s="89" t="s">
        <v>128</v>
      </c>
      <c r="D53" s="58">
        <v>5</v>
      </c>
      <c r="E53" s="90"/>
      <c r="F53" s="145">
        <v>25</v>
      </c>
      <c r="G53" s="145">
        <f t="shared" ref="G53:G60" si="3">+D53*F53</f>
        <v>125</v>
      </c>
    </row>
    <row r="54" spans="1:7" ht="20.100000000000001" customHeight="1" x14ac:dyDescent="0.25">
      <c r="A54" s="87" t="s">
        <v>129</v>
      </c>
      <c r="B54" s="88">
        <v>201226140</v>
      </c>
      <c r="C54" s="89" t="s">
        <v>304</v>
      </c>
      <c r="D54" s="58">
        <v>5</v>
      </c>
      <c r="E54" s="90"/>
      <c r="F54" s="145">
        <v>25</v>
      </c>
      <c r="G54" s="145">
        <f t="shared" si="3"/>
        <v>125</v>
      </c>
    </row>
    <row r="55" spans="1:7" ht="20.100000000000001" customHeight="1" x14ac:dyDescent="0.25">
      <c r="A55" s="87" t="s">
        <v>130</v>
      </c>
      <c r="B55" s="88" t="s">
        <v>131</v>
      </c>
      <c r="C55" s="89" t="s">
        <v>305</v>
      </c>
      <c r="D55" s="58">
        <v>5</v>
      </c>
      <c r="E55" s="90"/>
      <c r="F55" s="145">
        <v>25</v>
      </c>
      <c r="G55" s="145">
        <f t="shared" si="3"/>
        <v>125</v>
      </c>
    </row>
    <row r="56" spans="1:7" ht="20.100000000000001" customHeight="1" x14ac:dyDescent="0.25">
      <c r="A56" s="87" t="s">
        <v>132</v>
      </c>
      <c r="B56" s="88" t="s">
        <v>133</v>
      </c>
      <c r="C56" s="89" t="s">
        <v>134</v>
      </c>
      <c r="D56" s="58">
        <v>5</v>
      </c>
      <c r="E56" s="90"/>
      <c r="F56" s="145">
        <v>25</v>
      </c>
      <c r="G56" s="145">
        <f t="shared" si="3"/>
        <v>125</v>
      </c>
    </row>
    <row r="57" spans="1:7" ht="20.100000000000001" customHeight="1" x14ac:dyDescent="0.25">
      <c r="A57" s="87" t="s">
        <v>135</v>
      </c>
      <c r="B57" s="88">
        <v>201022788</v>
      </c>
      <c r="C57" s="89" t="s">
        <v>137</v>
      </c>
      <c r="D57" s="58">
        <v>4</v>
      </c>
      <c r="E57" s="90"/>
      <c r="F57" s="145">
        <v>25</v>
      </c>
      <c r="G57" s="145">
        <f t="shared" si="3"/>
        <v>100</v>
      </c>
    </row>
    <row r="58" spans="1:7" ht="20.100000000000001" customHeight="1" x14ac:dyDescent="0.25">
      <c r="A58" s="87" t="s">
        <v>135</v>
      </c>
      <c r="B58" s="88" t="s">
        <v>136</v>
      </c>
      <c r="C58" s="89" t="s">
        <v>80</v>
      </c>
      <c r="D58" s="58">
        <v>1</v>
      </c>
      <c r="E58" s="90"/>
      <c r="F58" s="145">
        <v>25</v>
      </c>
      <c r="G58" s="145">
        <f t="shared" si="3"/>
        <v>25</v>
      </c>
    </row>
    <row r="59" spans="1:7" ht="20.100000000000001" customHeight="1" x14ac:dyDescent="0.25">
      <c r="A59" s="87" t="s">
        <v>138</v>
      </c>
      <c r="B59" s="88" t="s">
        <v>139</v>
      </c>
      <c r="C59" s="89" t="s">
        <v>140</v>
      </c>
      <c r="D59" s="58">
        <v>5</v>
      </c>
      <c r="E59" s="90"/>
      <c r="F59" s="145">
        <v>25</v>
      </c>
      <c r="G59" s="145">
        <f t="shared" si="3"/>
        <v>125</v>
      </c>
    </row>
    <row r="60" spans="1:7" ht="20.100000000000001" customHeight="1" x14ac:dyDescent="0.25">
      <c r="A60" s="87" t="s">
        <v>141</v>
      </c>
      <c r="B60" s="88">
        <v>210127384</v>
      </c>
      <c r="C60" s="89" t="s">
        <v>81</v>
      </c>
      <c r="D60" s="58">
        <v>5</v>
      </c>
      <c r="E60" s="90"/>
      <c r="F60" s="145">
        <v>25</v>
      </c>
      <c r="G60" s="145">
        <f t="shared" si="3"/>
        <v>125</v>
      </c>
    </row>
    <row r="61" spans="1:7" ht="20.100000000000001" customHeight="1" x14ac:dyDescent="0.25">
      <c r="A61" s="87"/>
      <c r="B61" s="88"/>
      <c r="C61" s="89"/>
      <c r="D61" s="91">
        <f>SUM(D53:D60)</f>
        <v>35</v>
      </c>
      <c r="E61" s="90"/>
      <c r="F61" s="149"/>
      <c r="G61" s="145"/>
    </row>
    <row r="62" spans="1:7" ht="20.100000000000001" customHeight="1" x14ac:dyDescent="0.25">
      <c r="A62" s="92" t="s">
        <v>142</v>
      </c>
      <c r="B62" s="60" t="s">
        <v>143</v>
      </c>
      <c r="C62" s="93" t="s">
        <v>144</v>
      </c>
      <c r="D62" s="94">
        <v>1</v>
      </c>
      <c r="E62" s="172"/>
      <c r="F62" s="145">
        <v>48</v>
      </c>
      <c r="G62" s="145">
        <f t="shared" ref="G62:G66" si="4">+D62*F62</f>
        <v>48</v>
      </c>
    </row>
    <row r="63" spans="1:7" ht="20.100000000000001" customHeight="1" x14ac:dyDescent="0.25">
      <c r="A63" s="92" t="s">
        <v>145</v>
      </c>
      <c r="B63" s="59" t="s">
        <v>146</v>
      </c>
      <c r="C63" s="95" t="s">
        <v>147</v>
      </c>
      <c r="D63" s="96">
        <v>1</v>
      </c>
      <c r="E63" s="90"/>
      <c r="F63" s="145">
        <v>48</v>
      </c>
      <c r="G63" s="145">
        <f t="shared" si="4"/>
        <v>48</v>
      </c>
    </row>
    <row r="64" spans="1:7" ht="20.100000000000001" customHeight="1" x14ac:dyDescent="0.25">
      <c r="A64" s="92" t="s">
        <v>148</v>
      </c>
      <c r="B64" s="60" t="s">
        <v>149</v>
      </c>
      <c r="C64" s="93" t="s">
        <v>150</v>
      </c>
      <c r="D64" s="96">
        <v>1</v>
      </c>
      <c r="E64" s="90"/>
      <c r="F64" s="145">
        <v>48</v>
      </c>
      <c r="G64" s="145">
        <f t="shared" si="4"/>
        <v>48</v>
      </c>
    </row>
    <row r="65" spans="1:7" ht="20.100000000000001" customHeight="1" x14ac:dyDescent="0.25">
      <c r="A65" s="92" t="s">
        <v>151</v>
      </c>
      <c r="B65" s="59" t="s">
        <v>152</v>
      </c>
      <c r="C65" s="95" t="s">
        <v>153</v>
      </c>
      <c r="D65" s="96">
        <v>1</v>
      </c>
      <c r="E65" s="90"/>
      <c r="F65" s="145">
        <v>48</v>
      </c>
      <c r="G65" s="145">
        <f t="shared" si="4"/>
        <v>48</v>
      </c>
    </row>
    <row r="66" spans="1:7" ht="20.100000000000001" customHeight="1" x14ac:dyDescent="0.25">
      <c r="A66" s="92" t="s">
        <v>154</v>
      </c>
      <c r="B66" s="60" t="s">
        <v>155</v>
      </c>
      <c r="C66" s="93" t="s">
        <v>156</v>
      </c>
      <c r="D66" s="96">
        <v>1</v>
      </c>
      <c r="E66" s="90"/>
      <c r="F66" s="145">
        <v>48</v>
      </c>
      <c r="G66" s="145">
        <f t="shared" si="4"/>
        <v>48</v>
      </c>
    </row>
    <row r="67" spans="1:7" ht="20.100000000000001" customHeight="1" x14ac:dyDescent="0.25">
      <c r="A67" s="60"/>
      <c r="B67" s="60"/>
      <c r="C67" s="93"/>
      <c r="D67" s="173">
        <f>SUM(D62:D66)</f>
        <v>5</v>
      </c>
      <c r="E67" s="90"/>
      <c r="F67" s="149"/>
      <c r="G67" s="145"/>
    </row>
    <row r="68" spans="1:7" ht="20.100000000000001" customHeight="1" x14ac:dyDescent="0.25">
      <c r="A68" s="97" t="s">
        <v>157</v>
      </c>
      <c r="B68" s="98">
        <v>200214392</v>
      </c>
      <c r="C68" s="99" t="s">
        <v>158</v>
      </c>
      <c r="D68" s="98">
        <v>3</v>
      </c>
      <c r="E68" s="100"/>
      <c r="F68" s="101">
        <v>180</v>
      </c>
      <c r="G68" s="101">
        <f>+D68*F68</f>
        <v>540</v>
      </c>
    </row>
    <row r="69" spans="1:7" ht="20.100000000000001" customHeight="1" x14ac:dyDescent="0.25">
      <c r="A69" s="97" t="s">
        <v>159</v>
      </c>
      <c r="B69" s="98">
        <v>200214393</v>
      </c>
      <c r="C69" s="99" t="s">
        <v>160</v>
      </c>
      <c r="D69" s="98">
        <v>3</v>
      </c>
      <c r="E69" s="100"/>
      <c r="F69" s="101">
        <v>180</v>
      </c>
      <c r="G69" s="101">
        <f>+D69*F69</f>
        <v>540</v>
      </c>
    </row>
    <row r="70" spans="1:7" ht="20.100000000000001" customHeight="1" x14ac:dyDescent="0.25">
      <c r="A70" s="97" t="s">
        <v>161</v>
      </c>
      <c r="B70" s="98" t="s">
        <v>162</v>
      </c>
      <c r="C70" s="99" t="s">
        <v>163</v>
      </c>
      <c r="D70" s="98">
        <v>3</v>
      </c>
      <c r="E70" s="100"/>
      <c r="F70" s="101">
        <v>180</v>
      </c>
      <c r="G70" s="101">
        <f t="shared" ref="G70:G111" si="5">+D70*F70</f>
        <v>540</v>
      </c>
    </row>
    <row r="71" spans="1:7" ht="20.100000000000001" customHeight="1" x14ac:dyDescent="0.25">
      <c r="A71" s="97" t="s">
        <v>164</v>
      </c>
      <c r="B71" s="98">
        <v>190703834</v>
      </c>
      <c r="C71" s="99" t="s">
        <v>165</v>
      </c>
      <c r="D71" s="98">
        <v>3</v>
      </c>
      <c r="E71" s="100"/>
      <c r="F71" s="101">
        <v>180</v>
      </c>
      <c r="G71" s="101">
        <f t="shared" si="5"/>
        <v>540</v>
      </c>
    </row>
    <row r="72" spans="1:7" ht="20.100000000000001" customHeight="1" x14ac:dyDescent="0.25">
      <c r="A72" s="97" t="s">
        <v>166</v>
      </c>
      <c r="B72" s="98">
        <v>190703787</v>
      </c>
      <c r="C72" s="99" t="s">
        <v>167</v>
      </c>
      <c r="D72" s="98">
        <v>3</v>
      </c>
      <c r="E72" s="100"/>
      <c r="F72" s="101">
        <v>180</v>
      </c>
      <c r="G72" s="101">
        <f t="shared" si="5"/>
        <v>540</v>
      </c>
    </row>
    <row r="73" spans="1:7" ht="20.100000000000001" customHeight="1" x14ac:dyDescent="0.25">
      <c r="A73" s="97" t="s">
        <v>168</v>
      </c>
      <c r="B73" s="98" t="s">
        <v>169</v>
      </c>
      <c r="C73" s="99" t="s">
        <v>170</v>
      </c>
      <c r="D73" s="98">
        <v>3</v>
      </c>
      <c r="E73" s="100"/>
      <c r="F73" s="101">
        <v>180</v>
      </c>
      <c r="G73" s="101">
        <f t="shared" si="5"/>
        <v>540</v>
      </c>
    </row>
    <row r="74" spans="1:7" ht="20.100000000000001" customHeight="1" x14ac:dyDescent="0.25">
      <c r="A74" s="97" t="s">
        <v>171</v>
      </c>
      <c r="B74" s="98" t="s">
        <v>172</v>
      </c>
      <c r="C74" s="99" t="s">
        <v>173</v>
      </c>
      <c r="D74" s="98">
        <v>0</v>
      </c>
      <c r="E74" s="100"/>
      <c r="F74" s="101">
        <v>180</v>
      </c>
      <c r="G74" s="101">
        <f t="shared" si="5"/>
        <v>0</v>
      </c>
    </row>
    <row r="75" spans="1:7" ht="20.100000000000001" customHeight="1" x14ac:dyDescent="0.25">
      <c r="A75" s="97" t="s">
        <v>174</v>
      </c>
      <c r="B75" s="98" t="s">
        <v>175</v>
      </c>
      <c r="C75" s="99" t="s">
        <v>176</v>
      </c>
      <c r="D75" s="98">
        <v>0</v>
      </c>
      <c r="E75" s="100"/>
      <c r="F75" s="101">
        <v>180</v>
      </c>
      <c r="G75" s="101">
        <f t="shared" si="5"/>
        <v>0</v>
      </c>
    </row>
    <row r="76" spans="1:7" ht="20.100000000000001" customHeight="1" x14ac:dyDescent="0.25">
      <c r="A76" s="97" t="s">
        <v>177</v>
      </c>
      <c r="B76" s="98">
        <v>190703839</v>
      </c>
      <c r="C76" s="99" t="s">
        <v>178</v>
      </c>
      <c r="D76" s="98">
        <v>0</v>
      </c>
      <c r="E76" s="100"/>
      <c r="F76" s="101">
        <v>180</v>
      </c>
      <c r="G76" s="101">
        <f t="shared" si="5"/>
        <v>0</v>
      </c>
    </row>
    <row r="77" spans="1:7" ht="20.100000000000001" customHeight="1" x14ac:dyDescent="0.25">
      <c r="A77" s="97" t="s">
        <v>179</v>
      </c>
      <c r="B77" s="102">
        <v>190703838</v>
      </c>
      <c r="C77" s="99" t="s">
        <v>180</v>
      </c>
      <c r="D77" s="98">
        <v>1</v>
      </c>
      <c r="E77" s="100"/>
      <c r="F77" s="101">
        <v>180</v>
      </c>
      <c r="G77" s="101">
        <f t="shared" si="5"/>
        <v>180</v>
      </c>
    </row>
    <row r="78" spans="1:7" ht="20.100000000000001" customHeight="1" x14ac:dyDescent="0.25">
      <c r="A78" s="97" t="s">
        <v>181</v>
      </c>
      <c r="B78" s="98">
        <v>190703837</v>
      </c>
      <c r="C78" s="99" t="s">
        <v>182</v>
      </c>
      <c r="D78" s="98">
        <v>3</v>
      </c>
      <c r="E78" s="100"/>
      <c r="F78" s="101">
        <v>180</v>
      </c>
      <c r="G78" s="101">
        <f t="shared" si="5"/>
        <v>540</v>
      </c>
    </row>
    <row r="79" spans="1:7" ht="20.100000000000001" customHeight="1" x14ac:dyDescent="0.25">
      <c r="A79" s="97" t="s">
        <v>183</v>
      </c>
      <c r="B79" s="98">
        <v>190703836</v>
      </c>
      <c r="C79" s="99" t="s">
        <v>184</v>
      </c>
      <c r="D79" s="98">
        <v>3</v>
      </c>
      <c r="E79" s="100"/>
      <c r="F79" s="101">
        <v>180</v>
      </c>
      <c r="G79" s="101">
        <f t="shared" si="5"/>
        <v>540</v>
      </c>
    </row>
    <row r="80" spans="1:7" ht="20.100000000000001" customHeight="1" x14ac:dyDescent="0.25">
      <c r="A80" s="97" t="s">
        <v>185</v>
      </c>
      <c r="B80" s="98">
        <v>190703835</v>
      </c>
      <c r="C80" s="99" t="s">
        <v>186</v>
      </c>
      <c r="D80" s="98">
        <v>3</v>
      </c>
      <c r="E80" s="100"/>
      <c r="F80" s="101">
        <v>180</v>
      </c>
      <c r="G80" s="101">
        <f>+D80*F80</f>
        <v>540</v>
      </c>
    </row>
    <row r="81" spans="1:7" ht="20.100000000000001" customHeight="1" x14ac:dyDescent="0.25">
      <c r="A81" s="97" t="s">
        <v>187</v>
      </c>
      <c r="B81" s="98" t="s">
        <v>188</v>
      </c>
      <c r="C81" s="99" t="s">
        <v>189</v>
      </c>
      <c r="D81" s="98">
        <v>3</v>
      </c>
      <c r="E81" s="100"/>
      <c r="F81" s="101">
        <v>180</v>
      </c>
      <c r="G81" s="101">
        <f>+D81*F81</f>
        <v>540</v>
      </c>
    </row>
    <row r="82" spans="1:7" ht="20.100000000000001" customHeight="1" x14ac:dyDescent="0.25">
      <c r="A82" s="103"/>
      <c r="B82" s="104"/>
      <c r="C82" s="105"/>
      <c r="D82" s="106">
        <f>SUM(D68:D81)</f>
        <v>31</v>
      </c>
      <c r="E82" s="100"/>
      <c r="F82" s="101"/>
      <c r="G82" s="101"/>
    </row>
    <row r="83" spans="1:7" ht="20.100000000000001" customHeight="1" x14ac:dyDescent="0.25">
      <c r="A83" s="107" t="s">
        <v>190</v>
      </c>
      <c r="B83" s="107">
        <v>210936625</v>
      </c>
      <c r="C83" s="108" t="s">
        <v>191</v>
      </c>
      <c r="D83" s="98">
        <v>3</v>
      </c>
      <c r="E83" s="100"/>
      <c r="F83" s="101">
        <v>168</v>
      </c>
      <c r="G83" s="101">
        <f t="shared" si="5"/>
        <v>504</v>
      </c>
    </row>
    <row r="84" spans="1:7" ht="20.100000000000001" customHeight="1" x14ac:dyDescent="0.25">
      <c r="A84" s="109" t="s">
        <v>192</v>
      </c>
      <c r="B84" s="109">
        <v>201023154</v>
      </c>
      <c r="C84" s="110" t="s">
        <v>193</v>
      </c>
      <c r="D84" s="98">
        <v>3</v>
      </c>
      <c r="E84" s="100"/>
      <c r="F84" s="101">
        <v>168</v>
      </c>
      <c r="G84" s="101">
        <f t="shared" si="5"/>
        <v>504</v>
      </c>
    </row>
    <row r="85" spans="1:7" ht="20.100000000000001" customHeight="1" x14ac:dyDescent="0.25">
      <c r="A85" s="107" t="s">
        <v>194</v>
      </c>
      <c r="B85" s="107">
        <v>210936627</v>
      </c>
      <c r="C85" s="108" t="s">
        <v>195</v>
      </c>
      <c r="D85" s="98">
        <v>3</v>
      </c>
      <c r="E85" s="100"/>
      <c r="F85" s="101">
        <v>168</v>
      </c>
      <c r="G85" s="101">
        <f t="shared" si="5"/>
        <v>504</v>
      </c>
    </row>
    <row r="86" spans="1:7" ht="20.100000000000001" customHeight="1" x14ac:dyDescent="0.25">
      <c r="A86" s="109" t="s">
        <v>196</v>
      </c>
      <c r="B86" s="109">
        <v>210936628</v>
      </c>
      <c r="C86" s="111" t="s">
        <v>197</v>
      </c>
      <c r="D86" s="98">
        <v>3</v>
      </c>
      <c r="E86" s="100"/>
      <c r="F86" s="101">
        <v>168</v>
      </c>
      <c r="G86" s="101">
        <f t="shared" si="5"/>
        <v>504</v>
      </c>
    </row>
    <row r="87" spans="1:7" ht="20.100000000000001" customHeight="1" x14ac:dyDescent="0.25">
      <c r="A87" s="107" t="s">
        <v>198</v>
      </c>
      <c r="B87" s="107">
        <v>210936629</v>
      </c>
      <c r="C87" s="112" t="s">
        <v>199</v>
      </c>
      <c r="D87" s="98">
        <v>3</v>
      </c>
      <c r="E87" s="100"/>
      <c r="F87" s="101">
        <v>168</v>
      </c>
      <c r="G87" s="101">
        <f t="shared" si="5"/>
        <v>504</v>
      </c>
    </row>
    <row r="88" spans="1:7" ht="20.100000000000001" customHeight="1" x14ac:dyDescent="0.25">
      <c r="A88" s="109" t="s">
        <v>200</v>
      </c>
      <c r="B88" s="109">
        <v>210936630</v>
      </c>
      <c r="C88" s="111" t="s">
        <v>201</v>
      </c>
      <c r="D88" s="98">
        <v>3</v>
      </c>
      <c r="E88" s="100"/>
      <c r="F88" s="101">
        <v>168</v>
      </c>
      <c r="G88" s="101">
        <f t="shared" si="5"/>
        <v>504</v>
      </c>
    </row>
    <row r="89" spans="1:7" ht="20.100000000000001" customHeight="1" x14ac:dyDescent="0.25">
      <c r="A89" s="107" t="s">
        <v>202</v>
      </c>
      <c r="B89" s="107">
        <v>210431403</v>
      </c>
      <c r="C89" s="112" t="s">
        <v>203</v>
      </c>
      <c r="D89" s="98">
        <v>3</v>
      </c>
      <c r="E89" s="100"/>
      <c r="F89" s="101">
        <v>168</v>
      </c>
      <c r="G89" s="101">
        <f t="shared" si="5"/>
        <v>504</v>
      </c>
    </row>
    <row r="90" spans="1:7" ht="20.100000000000001" customHeight="1" x14ac:dyDescent="0.25">
      <c r="A90" s="109" t="s">
        <v>204</v>
      </c>
      <c r="B90" s="109" t="s">
        <v>205</v>
      </c>
      <c r="C90" s="111" t="s">
        <v>206</v>
      </c>
      <c r="D90" s="98">
        <v>3</v>
      </c>
      <c r="E90" s="100"/>
      <c r="F90" s="101">
        <v>168</v>
      </c>
      <c r="G90" s="101">
        <f t="shared" si="5"/>
        <v>504</v>
      </c>
    </row>
    <row r="91" spans="1:7" ht="20.100000000000001" customHeight="1" x14ac:dyDescent="0.25">
      <c r="A91" s="107" t="s">
        <v>207</v>
      </c>
      <c r="B91" s="107">
        <v>210431404</v>
      </c>
      <c r="C91" s="112" t="s">
        <v>208</v>
      </c>
      <c r="D91" s="98">
        <v>3</v>
      </c>
      <c r="E91" s="100"/>
      <c r="F91" s="101">
        <v>168</v>
      </c>
      <c r="G91" s="101">
        <f t="shared" si="5"/>
        <v>504</v>
      </c>
    </row>
    <row r="92" spans="1:7" ht="20.100000000000001" customHeight="1" x14ac:dyDescent="0.25">
      <c r="A92" s="109" t="s">
        <v>209</v>
      </c>
      <c r="B92" s="109">
        <v>210936625</v>
      </c>
      <c r="C92" s="111" t="s">
        <v>210</v>
      </c>
      <c r="D92" s="98">
        <v>3</v>
      </c>
      <c r="E92" s="100"/>
      <c r="F92" s="101">
        <v>168</v>
      </c>
      <c r="G92" s="101">
        <f t="shared" si="5"/>
        <v>504</v>
      </c>
    </row>
    <row r="93" spans="1:7" ht="20.100000000000001" customHeight="1" x14ac:dyDescent="0.25">
      <c r="A93" s="107" t="s">
        <v>211</v>
      </c>
      <c r="B93" s="107">
        <v>201023154</v>
      </c>
      <c r="C93" s="112" t="s">
        <v>212</v>
      </c>
      <c r="D93" s="98">
        <v>3</v>
      </c>
      <c r="E93" s="100"/>
      <c r="F93" s="101">
        <v>168</v>
      </c>
      <c r="G93" s="101">
        <f t="shared" si="5"/>
        <v>504</v>
      </c>
    </row>
    <row r="94" spans="1:7" ht="20.100000000000001" customHeight="1" x14ac:dyDescent="0.25">
      <c r="A94" s="109" t="s">
        <v>213</v>
      </c>
      <c r="B94" s="109">
        <v>210936627</v>
      </c>
      <c r="C94" s="111" t="s">
        <v>214</v>
      </c>
      <c r="D94" s="98">
        <v>3</v>
      </c>
      <c r="E94" s="100"/>
      <c r="F94" s="101">
        <v>168</v>
      </c>
      <c r="G94" s="101">
        <f t="shared" si="5"/>
        <v>504</v>
      </c>
    </row>
    <row r="95" spans="1:7" ht="20.100000000000001" customHeight="1" x14ac:dyDescent="0.25">
      <c r="A95" s="107" t="s">
        <v>215</v>
      </c>
      <c r="B95" s="107">
        <v>210936628</v>
      </c>
      <c r="C95" s="112" t="s">
        <v>216</v>
      </c>
      <c r="D95" s="98">
        <v>3</v>
      </c>
      <c r="E95" s="100"/>
      <c r="F95" s="101">
        <v>168</v>
      </c>
      <c r="G95" s="101">
        <f t="shared" si="5"/>
        <v>504</v>
      </c>
    </row>
    <row r="96" spans="1:7" ht="20.100000000000001" customHeight="1" x14ac:dyDescent="0.25">
      <c r="A96" s="109" t="s">
        <v>217</v>
      </c>
      <c r="B96" s="109">
        <v>210936629</v>
      </c>
      <c r="C96" s="111" t="s">
        <v>218</v>
      </c>
      <c r="D96" s="98">
        <v>3</v>
      </c>
      <c r="E96" s="100"/>
      <c r="F96" s="101">
        <v>168</v>
      </c>
      <c r="G96" s="101">
        <f t="shared" si="5"/>
        <v>504</v>
      </c>
    </row>
    <row r="97" spans="1:7" ht="20.100000000000001" customHeight="1" x14ac:dyDescent="0.25">
      <c r="A97" s="113" t="s">
        <v>219</v>
      </c>
      <c r="B97" s="113">
        <v>210936630</v>
      </c>
      <c r="C97" s="108" t="s">
        <v>220</v>
      </c>
      <c r="D97" s="98">
        <v>0</v>
      </c>
      <c r="E97" s="100"/>
      <c r="F97" s="101">
        <v>168</v>
      </c>
      <c r="G97" s="101">
        <f t="shared" si="5"/>
        <v>0</v>
      </c>
    </row>
    <row r="98" spans="1:7" ht="20.100000000000001" customHeight="1" x14ac:dyDescent="0.25">
      <c r="A98" s="109" t="s">
        <v>221</v>
      </c>
      <c r="B98" s="109">
        <v>210431403</v>
      </c>
      <c r="C98" s="111" t="s">
        <v>222</v>
      </c>
      <c r="D98" s="98">
        <v>3</v>
      </c>
      <c r="E98" s="100"/>
      <c r="F98" s="101">
        <v>168</v>
      </c>
      <c r="G98" s="101">
        <f t="shared" si="5"/>
        <v>504</v>
      </c>
    </row>
    <row r="99" spans="1:7" ht="20.100000000000001" customHeight="1" x14ac:dyDescent="0.25">
      <c r="A99" s="107" t="s">
        <v>223</v>
      </c>
      <c r="B99" s="107">
        <v>210431404</v>
      </c>
      <c r="C99" s="112" t="s">
        <v>224</v>
      </c>
      <c r="D99" s="98">
        <v>3</v>
      </c>
      <c r="E99" s="100"/>
      <c r="F99" s="101">
        <v>168</v>
      </c>
      <c r="G99" s="101">
        <f t="shared" si="5"/>
        <v>504</v>
      </c>
    </row>
    <row r="100" spans="1:7" ht="20.100000000000001" customHeight="1" x14ac:dyDescent="0.25">
      <c r="A100" s="109" t="s">
        <v>225</v>
      </c>
      <c r="B100" s="109">
        <v>210936625</v>
      </c>
      <c r="C100" s="111" t="s">
        <v>226</v>
      </c>
      <c r="D100" s="98">
        <v>3</v>
      </c>
      <c r="E100" s="100"/>
      <c r="F100" s="101">
        <v>168</v>
      </c>
      <c r="G100" s="101">
        <f t="shared" si="5"/>
        <v>504</v>
      </c>
    </row>
    <row r="101" spans="1:7" ht="20.100000000000001" customHeight="1" x14ac:dyDescent="0.25">
      <c r="A101" s="109" t="s">
        <v>227</v>
      </c>
      <c r="B101" s="109">
        <v>201023154</v>
      </c>
      <c r="C101" s="111" t="s">
        <v>228</v>
      </c>
      <c r="D101" s="98">
        <v>3</v>
      </c>
      <c r="E101" s="100"/>
      <c r="F101" s="101">
        <v>168</v>
      </c>
      <c r="G101" s="101">
        <f t="shared" si="5"/>
        <v>504</v>
      </c>
    </row>
    <row r="102" spans="1:7" ht="20.100000000000001" customHeight="1" x14ac:dyDescent="0.25">
      <c r="A102" s="107" t="s">
        <v>229</v>
      </c>
      <c r="B102" s="107">
        <v>210936628</v>
      </c>
      <c r="C102" s="112" t="s">
        <v>230</v>
      </c>
      <c r="D102" s="98">
        <v>3</v>
      </c>
      <c r="E102" s="100"/>
      <c r="F102" s="101">
        <v>168</v>
      </c>
      <c r="G102" s="101">
        <f t="shared" si="5"/>
        <v>504</v>
      </c>
    </row>
    <row r="103" spans="1:7" ht="20.100000000000001" customHeight="1" x14ac:dyDescent="0.25">
      <c r="A103" s="114"/>
      <c r="B103" s="115"/>
      <c r="C103" s="116"/>
      <c r="D103" s="106">
        <f>SUM(D83:D102)</f>
        <v>57</v>
      </c>
      <c r="E103" s="100"/>
      <c r="F103" s="101"/>
      <c r="G103" s="101">
        <f t="shared" si="5"/>
        <v>0</v>
      </c>
    </row>
    <row r="104" spans="1:7" ht="20.100000000000001" customHeight="1" x14ac:dyDescent="0.25">
      <c r="A104" s="107" t="s">
        <v>231</v>
      </c>
      <c r="B104" s="117">
        <v>190703833</v>
      </c>
      <c r="C104" s="112" t="s">
        <v>232</v>
      </c>
      <c r="D104" s="118">
        <v>3</v>
      </c>
      <c r="E104" s="100"/>
      <c r="F104" s="101">
        <v>180</v>
      </c>
      <c r="G104" s="101">
        <f t="shared" si="5"/>
        <v>540</v>
      </c>
    </row>
    <row r="105" spans="1:7" ht="20.100000000000001" customHeight="1" x14ac:dyDescent="0.25">
      <c r="A105" s="109" t="s">
        <v>233</v>
      </c>
      <c r="B105" s="102">
        <v>190703832</v>
      </c>
      <c r="C105" s="111" t="s">
        <v>234</v>
      </c>
      <c r="D105" s="118">
        <v>3</v>
      </c>
      <c r="E105" s="100"/>
      <c r="F105" s="101">
        <v>180</v>
      </c>
      <c r="G105" s="101">
        <f t="shared" si="5"/>
        <v>540</v>
      </c>
    </row>
    <row r="106" spans="1:7" ht="20.100000000000001" customHeight="1" x14ac:dyDescent="0.25">
      <c r="A106" s="107" t="s">
        <v>235</v>
      </c>
      <c r="B106" s="117">
        <v>190703831</v>
      </c>
      <c r="C106" s="99" t="s">
        <v>236</v>
      </c>
      <c r="D106" s="118">
        <v>2</v>
      </c>
      <c r="E106" s="100"/>
      <c r="F106" s="101">
        <v>180</v>
      </c>
      <c r="G106" s="101">
        <f t="shared" si="5"/>
        <v>360</v>
      </c>
    </row>
    <row r="107" spans="1:7" ht="20.100000000000001" customHeight="1" x14ac:dyDescent="0.25">
      <c r="A107" s="109" t="s">
        <v>237</v>
      </c>
      <c r="B107" s="102">
        <v>190703830</v>
      </c>
      <c r="C107" s="99" t="s">
        <v>238</v>
      </c>
      <c r="D107" s="118">
        <v>3</v>
      </c>
      <c r="E107" s="100"/>
      <c r="F107" s="101">
        <v>180</v>
      </c>
      <c r="G107" s="101">
        <f t="shared" si="5"/>
        <v>540</v>
      </c>
    </row>
    <row r="108" spans="1:7" ht="20.100000000000001" customHeight="1" x14ac:dyDescent="0.25">
      <c r="A108" s="107" t="s">
        <v>239</v>
      </c>
      <c r="B108" s="117">
        <v>190703829</v>
      </c>
      <c r="C108" s="99" t="s">
        <v>240</v>
      </c>
      <c r="D108" s="118">
        <v>3</v>
      </c>
      <c r="E108" s="100"/>
      <c r="F108" s="101">
        <v>180</v>
      </c>
      <c r="G108" s="101">
        <f t="shared" si="5"/>
        <v>540</v>
      </c>
    </row>
    <row r="109" spans="1:7" ht="20.100000000000001" customHeight="1" x14ac:dyDescent="0.25">
      <c r="A109" s="109" t="s">
        <v>241</v>
      </c>
      <c r="B109" s="102">
        <v>190703828</v>
      </c>
      <c r="C109" s="99" t="s">
        <v>242</v>
      </c>
      <c r="D109" s="118">
        <v>3</v>
      </c>
      <c r="E109" s="100"/>
      <c r="F109" s="101">
        <v>180</v>
      </c>
      <c r="G109" s="101">
        <f t="shared" si="5"/>
        <v>540</v>
      </c>
    </row>
    <row r="110" spans="1:7" ht="20.100000000000001" customHeight="1" x14ac:dyDescent="0.25">
      <c r="A110" s="107" t="s">
        <v>243</v>
      </c>
      <c r="B110" s="117">
        <v>190703827</v>
      </c>
      <c r="C110" s="99" t="s">
        <v>244</v>
      </c>
      <c r="D110" s="118">
        <v>3</v>
      </c>
      <c r="E110" s="100"/>
      <c r="F110" s="101">
        <v>180</v>
      </c>
      <c r="G110" s="101">
        <f t="shared" si="5"/>
        <v>540</v>
      </c>
    </row>
    <row r="111" spans="1:7" ht="20.100000000000001" customHeight="1" x14ac:dyDescent="0.25">
      <c r="A111" s="109" t="s">
        <v>245</v>
      </c>
      <c r="B111" s="102">
        <v>190703826</v>
      </c>
      <c r="C111" s="99" t="s">
        <v>246</v>
      </c>
      <c r="D111" s="118">
        <v>3</v>
      </c>
      <c r="E111" s="100"/>
      <c r="F111" s="101">
        <v>180</v>
      </c>
      <c r="G111" s="101">
        <f t="shared" si="5"/>
        <v>540</v>
      </c>
    </row>
    <row r="112" spans="1:7" ht="20.100000000000001" customHeight="1" x14ac:dyDescent="0.25">
      <c r="A112" s="107" t="s">
        <v>247</v>
      </c>
      <c r="B112" s="117">
        <v>190703825</v>
      </c>
      <c r="C112" s="99" t="s">
        <v>248</v>
      </c>
      <c r="D112" s="118">
        <v>3</v>
      </c>
      <c r="E112" s="100"/>
      <c r="F112" s="101">
        <v>180</v>
      </c>
      <c r="G112" s="101">
        <f>SUM(G68:G111)</f>
        <v>19296</v>
      </c>
    </row>
    <row r="113" spans="1:7" ht="20.100000000000001" customHeight="1" x14ac:dyDescent="0.25">
      <c r="A113" s="109" t="s">
        <v>249</v>
      </c>
      <c r="B113" s="102">
        <v>190703824</v>
      </c>
      <c r="C113" s="99" t="s">
        <v>250</v>
      </c>
      <c r="D113" s="118">
        <v>3</v>
      </c>
      <c r="E113" s="100"/>
      <c r="F113" s="101">
        <v>180</v>
      </c>
      <c r="G113" s="101">
        <f>+G112*0.12</f>
        <v>2315.52</v>
      </c>
    </row>
    <row r="114" spans="1:7" ht="20.100000000000001" customHeight="1" x14ac:dyDescent="0.25">
      <c r="A114" s="119"/>
      <c r="B114" s="120"/>
      <c r="C114" s="121"/>
      <c r="D114" s="122">
        <f>SUM(D104:D113)</f>
        <v>29</v>
      </c>
      <c r="E114" s="100"/>
      <c r="F114" s="123"/>
      <c r="G114" s="101">
        <f>+G112+G113</f>
        <v>21611.52</v>
      </c>
    </row>
    <row r="115" spans="1:7" ht="20.100000000000001" customHeight="1" x14ac:dyDescent="0.25">
      <c r="A115" s="109" t="s">
        <v>251</v>
      </c>
      <c r="B115" s="109" t="s">
        <v>252</v>
      </c>
      <c r="C115" s="110" t="s">
        <v>253</v>
      </c>
      <c r="D115" s="98">
        <v>5</v>
      </c>
      <c r="E115" s="100"/>
      <c r="F115" s="101">
        <v>36</v>
      </c>
      <c r="G115" s="101">
        <f>+D115*F115</f>
        <v>180</v>
      </c>
    </row>
    <row r="116" spans="1:7" ht="20.100000000000001" customHeight="1" x14ac:dyDescent="0.25">
      <c r="A116" s="109" t="s">
        <v>254</v>
      </c>
      <c r="B116" s="109">
        <v>210228152</v>
      </c>
      <c r="C116" s="111" t="s">
        <v>255</v>
      </c>
      <c r="D116" s="98">
        <v>5</v>
      </c>
      <c r="E116" s="100"/>
      <c r="F116" s="101">
        <v>48</v>
      </c>
      <c r="G116" s="101">
        <f>+D116*F116</f>
        <v>240</v>
      </c>
    </row>
    <row r="117" spans="1:7" ht="20.100000000000001" customHeight="1" x14ac:dyDescent="0.25">
      <c r="A117" s="114"/>
      <c r="B117" s="115"/>
      <c r="C117" s="116"/>
      <c r="D117" s="106">
        <f>SUM(D115:D116)</f>
        <v>10</v>
      </c>
      <c r="E117" s="100"/>
      <c r="F117" s="101"/>
      <c r="G117" s="101"/>
    </row>
    <row r="118" spans="1:7" ht="20.100000000000001" customHeight="1" x14ac:dyDescent="0.25">
      <c r="A118" s="61"/>
      <c r="B118" s="62"/>
      <c r="C118" s="41"/>
      <c r="D118" s="41"/>
      <c r="E118" s="41"/>
      <c r="F118" s="63" t="s">
        <v>82</v>
      </c>
      <c r="G118" s="64">
        <f>SUM(G25:G116)</f>
        <v>69574.039999999994</v>
      </c>
    </row>
    <row r="119" spans="1:7" ht="20.100000000000001" customHeight="1" x14ac:dyDescent="0.25">
      <c r="A119" s="61"/>
      <c r="B119" s="61"/>
      <c r="C119" s="65"/>
      <c r="D119" s="65"/>
      <c r="E119" s="65"/>
      <c r="F119" s="63" t="s">
        <v>83</v>
      </c>
      <c r="G119" s="64">
        <f>+G118*0.12</f>
        <v>8348.8847999999998</v>
      </c>
    </row>
    <row r="120" spans="1:7" ht="20.100000000000001" customHeight="1" x14ac:dyDescent="0.25">
      <c r="A120" s="61"/>
      <c r="B120" s="61"/>
      <c r="C120" s="65"/>
      <c r="D120" s="65"/>
      <c r="E120" s="65"/>
      <c r="F120" s="63" t="s">
        <v>84</v>
      </c>
      <c r="G120" s="64">
        <f>+G118+G119</f>
        <v>77922.924799999993</v>
      </c>
    </row>
    <row r="121" spans="1:7" ht="20.100000000000001" customHeight="1" x14ac:dyDescent="0.25">
      <c r="A121" s="61"/>
      <c r="B121" s="61"/>
      <c r="C121" s="65"/>
      <c r="D121" s="65"/>
      <c r="E121" s="65"/>
      <c r="F121" s="66"/>
      <c r="G121" s="67"/>
    </row>
    <row r="122" spans="1:7" ht="20.100000000000001" customHeight="1" x14ac:dyDescent="0.25">
      <c r="A122" s="61"/>
      <c r="B122" s="61"/>
      <c r="C122" s="65"/>
      <c r="D122" s="65"/>
      <c r="E122" s="65"/>
      <c r="F122" s="66"/>
      <c r="G122" s="67"/>
    </row>
    <row r="123" spans="1:7" ht="20.100000000000001" customHeight="1" x14ac:dyDescent="0.25">
      <c r="A123" s="61"/>
      <c r="B123" s="61"/>
      <c r="C123" s="68"/>
      <c r="D123" s="68"/>
      <c r="E123" s="68"/>
      <c r="F123" s="68"/>
      <c r="G123" s="69"/>
    </row>
    <row r="124" spans="1:7" ht="20.100000000000001" customHeight="1" x14ac:dyDescent="0.25">
      <c r="A124" s="70"/>
      <c r="B124" s="71"/>
      <c r="C124" s="71" t="s">
        <v>85</v>
      </c>
      <c r="D124" s="72"/>
      <c r="E124" s="72"/>
      <c r="G124" s="73"/>
    </row>
    <row r="125" spans="1:7" ht="20.100000000000001" customHeight="1" x14ac:dyDescent="0.25">
      <c r="A125" s="74"/>
      <c r="B125" s="75" t="s">
        <v>86</v>
      </c>
      <c r="C125" s="75" t="s">
        <v>87</v>
      </c>
      <c r="D125" s="74"/>
      <c r="E125" s="74"/>
      <c r="G125" s="73"/>
    </row>
    <row r="126" spans="1:7" ht="20.100000000000001" customHeight="1" x14ac:dyDescent="0.25">
      <c r="A126" s="70"/>
      <c r="B126" s="76"/>
      <c r="C126" s="71" t="s">
        <v>88</v>
      </c>
    </row>
    <row r="127" spans="1:7" ht="20.100000000000001" customHeight="1" x14ac:dyDescent="0.25">
      <c r="A127" s="70"/>
      <c r="B127" s="76">
        <v>1</v>
      </c>
      <c r="C127" s="78" t="s">
        <v>89</v>
      </c>
    </row>
    <row r="128" spans="1:7" ht="20.100000000000001" customHeight="1" x14ac:dyDescent="0.25">
      <c r="A128" s="70"/>
      <c r="B128" s="76">
        <v>1</v>
      </c>
      <c r="C128" s="78" t="s">
        <v>90</v>
      </c>
    </row>
    <row r="129" spans="1:3" ht="20.100000000000001" customHeight="1" x14ac:dyDescent="0.25">
      <c r="A129" s="70"/>
      <c r="B129" s="76">
        <v>1</v>
      </c>
      <c r="C129" s="78" t="s">
        <v>91</v>
      </c>
    </row>
    <row r="130" spans="1:3" ht="20.100000000000001" customHeight="1" x14ac:dyDescent="0.25">
      <c r="A130" s="70"/>
      <c r="B130" s="76">
        <v>1</v>
      </c>
      <c r="C130" s="78" t="s">
        <v>92</v>
      </c>
    </row>
    <row r="131" spans="1:3" ht="20.100000000000001" customHeight="1" x14ac:dyDescent="0.25">
      <c r="A131" s="70"/>
      <c r="B131" s="76">
        <v>1</v>
      </c>
      <c r="C131" s="78" t="s">
        <v>93</v>
      </c>
    </row>
    <row r="132" spans="1:3" ht="20.100000000000001" customHeight="1" x14ac:dyDescent="0.25">
      <c r="A132" s="70"/>
      <c r="B132" s="76">
        <v>1</v>
      </c>
      <c r="C132" s="78" t="s">
        <v>94</v>
      </c>
    </row>
    <row r="133" spans="1:3" ht="20.100000000000001" customHeight="1" x14ac:dyDescent="0.25">
      <c r="A133" s="70"/>
      <c r="B133" s="76">
        <v>1</v>
      </c>
      <c r="C133" s="78" t="s">
        <v>95</v>
      </c>
    </row>
    <row r="134" spans="1:3" ht="20.100000000000001" customHeight="1" x14ac:dyDescent="0.25">
      <c r="A134" s="70"/>
      <c r="B134" s="76">
        <v>1</v>
      </c>
      <c r="C134" s="78" t="s">
        <v>96</v>
      </c>
    </row>
    <row r="135" spans="1:3" ht="20.100000000000001" customHeight="1" x14ac:dyDescent="0.25">
      <c r="A135" s="70"/>
      <c r="B135" s="76">
        <v>2</v>
      </c>
      <c r="C135" s="78" t="s">
        <v>97</v>
      </c>
    </row>
    <row r="136" spans="1:3" ht="20.100000000000001" customHeight="1" x14ac:dyDescent="0.25">
      <c r="A136" s="70"/>
      <c r="B136" s="76">
        <v>1</v>
      </c>
      <c r="C136" s="78" t="s">
        <v>98</v>
      </c>
    </row>
    <row r="137" spans="1:3" ht="20.100000000000001" customHeight="1" x14ac:dyDescent="0.25">
      <c r="A137" s="70"/>
      <c r="B137" s="76">
        <v>1</v>
      </c>
      <c r="C137" s="78" t="s">
        <v>99</v>
      </c>
    </row>
    <row r="138" spans="1:3" ht="20.100000000000001" customHeight="1" x14ac:dyDescent="0.25">
      <c r="A138" s="70"/>
      <c r="B138" s="76">
        <v>2</v>
      </c>
      <c r="C138" s="78" t="s">
        <v>100</v>
      </c>
    </row>
    <row r="139" spans="1:3" ht="20.100000000000001" customHeight="1" x14ac:dyDescent="0.25">
      <c r="A139" s="70"/>
      <c r="B139" s="76">
        <v>2</v>
      </c>
      <c r="C139" s="78" t="s">
        <v>101</v>
      </c>
    </row>
    <row r="140" spans="1:3" ht="20.100000000000001" customHeight="1" x14ac:dyDescent="0.25">
      <c r="A140" s="70"/>
      <c r="B140" s="76">
        <v>4</v>
      </c>
      <c r="C140" s="78" t="s">
        <v>102</v>
      </c>
    </row>
    <row r="141" spans="1:3" ht="20.100000000000001" customHeight="1" x14ac:dyDescent="0.25">
      <c r="A141" s="70"/>
      <c r="B141" s="76"/>
      <c r="C141" s="78" t="s">
        <v>103</v>
      </c>
    </row>
    <row r="142" spans="1:3" ht="20.100000000000001" customHeight="1" x14ac:dyDescent="0.25">
      <c r="A142" s="70"/>
      <c r="B142" s="79">
        <f>SUM(B127:B141)</f>
        <v>20</v>
      </c>
      <c r="C142" s="78"/>
    </row>
    <row r="143" spans="1:3" ht="20.100000000000001" customHeight="1" x14ac:dyDescent="0.25">
      <c r="A143" s="70"/>
      <c r="B143" s="76"/>
      <c r="C143" s="78"/>
    </row>
    <row r="144" spans="1:3" ht="20.100000000000001" customHeight="1" x14ac:dyDescent="0.25">
      <c r="A144" s="70"/>
      <c r="B144" s="76"/>
      <c r="C144" s="71" t="s">
        <v>104</v>
      </c>
    </row>
    <row r="145" spans="1:3" ht="20.100000000000001" customHeight="1" x14ac:dyDescent="0.25">
      <c r="A145" s="70"/>
      <c r="B145" s="76">
        <v>1</v>
      </c>
      <c r="C145" s="80" t="s">
        <v>105</v>
      </c>
    </row>
    <row r="146" spans="1:3" ht="20.100000000000001" customHeight="1" x14ac:dyDescent="0.25">
      <c r="A146" s="70"/>
      <c r="B146" s="76">
        <v>1</v>
      </c>
      <c r="C146" s="80" t="s">
        <v>106</v>
      </c>
    </row>
    <row r="147" spans="1:3" ht="20.100000000000001" customHeight="1" x14ac:dyDescent="0.25">
      <c r="A147" s="70"/>
      <c r="B147" s="76">
        <v>1</v>
      </c>
      <c r="C147" s="80" t="s">
        <v>107</v>
      </c>
    </row>
    <row r="148" spans="1:3" ht="20.100000000000001" customHeight="1" x14ac:dyDescent="0.25">
      <c r="A148" s="70"/>
      <c r="B148" s="76">
        <v>1</v>
      </c>
      <c r="C148" s="80" t="s">
        <v>108</v>
      </c>
    </row>
    <row r="149" spans="1:3" ht="20.100000000000001" customHeight="1" x14ac:dyDescent="0.25">
      <c r="A149" s="70"/>
      <c r="B149" s="76">
        <v>1</v>
      </c>
      <c r="C149" s="80" t="s">
        <v>109</v>
      </c>
    </row>
    <row r="150" spans="1:3" ht="20.100000000000001" customHeight="1" x14ac:dyDescent="0.25">
      <c r="A150" s="70"/>
      <c r="B150" s="76">
        <v>1</v>
      </c>
      <c r="C150" s="80" t="s">
        <v>110</v>
      </c>
    </row>
    <row r="151" spans="1:3" ht="20.100000000000001" customHeight="1" x14ac:dyDescent="0.25">
      <c r="A151" s="70"/>
      <c r="B151" s="76">
        <v>1</v>
      </c>
      <c r="C151" s="80" t="s">
        <v>111</v>
      </c>
    </row>
    <row r="152" spans="1:3" ht="20.100000000000001" customHeight="1" x14ac:dyDescent="0.25">
      <c r="A152" s="70"/>
      <c r="B152" s="76">
        <v>1</v>
      </c>
      <c r="C152" s="80" t="s">
        <v>112</v>
      </c>
    </row>
    <row r="153" spans="1:3" ht="20.100000000000001" customHeight="1" x14ac:dyDescent="0.25">
      <c r="A153" s="70"/>
      <c r="B153" s="79">
        <f>SUM(B145:B152)</f>
        <v>8</v>
      </c>
      <c r="C153" s="80"/>
    </row>
    <row r="154" spans="1:3" ht="20.100000000000001" customHeight="1" x14ac:dyDescent="0.25">
      <c r="A154" s="70"/>
      <c r="B154" s="76"/>
      <c r="C154" s="81"/>
    </row>
    <row r="155" spans="1:3" ht="20.100000000000001" customHeight="1" x14ac:dyDescent="0.25">
      <c r="A155" s="70"/>
      <c r="B155" s="82"/>
    </row>
    <row r="156" spans="1:3" ht="20.100000000000001" customHeight="1" x14ac:dyDescent="0.25">
      <c r="A156" s="70"/>
      <c r="B156" s="124"/>
      <c r="C156" s="125" t="s">
        <v>306</v>
      </c>
    </row>
    <row r="157" spans="1:3" ht="20.100000000000001" customHeight="1" x14ac:dyDescent="0.25">
      <c r="A157" s="70"/>
      <c r="B157" s="125" t="s">
        <v>86</v>
      </c>
      <c r="C157" s="125" t="s">
        <v>87</v>
      </c>
    </row>
    <row r="158" spans="1:3" ht="20.100000000000001" customHeight="1" x14ac:dyDescent="0.25">
      <c r="A158" s="70"/>
      <c r="B158" s="124">
        <v>1</v>
      </c>
      <c r="C158" s="126" t="s">
        <v>256</v>
      </c>
    </row>
    <row r="159" spans="1:3" ht="20.100000000000001" customHeight="1" x14ac:dyDescent="0.25">
      <c r="A159" s="70"/>
      <c r="B159" s="124">
        <v>1</v>
      </c>
      <c r="C159" s="126" t="s">
        <v>307</v>
      </c>
    </row>
    <row r="160" spans="1:3" ht="20.100000000000001" customHeight="1" x14ac:dyDescent="0.25">
      <c r="A160" s="70"/>
      <c r="B160" s="124">
        <v>1</v>
      </c>
      <c r="C160" s="126" t="s">
        <v>308</v>
      </c>
    </row>
    <row r="161" spans="1:3" ht="20.100000000000001" customHeight="1" x14ac:dyDescent="0.25">
      <c r="A161" s="70"/>
      <c r="B161" s="124">
        <v>1</v>
      </c>
      <c r="C161" s="126" t="s">
        <v>257</v>
      </c>
    </row>
    <row r="162" spans="1:3" ht="20.100000000000001" customHeight="1" x14ac:dyDescent="0.25">
      <c r="A162" s="70"/>
      <c r="B162" s="124">
        <v>1</v>
      </c>
      <c r="C162" s="126" t="s">
        <v>309</v>
      </c>
    </row>
    <row r="163" spans="1:3" ht="20.100000000000001" customHeight="1" x14ac:dyDescent="0.25">
      <c r="A163" s="70"/>
      <c r="B163" s="124">
        <v>3</v>
      </c>
      <c r="C163" s="126" t="s">
        <v>258</v>
      </c>
    </row>
    <row r="164" spans="1:3" ht="20.100000000000001" customHeight="1" x14ac:dyDescent="0.25">
      <c r="A164" s="70"/>
      <c r="B164" s="125">
        <f>SUM(B158:B163)</f>
        <v>8</v>
      </c>
      <c r="C164" s="126"/>
    </row>
    <row r="165" spans="1:3" ht="20.100000000000001" customHeight="1" x14ac:dyDescent="0.25">
      <c r="A165" s="70"/>
      <c r="B165" s="125"/>
      <c r="C165" s="126"/>
    </row>
    <row r="166" spans="1:3" ht="20.100000000000001" customHeight="1" x14ac:dyDescent="0.25">
      <c r="A166" s="70"/>
      <c r="B166" s="127"/>
      <c r="C166" s="128" t="s">
        <v>259</v>
      </c>
    </row>
    <row r="167" spans="1:3" ht="20.100000000000001" customHeight="1" x14ac:dyDescent="0.25">
      <c r="A167" s="70"/>
      <c r="B167" s="106" t="s">
        <v>86</v>
      </c>
      <c r="C167" s="106" t="s">
        <v>260</v>
      </c>
    </row>
    <row r="168" spans="1:3" ht="20.100000000000001" customHeight="1" x14ac:dyDescent="0.25">
      <c r="A168" s="70"/>
      <c r="B168" s="98">
        <v>1</v>
      </c>
      <c r="C168" s="99" t="s">
        <v>261</v>
      </c>
    </row>
    <row r="169" spans="1:3" ht="20.100000000000001" customHeight="1" x14ac:dyDescent="0.25">
      <c r="A169" s="70"/>
      <c r="B169" s="98">
        <v>1</v>
      </c>
      <c r="C169" s="99" t="s">
        <v>262</v>
      </c>
    </row>
    <row r="170" spans="1:3" ht="20.100000000000001" customHeight="1" x14ac:dyDescent="0.25">
      <c r="A170" s="70"/>
      <c r="B170" s="98">
        <v>1</v>
      </c>
      <c r="C170" s="99" t="s">
        <v>263</v>
      </c>
    </row>
    <row r="171" spans="1:3" ht="20.100000000000001" customHeight="1" x14ac:dyDescent="0.25">
      <c r="A171" s="70"/>
      <c r="B171" s="98">
        <v>1</v>
      </c>
      <c r="C171" s="99" t="s">
        <v>264</v>
      </c>
    </row>
    <row r="172" spans="1:3" ht="20.100000000000001" customHeight="1" x14ac:dyDescent="0.25">
      <c r="A172" s="70"/>
      <c r="B172" s="98">
        <v>1</v>
      </c>
      <c r="C172" s="99" t="s">
        <v>265</v>
      </c>
    </row>
    <row r="173" spans="1:3" ht="20.100000000000001" customHeight="1" x14ac:dyDescent="0.25">
      <c r="A173" s="70"/>
      <c r="B173" s="98">
        <v>1</v>
      </c>
      <c r="C173" s="99" t="s">
        <v>266</v>
      </c>
    </row>
    <row r="174" spans="1:3" ht="20.100000000000001" customHeight="1" x14ac:dyDescent="0.25">
      <c r="A174" s="70"/>
      <c r="B174" s="98">
        <v>1</v>
      </c>
      <c r="C174" s="99" t="s">
        <v>267</v>
      </c>
    </row>
    <row r="175" spans="1:3" ht="20.100000000000001" customHeight="1" x14ac:dyDescent="0.25">
      <c r="A175" s="70"/>
      <c r="B175" s="98">
        <v>1</v>
      </c>
      <c r="C175" s="99" t="s">
        <v>268</v>
      </c>
    </row>
    <row r="176" spans="1:3" ht="20.100000000000001" customHeight="1" x14ac:dyDescent="0.25">
      <c r="A176" s="70"/>
      <c r="B176" s="98">
        <v>1</v>
      </c>
      <c r="C176" s="99" t="s">
        <v>269</v>
      </c>
    </row>
    <row r="177" spans="1:3" ht="20.100000000000001" customHeight="1" x14ac:dyDescent="0.25">
      <c r="A177" s="70"/>
      <c r="B177" s="98">
        <v>1</v>
      </c>
      <c r="C177" s="99" t="s">
        <v>270</v>
      </c>
    </row>
    <row r="178" spans="1:3" ht="20.100000000000001" customHeight="1" x14ac:dyDescent="0.25">
      <c r="A178" s="70"/>
      <c r="B178" s="98">
        <v>1</v>
      </c>
      <c r="C178" s="99" t="s">
        <v>271</v>
      </c>
    </row>
    <row r="179" spans="1:3" ht="20.100000000000001" customHeight="1" x14ac:dyDescent="0.25">
      <c r="A179" s="70"/>
      <c r="B179" s="98">
        <v>1</v>
      </c>
      <c r="C179" s="99" t="s">
        <v>272</v>
      </c>
    </row>
    <row r="180" spans="1:3" ht="20.100000000000001" customHeight="1" x14ac:dyDescent="0.25">
      <c r="A180" s="70"/>
      <c r="B180" s="98">
        <v>1</v>
      </c>
      <c r="C180" s="99" t="s">
        <v>273</v>
      </c>
    </row>
    <row r="181" spans="1:3" ht="20.100000000000001" customHeight="1" x14ac:dyDescent="0.25">
      <c r="A181" s="70"/>
      <c r="B181" s="98">
        <v>1</v>
      </c>
      <c r="C181" s="99" t="s">
        <v>274</v>
      </c>
    </row>
    <row r="182" spans="1:3" ht="20.100000000000001" customHeight="1" x14ac:dyDescent="0.25">
      <c r="A182" s="70"/>
      <c r="B182" s="98">
        <v>6</v>
      </c>
      <c r="C182" s="99" t="s">
        <v>275</v>
      </c>
    </row>
    <row r="183" spans="1:3" ht="20.100000000000001" customHeight="1" x14ac:dyDescent="0.25">
      <c r="A183" s="70"/>
      <c r="B183" s="98">
        <v>4</v>
      </c>
      <c r="C183" s="99" t="s">
        <v>276</v>
      </c>
    </row>
    <row r="184" spans="1:3" ht="20.100000000000001" customHeight="1" x14ac:dyDescent="0.25">
      <c r="A184" s="70"/>
      <c r="B184" s="98">
        <v>1</v>
      </c>
      <c r="C184" s="99" t="s">
        <v>277</v>
      </c>
    </row>
    <row r="185" spans="1:3" ht="20.100000000000001" customHeight="1" x14ac:dyDescent="0.25">
      <c r="A185" s="70"/>
      <c r="B185" s="98">
        <v>1</v>
      </c>
      <c r="C185" s="99" t="s">
        <v>278</v>
      </c>
    </row>
    <row r="186" spans="1:3" ht="20.100000000000001" customHeight="1" x14ac:dyDescent="0.25">
      <c r="A186" s="70"/>
      <c r="B186" s="106">
        <f>SUM(B168:B185)</f>
        <v>26</v>
      </c>
      <c r="C186" s="129"/>
    </row>
    <row r="187" spans="1:3" ht="20.100000000000001" customHeight="1" x14ac:dyDescent="0.25">
      <c r="A187" s="70"/>
      <c r="B187" s="166"/>
      <c r="C187" s="167"/>
    </row>
    <row r="188" spans="1:3" ht="20.100000000000001" customHeight="1" x14ac:dyDescent="0.25">
      <c r="A188" s="70"/>
      <c r="B188" s="168"/>
      <c r="C188" s="169" t="s">
        <v>284</v>
      </c>
    </row>
    <row r="189" spans="1:3" ht="20.100000000000001" customHeight="1" x14ac:dyDescent="0.25">
      <c r="A189" s="70"/>
      <c r="B189" s="106" t="s">
        <v>86</v>
      </c>
      <c r="C189" s="106" t="s">
        <v>87</v>
      </c>
    </row>
    <row r="190" spans="1:3" ht="20.100000000000001" customHeight="1" x14ac:dyDescent="0.25">
      <c r="A190" s="70"/>
      <c r="B190" s="98">
        <v>2</v>
      </c>
      <c r="C190" s="123" t="s">
        <v>285</v>
      </c>
    </row>
    <row r="191" spans="1:3" ht="20.100000000000001" customHeight="1" x14ac:dyDescent="0.25">
      <c r="A191" s="70"/>
      <c r="B191" s="98">
        <v>2</v>
      </c>
      <c r="C191" s="123" t="s">
        <v>286</v>
      </c>
    </row>
    <row r="192" spans="1:3" ht="20.100000000000001" customHeight="1" x14ac:dyDescent="0.25">
      <c r="A192" s="70"/>
      <c r="B192" s="98">
        <v>2</v>
      </c>
      <c r="C192" s="123" t="s">
        <v>287</v>
      </c>
    </row>
    <row r="193" spans="1:3" ht="20.100000000000001" customHeight="1" x14ac:dyDescent="0.25">
      <c r="A193" s="70"/>
      <c r="B193" s="98">
        <v>1</v>
      </c>
      <c r="C193" s="123" t="s">
        <v>288</v>
      </c>
    </row>
    <row r="194" spans="1:3" ht="20.100000000000001" customHeight="1" x14ac:dyDescent="0.25">
      <c r="A194" s="70"/>
      <c r="B194" s="98">
        <v>1</v>
      </c>
      <c r="C194" s="123" t="s">
        <v>289</v>
      </c>
    </row>
    <row r="195" spans="1:3" ht="20.100000000000001" customHeight="1" x14ac:dyDescent="0.25">
      <c r="A195" s="70"/>
      <c r="B195" s="98">
        <v>1</v>
      </c>
      <c r="C195" s="123" t="s">
        <v>290</v>
      </c>
    </row>
    <row r="196" spans="1:3" ht="20.100000000000001" customHeight="1" x14ac:dyDescent="0.25">
      <c r="A196" s="70"/>
      <c r="B196" s="98">
        <v>2</v>
      </c>
      <c r="C196" s="123" t="s">
        <v>291</v>
      </c>
    </row>
    <row r="197" spans="1:3" ht="20.100000000000001" customHeight="1" x14ac:dyDescent="0.25">
      <c r="A197" s="70"/>
      <c r="B197" s="98">
        <v>1</v>
      </c>
      <c r="C197" s="123" t="s">
        <v>292</v>
      </c>
    </row>
    <row r="198" spans="1:3" ht="20.100000000000001" customHeight="1" x14ac:dyDescent="0.25">
      <c r="A198" s="70"/>
      <c r="B198" s="98">
        <v>1</v>
      </c>
      <c r="C198" s="123" t="s">
        <v>293</v>
      </c>
    </row>
    <row r="199" spans="1:3" ht="20.100000000000001" customHeight="1" x14ac:dyDescent="0.25">
      <c r="A199" s="70"/>
      <c r="B199" s="98">
        <v>1</v>
      </c>
      <c r="C199" s="123" t="s">
        <v>294</v>
      </c>
    </row>
    <row r="200" spans="1:3" ht="20.100000000000001" customHeight="1" x14ac:dyDescent="0.25">
      <c r="A200" s="70"/>
      <c r="B200" s="98">
        <v>1</v>
      </c>
      <c r="C200" s="123" t="s">
        <v>295</v>
      </c>
    </row>
    <row r="201" spans="1:3" ht="20.100000000000001" customHeight="1" x14ac:dyDescent="0.25">
      <c r="A201" s="70"/>
      <c r="B201" s="98">
        <v>1</v>
      </c>
      <c r="C201" s="123" t="s">
        <v>296</v>
      </c>
    </row>
    <row r="202" spans="1:3" ht="20.100000000000001" customHeight="1" x14ac:dyDescent="0.25">
      <c r="A202" s="70"/>
      <c r="B202" s="98">
        <v>1</v>
      </c>
      <c r="C202" s="123" t="s">
        <v>297</v>
      </c>
    </row>
    <row r="203" spans="1:3" ht="20.100000000000001" customHeight="1" x14ac:dyDescent="0.25">
      <c r="A203" s="70"/>
      <c r="B203" s="170">
        <f>SUM(B190:B202)</f>
        <v>17</v>
      </c>
      <c r="C203" s="171"/>
    </row>
    <row r="204" spans="1:3" ht="20.100000000000001" customHeight="1" x14ac:dyDescent="0.25">
      <c r="A204" s="70"/>
      <c r="B204" s="166"/>
      <c r="C204" s="167"/>
    </row>
    <row r="205" spans="1:3" ht="20.100000000000001" customHeight="1" x14ac:dyDescent="0.25">
      <c r="A205" s="70"/>
      <c r="B205" s="98">
        <v>1</v>
      </c>
      <c r="C205" s="163" t="s">
        <v>298</v>
      </c>
    </row>
    <row r="206" spans="1:3" ht="20.100000000000001" customHeight="1" x14ac:dyDescent="0.25">
      <c r="A206" s="70"/>
      <c r="B206" s="98">
        <v>6</v>
      </c>
      <c r="C206" s="163" t="s">
        <v>299</v>
      </c>
    </row>
    <row r="207" spans="1:3" ht="20.100000000000001" customHeight="1" x14ac:dyDescent="0.25">
      <c r="A207" s="70"/>
      <c r="B207" s="98">
        <v>1</v>
      </c>
      <c r="C207" s="163" t="s">
        <v>300</v>
      </c>
    </row>
    <row r="208" spans="1:3" ht="20.100000000000001" customHeight="1" x14ac:dyDescent="0.25">
      <c r="A208" s="70"/>
      <c r="B208" s="98">
        <v>1</v>
      </c>
      <c r="C208" s="163" t="s">
        <v>301</v>
      </c>
    </row>
    <row r="209" spans="1:3" ht="20.100000000000001" customHeight="1" x14ac:dyDescent="0.25">
      <c r="A209" s="70"/>
      <c r="B209" s="98">
        <v>1</v>
      </c>
      <c r="C209" s="163" t="s">
        <v>302</v>
      </c>
    </row>
    <row r="210" spans="1:3" ht="20.100000000000001" customHeight="1" x14ac:dyDescent="0.25">
      <c r="A210" s="70"/>
      <c r="B210" s="98">
        <v>2</v>
      </c>
      <c r="C210" s="163" t="s">
        <v>303</v>
      </c>
    </row>
    <row r="211" spans="1:3" ht="20.100000000000001" customHeight="1" x14ac:dyDescent="0.25">
      <c r="A211" s="70"/>
      <c r="B211" s="106">
        <f>SUM(B205:B210)</f>
        <v>12</v>
      </c>
      <c r="C211" s="162"/>
    </row>
    <row r="212" spans="1:3" ht="20.100000000000001" customHeight="1" x14ac:dyDescent="0.25">
      <c r="A212" s="70"/>
      <c r="B212" s="166"/>
      <c r="C212" s="167"/>
    </row>
    <row r="213" spans="1:3" ht="20.100000000000001" customHeight="1" x14ac:dyDescent="0.25">
      <c r="A213" s="70"/>
      <c r="B213" s="166"/>
      <c r="C213" s="167"/>
    </row>
    <row r="214" spans="1:3" ht="20.100000000000001" customHeight="1" x14ac:dyDescent="0.25">
      <c r="A214" s="70"/>
      <c r="B214" s="166"/>
      <c r="C214" s="167"/>
    </row>
    <row r="215" spans="1:3" ht="20.100000000000001" customHeight="1" x14ac:dyDescent="0.25">
      <c r="A215" s="70"/>
      <c r="B215" s="40"/>
      <c r="C215" s="83"/>
    </row>
    <row r="216" spans="1:3" ht="20.100000000000001" customHeight="1" x14ac:dyDescent="0.3">
      <c r="A216" s="70"/>
      <c r="B216" s="130" t="s">
        <v>113</v>
      </c>
      <c r="C216" s="131" t="s">
        <v>114</v>
      </c>
    </row>
    <row r="217" spans="1:3" ht="20.100000000000001" customHeight="1" x14ac:dyDescent="0.3">
      <c r="A217" s="70"/>
      <c r="B217" s="132"/>
      <c r="C217" s="131" t="s">
        <v>115</v>
      </c>
    </row>
    <row r="218" spans="1:3" ht="20.100000000000001" customHeight="1" x14ac:dyDescent="0.3">
      <c r="A218" s="70"/>
      <c r="B218" s="132"/>
      <c r="C218" s="131" t="s">
        <v>116</v>
      </c>
    </row>
    <row r="219" spans="1:3" ht="20.100000000000001" customHeight="1" x14ac:dyDescent="0.3">
      <c r="A219" s="70"/>
      <c r="B219" s="132"/>
      <c r="C219" s="131" t="s">
        <v>117</v>
      </c>
    </row>
    <row r="220" spans="1:3" ht="20.100000000000001" customHeight="1" x14ac:dyDescent="0.3">
      <c r="A220" s="70"/>
      <c r="B220" s="132"/>
      <c r="C220" s="131" t="s">
        <v>118</v>
      </c>
    </row>
    <row r="221" spans="1:3" ht="20.100000000000001" customHeight="1" x14ac:dyDescent="0.3">
      <c r="A221" s="70"/>
      <c r="B221" s="132"/>
      <c r="C221" s="131"/>
    </row>
    <row r="222" spans="1:3" ht="20.100000000000001" customHeight="1" x14ac:dyDescent="0.3">
      <c r="A222" s="70"/>
      <c r="B222" s="133"/>
      <c r="C222" s="134"/>
    </row>
    <row r="223" spans="1:3" ht="20.100000000000001" customHeight="1" x14ac:dyDescent="0.3">
      <c r="A223" s="70"/>
      <c r="B223" s="133" t="s">
        <v>11</v>
      </c>
      <c r="C223" s="135" t="s">
        <v>119</v>
      </c>
    </row>
    <row r="224" spans="1:3" ht="20.100000000000001" customHeight="1" x14ac:dyDescent="0.3">
      <c r="A224" s="70"/>
      <c r="B224" s="133"/>
      <c r="C224" s="135" t="s">
        <v>120</v>
      </c>
    </row>
    <row r="225" spans="1:8" ht="20.100000000000001" customHeight="1" x14ac:dyDescent="0.3">
      <c r="A225" s="70"/>
      <c r="B225" s="133"/>
      <c r="C225" s="135" t="s">
        <v>121</v>
      </c>
    </row>
    <row r="226" spans="1:8" ht="20.100000000000001" customHeight="1" x14ac:dyDescent="0.25">
      <c r="B226" s="2"/>
      <c r="C226" s="136"/>
    </row>
    <row r="227" spans="1:8" s="41" customFormat="1" ht="18" x14ac:dyDescent="0.25">
      <c r="B227" s="2"/>
      <c r="C227" s="136"/>
    </row>
    <row r="228" spans="1:8" s="41" customFormat="1" ht="18" x14ac:dyDescent="0.25">
      <c r="B228" s="2"/>
      <c r="C228" s="136"/>
      <c r="H228" s="53"/>
    </row>
    <row r="229" spans="1:8" s="41" customFormat="1" ht="18" x14ac:dyDescent="0.25">
      <c r="B229" s="2"/>
      <c r="C229" s="136"/>
      <c r="H229" s="53"/>
    </row>
    <row r="230" spans="1:8" s="41" customFormat="1" ht="18" x14ac:dyDescent="0.25">
      <c r="B230" s="2"/>
      <c r="C230" s="136"/>
      <c r="H230" s="53"/>
    </row>
    <row r="231" spans="1:8" s="41" customFormat="1" ht="18.75" thickBot="1" x14ac:dyDescent="0.3">
      <c r="B231" s="137" t="s">
        <v>122</v>
      </c>
      <c r="C231" s="138"/>
      <c r="H231" s="53"/>
    </row>
    <row r="232" spans="1:8" s="41" customFormat="1" ht="18" x14ac:dyDescent="0.25">
      <c r="B232" s="137"/>
      <c r="C232" s="137"/>
      <c r="H232" s="53"/>
    </row>
    <row r="233" spans="1:8" s="41" customFormat="1" ht="18" x14ac:dyDescent="0.25">
      <c r="B233" s="137"/>
      <c r="C233" s="137"/>
    </row>
    <row r="234" spans="1:8" s="41" customFormat="1" ht="18" x14ac:dyDescent="0.25">
      <c r="B234" s="137"/>
      <c r="C234" s="137"/>
    </row>
    <row r="235" spans="1:8" s="41" customFormat="1" ht="18" x14ac:dyDescent="0.25">
      <c r="B235" s="137"/>
      <c r="C235" s="137"/>
      <c r="H235" s="53"/>
    </row>
    <row r="236" spans="1:8" s="41" customFormat="1" ht="18.75" thickBot="1" x14ac:dyDescent="0.3">
      <c r="B236" s="137" t="s">
        <v>279</v>
      </c>
      <c r="C236" s="138"/>
      <c r="H236" s="53"/>
    </row>
    <row r="237" spans="1:8" s="84" customFormat="1" ht="20.100000000000001" customHeight="1" x14ac:dyDescent="0.25">
      <c r="B237" s="137"/>
      <c r="C237" s="137"/>
    </row>
    <row r="238" spans="1:8" s="84" customFormat="1" ht="20.100000000000001" customHeight="1" x14ac:dyDescent="0.25">
      <c r="B238" s="137"/>
      <c r="C238" s="137"/>
    </row>
    <row r="239" spans="1:8" ht="20.100000000000001" customHeight="1" x14ac:dyDescent="0.25">
      <c r="B239"/>
      <c r="C239"/>
    </row>
    <row r="240" spans="1:8" ht="20.100000000000001" customHeight="1" x14ac:dyDescent="0.25">
      <c r="B240"/>
      <c r="C240"/>
    </row>
    <row r="241" spans="1:3" ht="20.100000000000001" customHeight="1" thickBot="1" x14ac:dyDescent="0.3">
      <c r="A241" s="4"/>
      <c r="B241" s="137" t="s">
        <v>123</v>
      </c>
      <c r="C241" s="138"/>
    </row>
    <row r="242" spans="1:3" ht="20.100000000000001" customHeight="1" x14ac:dyDescent="0.25">
      <c r="B242" s="137"/>
      <c r="C242" s="137"/>
    </row>
    <row r="243" spans="1:3" ht="20.100000000000001" customHeight="1" x14ac:dyDescent="0.25">
      <c r="B243" s="137"/>
      <c r="C243" s="137"/>
    </row>
    <row r="244" spans="1:3" ht="20.100000000000001" customHeight="1" x14ac:dyDescent="0.25">
      <c r="B244" s="139"/>
      <c r="C244" s="140"/>
    </row>
    <row r="245" spans="1:3" ht="20.100000000000001" customHeight="1" thickBot="1" x14ac:dyDescent="0.3">
      <c r="B245" s="137" t="s">
        <v>124</v>
      </c>
      <c r="C245" s="138"/>
    </row>
    <row r="246" spans="1:3" ht="20.100000000000001" customHeight="1" x14ac:dyDescent="0.25">
      <c r="B246" s="141"/>
      <c r="C246" s="141"/>
    </row>
    <row r="247" spans="1:3" ht="20.100000000000001" customHeight="1" x14ac:dyDescent="0.25">
      <c r="B247" s="141"/>
      <c r="C247" s="141"/>
    </row>
    <row r="248" spans="1:3" ht="20.100000000000001" customHeight="1" thickBot="1" x14ac:dyDescent="0.3">
      <c r="B248" s="137" t="s">
        <v>125</v>
      </c>
      <c r="C248" s="142"/>
    </row>
  </sheetData>
  <mergeCells count="13">
    <mergeCell ref="N11:O12"/>
    <mergeCell ref="A23:G23"/>
    <mergeCell ref="C123:F123"/>
    <mergeCell ref="A82:C82"/>
    <mergeCell ref="A103:C103"/>
    <mergeCell ref="A114:C114"/>
    <mergeCell ref="A117:C117"/>
    <mergeCell ref="C2:C3"/>
    <mergeCell ref="D2:E2"/>
    <mergeCell ref="C4:C5"/>
    <mergeCell ref="D4:E4"/>
    <mergeCell ref="D5:E5"/>
    <mergeCell ref="A11:B11"/>
  </mergeCells>
  <conditionalFormatting sqref="C62">
    <cfRule type="duplicateValues" dxfId="0" priority="1"/>
  </conditionalFormatting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2023-09-26T15:15:08Z</cp:lastPrinted>
  <dcterms:created xsi:type="dcterms:W3CDTF">2023-09-26T14:42:35Z</dcterms:created>
  <dcterms:modified xsi:type="dcterms:W3CDTF">2023-09-26T15:28:50Z</dcterms:modified>
</cp:coreProperties>
</file>