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13FFC95-D3A5-42A8-B68C-91E4D2B9B46B}" xr6:coauthVersionLast="47" xr6:coauthVersionMax="47" xr10:uidLastSave="{00000000-0000-0000-0000-000000000000}"/>
  <bookViews>
    <workbookView xWindow="-120" yWindow="-120" windowWidth="24240" windowHeight="13140" xr2:uid="{4F50FEF5-33D6-4392-9141-AFA2FDA1F0CE}"/>
  </bookViews>
  <sheets>
    <sheet name="Hoja1" sheetId="1" r:id="rId1"/>
  </sheets>
  <definedNames>
    <definedName name="_xlnm.Print_Area" localSheetId="0">Hoja1!$A$1:$G$80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27" i="1"/>
  <c r="G28" i="1"/>
  <c r="G30" i="1" l="1"/>
  <c r="G29" i="1"/>
  <c r="G26" i="1"/>
  <c r="G25" i="1"/>
  <c r="G24" i="1"/>
  <c r="G31" i="1" l="1"/>
  <c r="G32" i="1" s="1"/>
  <c r="B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9D927F2-707C-4F81-B8E5-72EFF302B7F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221264D-80F5-4825-84CD-85705DDC95A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7B8BA54-61D1-49E4-9A11-80DA95D814D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1A705F7-48A6-492A-A485-3EED493E364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<sst xmlns="http://schemas.openxmlformats.org/spreadsheetml/2006/main" count="77" uniqueCount="72">
  <si>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</si>
  <si>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</si>
  <si>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</si>
  <si>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</si>
  <si>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</si>
  <si>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</si>
  <si>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</si>
  <si>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</si>
  <si>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</si>
  <si>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</si>
  <si>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</si>
  <si>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</si>
  <si>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</si>
  <si>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</si>
  <si>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</si>
  <si>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</si>
  <si>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</si>
  <si>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</si>
  <si>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</si>
  <si>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</si>
  <si>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</si>
  <si>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</si>
  <si>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</si>
  <si>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</si>
  <si>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</si>
  <si>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</si>
  <si>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</si>
  <si>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142</t>
  </si>
  <si>
    <t>211037394</t>
  </si>
  <si>
    <t>PIN DESTEIMAN 2.5 MM</t>
  </si>
  <si>
    <t>143</t>
  </si>
  <si>
    <t>PIN DESTEIMAN 3.0 mm</t>
  </si>
  <si>
    <t>144</t>
  </si>
  <si>
    <t>PIN DESTEIMAN 3.5 MM</t>
  </si>
  <si>
    <t>188.045</t>
  </si>
  <si>
    <t>CLAVOS SCHANZ 4.5</t>
  </si>
  <si>
    <t>188.050</t>
  </si>
  <si>
    <t>CLAVOS SCHANZ 5.0</t>
  </si>
  <si>
    <t>CANTIDAD</t>
  </si>
  <si>
    <t xml:space="preserve">DESCRIPCIÓN 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</si>
  <si>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</si>
  <si>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</si>
  <si>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</si>
  <si>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</si>
  <si>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</si>
  <si>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</si>
  <si>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</si>
  <si>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</si>
  <si>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</si>
  <si>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</si>
  <si>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</si>
  <si>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</si>
  <si>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</si>
  <si>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</si>
  <si>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</si>
  <si>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MANGO EN T</t>
  </si>
  <si>
    <t>PRECIO UNITARIO</t>
  </si>
  <si>
    <t>PRECIO TOTAL</t>
  </si>
  <si>
    <t xml:space="preserve">SUBTOTAL </t>
  </si>
  <si>
    <t>IVA 12%</t>
  </si>
  <si>
    <t>TOTAL</t>
  </si>
  <si>
    <t>211037393</t>
  </si>
  <si>
    <t>CLAVOS SCHANZ ROSCADOS 4.5</t>
  </si>
  <si>
    <t>CLAVOS SCHANZ ROSCADOS 5.0</t>
  </si>
  <si>
    <t>PERFORADOR NEGRO # 9</t>
  </si>
  <si>
    <t>BATERIAS GRIS # 5 # 6</t>
  </si>
  <si>
    <t>6:30PM</t>
  </si>
  <si>
    <t>DR. VALENCIA</t>
  </si>
  <si>
    <t>URBANIZACION TORNERO 3MZ6 SOLAR 15-16-17</t>
  </si>
  <si>
    <t>0990050368001</t>
  </si>
  <si>
    <t>CLINICA UEES</t>
  </si>
  <si>
    <t>1720740473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</si>
</sst>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7" formatCode="_(&quot;$&quot;* #,##0.00_);_(&quot;$&quot;* \(#,##0.00\);_(&quot;$&quot;* &quot;-&quot;??_);_(@_)"/>
    <numFmt numFmtId="168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Calibri"/>
      <family val="2"/>
      <scheme val="minor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</cellStyleXfs>
  <cellXfs count="101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0" fontId="2" fillId="0" borderId="0" xfId="0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165" fontId="2" fillId="0" borderId="12" xfId="2" applyNumberFormat="1" applyFont="1" applyBorder="1" applyAlignment="1">
      <alignment horizontal="center" shrinkToFit="1"/>
    </xf>
    <xf numFmtId="165" fontId="2" fillId="0" borderId="12" xfId="2" applyNumberFormat="1" applyFont="1" applyBorder="1" applyAlignment="1">
      <alignment horizontal="left" shrinkToFit="1"/>
    </xf>
    <xf numFmtId="0" fontId="3" fillId="2" borderId="12" xfId="0" applyFont="1" applyFill="1" applyBorder="1" applyAlignment="1">
      <alignment horizontal="center"/>
    </xf>
    <xf numFmtId="165" fontId="2" fillId="0" borderId="12" xfId="2" applyNumberFormat="1" applyFont="1" applyBorder="1" applyAlignment="1">
      <alignment horizontal="left" vertical="top" shrinkToFit="1"/>
    </xf>
    <xf numFmtId="49" fontId="2" fillId="0" borderId="12" xfId="2" applyNumberFormat="1" applyFont="1" applyBorder="1" applyAlignment="1">
      <alignment horizontal="center" shrinkToFit="1"/>
    </xf>
    <xf numFmtId="0" fontId="3" fillId="0" borderId="12" xfId="0" applyFont="1" applyBorder="1" applyAlignment="1">
      <alignment horizontal="center"/>
    </xf>
    <xf numFmtId="49" fontId="4" fillId="0" borderId="0" xfId="2" applyNumberFormat="1" applyFont="1" applyAlignment="1">
      <alignment wrapText="1"/>
    </xf>
    <xf numFmtId="0" fontId="4" fillId="0" borderId="0" xfId="2" applyFont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3" fillId="0" borderId="12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wrapText="1"/>
    </xf>
    <xf numFmtId="0" fontId="3" fillId="0" borderId="0" xfId="0" applyFont="1" applyAlignment="1" applyProtection="1">
      <alignment horizontal="left" vertical="top" wrapText="1" readingOrder="1"/>
      <protection locked="0"/>
    </xf>
    <xf numFmtId="0" fontId="4" fillId="0" borderId="0" xfId="0" applyFont="1" applyAlignment="1">
      <alignment horizontal="left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49" fontId="2" fillId="0" borderId="0" xfId="2" applyNumberFormat="1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49" fontId="4" fillId="0" borderId="0" xfId="2" applyNumberFormat="1" applyFont="1" applyAlignment="1">
      <alignment vertical="top"/>
    </xf>
    <xf numFmtId="0" fontId="3" fillId="0" borderId="0" xfId="2" applyFont="1" applyAlignment="1">
      <alignment horizontal="left"/>
    </xf>
    <xf numFmtId="49" fontId="17" fillId="0" borderId="0" xfId="0" applyNumberFormat="1" applyFont="1"/>
    <xf numFmtId="0" fontId="17" fillId="0" borderId="15" xfId="0" applyFont="1" applyBorder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/>
    <xf numFmtId="49" fontId="3" fillId="0" borderId="0" xfId="2" applyNumberFormat="1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15" xfId="2" applyFont="1" applyBorder="1"/>
    <xf numFmtId="0" fontId="3" fillId="0" borderId="15" xfId="0" applyFont="1" applyBorder="1"/>
    <xf numFmtId="0" fontId="13" fillId="5" borderId="12" xfId="0" applyFont="1" applyFill="1" applyBorder="1" applyAlignment="1" applyProtection="1">
      <alignment horizontal="center" vertical="center" wrapText="1" readingOrder="1"/>
      <protection locked="0"/>
    </xf>
    <xf numFmtId="168" fontId="3" fillId="0" borderId="12" xfId="3" applyNumberFormat="1" applyFont="1" applyBorder="1" applyAlignment="1"/>
    <xf numFmtId="168" fontId="3" fillId="0" borderId="12" xfId="3" applyNumberFormat="1" applyFont="1" applyFill="1" applyBorder="1" applyAlignment="1"/>
    <xf numFmtId="168" fontId="4" fillId="0" borderId="12" xfId="2" applyNumberFormat="1" applyFont="1" applyBorder="1" applyAlignment="1">
      <alignment wrapText="1"/>
    </xf>
    <xf numFmtId="168" fontId="4" fillId="0" borderId="16" xfId="1" applyNumberFormat="1" applyFont="1" applyBorder="1" applyAlignment="1"/>
    <xf numFmtId="168" fontId="4" fillId="0" borderId="12" xfId="1" applyNumberFormat="1" applyFont="1" applyBorder="1" applyAlignment="1"/>
    <xf numFmtId="168" fontId="4" fillId="0" borderId="0" xfId="2" applyNumberFormat="1" applyFont="1" applyBorder="1" applyAlignment="1">
      <alignment wrapText="1"/>
    </xf>
    <xf numFmtId="168" fontId="4" fillId="0" borderId="0" xfId="1" applyNumberFormat="1" applyFont="1" applyBorder="1" applyAlignment="1"/>
    <xf numFmtId="0" fontId="23" fillId="0" borderId="17" xfId="0" applyFont="1" applyBorder="1" applyAlignment="1">
      <alignment horizontal="left"/>
    </xf>
    <xf numFmtId="49" fontId="11" fillId="0" borderId="14" xfId="0" applyNumberFormat="1" applyFont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</cellXfs>
  <cellStyles count="4">
    <cellStyle name="Moneda" xfId="1" builtinId="4"/>
    <cellStyle name="Moneda 2" xfId="3" xr:uid="{6BC3CFA5-D102-4635-BD93-01943F6FDC1A}"/>
    <cellStyle name="Normal" xfId="0" builtinId="0"/>
    <cellStyle name="Normal 2" xfId="2" xr:uid="{B8C3AEA5-A046-45F5-A0DD-B8D39E9622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3F193E-9480-4391-8405-FF892FC6E1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18F51-8734-45AC-B56D-D3B935BA8023}">
  <dimension ref="A1:M80"/>
  <sheetViews>
    <sheetView tabSelected="1" view="pageBreakPreview" topLeftCell="A6" zoomScale="60" zoomScaleNormal="100" workbookViewId="0">
      <selection activeCell="E24" sqref="E24"/>
    </sheetView>
  </sheetViews>
  <sheetFormatPr baseColWidth="10" defaultColWidth="11.42578125" defaultRowHeight="15" x14ac:dyDescent="0.2"/>
  <cols>
    <col min="1" max="1" width="18.7109375" style="47" customWidth="1"/>
    <col min="2" max="2" width="19.28515625" style="4" bestFit="1" customWidth="1"/>
    <col min="3" max="3" width="52" style="4" customWidth="1"/>
    <col min="4" max="4" width="23.28515625" style="4" bestFit="1" customWidth="1"/>
    <col min="5" max="5" width="24.28515625" style="4" customWidth="1"/>
    <col min="6" max="6" width="11.42578125" style="4"/>
    <col min="7" max="7" width="19.42578125" style="4" customWidth="1"/>
    <col min="8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7" t="s">
        <v>0</v>
      </c>
      <c r="D2" s="8" t="s">
        <v>1</v>
      </c>
      <c r="E2" s="9"/>
    </row>
    <row r="3" spans="1:13" ht="16.5" thickBot="1" x14ac:dyDescent="0.3">
      <c r="A3" s="10"/>
      <c r="B3" s="11"/>
      <c r="C3" s="12"/>
      <c r="D3" s="13" t="s">
        <v>2</v>
      </c>
      <c r="E3" s="14"/>
    </row>
    <row r="4" spans="1:13" ht="16.5" thickBot="1" x14ac:dyDescent="0.3">
      <c r="A4" s="10"/>
      <c r="B4" s="11"/>
      <c r="C4" s="15" t="s">
        <v>3</v>
      </c>
      <c r="D4" s="16" t="s">
        <v>4</v>
      </c>
      <c r="E4" s="17"/>
    </row>
    <row r="5" spans="1:13" ht="18.75" thickBot="1" x14ac:dyDescent="0.3">
      <c r="A5" s="18"/>
      <c r="B5" s="19"/>
      <c r="C5" s="20"/>
      <c r="D5" s="21" t="s">
        <v>5</v>
      </c>
      <c r="E5" s="22"/>
    </row>
    <row r="6" spans="1:13" s="25" customFormat="1" ht="20.100000000000001" customHeight="1" x14ac:dyDescent="0.25">
      <c r="A6" s="23"/>
      <c r="B6" s="24"/>
      <c r="C6" s="24"/>
      <c r="D6" s="24"/>
      <c r="E6" s="24"/>
    </row>
    <row r="7" spans="1:13" s="25" customFormat="1" ht="20.100000000000001" customHeight="1" x14ac:dyDescent="0.25">
      <c r="A7" s="26" t="s">
        <v>6</v>
      </c>
      <c r="B7" s="27"/>
      <c r="C7" s="28">
        <v>45199</v>
      </c>
      <c r="D7" s="27" t="s">
        <v>7</v>
      </c>
      <c r="E7" s="29">
        <v>2029091414</v>
      </c>
      <c r="F7" s="24"/>
    </row>
    <row r="8" spans="1:13" s="25" customFormat="1" ht="20.100000000000001" customHeight="1" x14ac:dyDescent="0.25">
      <c r="A8" s="30"/>
      <c r="B8" s="31"/>
      <c r="C8" s="31"/>
      <c r="D8" s="31"/>
      <c r="E8" s="31"/>
      <c r="F8" s="24"/>
    </row>
    <row r="9" spans="1:13" s="25" customFormat="1" ht="20.100000000000001" customHeight="1" x14ac:dyDescent="0.25">
      <c r="A9" s="26" t="s">
        <v>8</v>
      </c>
      <c r="B9" s="27"/>
      <c r="C9" s="100" t="s">
        <v>70</v>
      </c>
      <c r="D9" s="33" t="s">
        <v>9</v>
      </c>
      <c r="E9" s="99" t="s">
        <v>69</v>
      </c>
      <c r="F9" s="24"/>
      <c r="L9" s="34"/>
      <c r="M9" s="34"/>
    </row>
    <row r="10" spans="1:13" s="25" customFormat="1" ht="20.100000000000001" customHeight="1" x14ac:dyDescent="0.25">
      <c r="A10" s="30"/>
      <c r="B10" s="31"/>
      <c r="C10" s="31"/>
      <c r="D10" s="31"/>
      <c r="E10" s="31"/>
      <c r="L10" s="34"/>
      <c r="M10" s="34"/>
    </row>
    <row r="11" spans="1:13" s="25" customFormat="1" ht="20.100000000000001" customHeight="1" x14ac:dyDescent="0.2">
      <c r="A11" s="35" t="s">
        <v>10</v>
      </c>
      <c r="B11" s="36"/>
      <c r="C11" s="100" t="s">
        <v>70</v>
      </c>
      <c r="D11" s="33" t="s">
        <v>11</v>
      </c>
      <c r="E11" s="37" t="s">
        <v>12</v>
      </c>
      <c r="L11" s="38"/>
      <c r="M11" s="38"/>
    </row>
    <row r="12" spans="1:13" s="25" customFormat="1" ht="20.100000000000001" customHeight="1" thickBot="1" x14ac:dyDescent="0.3">
      <c r="A12" s="30"/>
      <c r="B12" s="31"/>
      <c r="C12" s="31"/>
      <c r="D12" s="31"/>
      <c r="E12" s="31"/>
      <c r="L12" s="38"/>
      <c r="M12" s="38"/>
    </row>
    <row r="13" spans="1:13" s="25" customFormat="1" ht="20.100000000000001" customHeight="1" thickBot="1" x14ac:dyDescent="0.3">
      <c r="A13" s="26" t="s">
        <v>13</v>
      </c>
      <c r="B13" s="27"/>
      <c r="C13" s="98" t="s">
        <v>68</v>
      </c>
      <c r="D13" s="33" t="s">
        <v>14</v>
      </c>
      <c r="E13" s="32" t="s">
        <v>15</v>
      </c>
      <c r="L13" s="38"/>
      <c r="M13" s="38"/>
    </row>
    <row r="14" spans="1:13" s="25" customFormat="1" ht="20.100000000000001" customHeight="1" x14ac:dyDescent="0.25">
      <c r="A14" s="30"/>
      <c r="B14" s="31"/>
      <c r="C14" s="31"/>
      <c r="D14" s="31"/>
      <c r="E14" s="31"/>
      <c r="L14" s="38"/>
      <c r="M14" s="38"/>
    </row>
    <row r="15" spans="1:13" s="25" customFormat="1" ht="20.100000000000001" customHeight="1" x14ac:dyDescent="0.2">
      <c r="A15" s="26" t="s">
        <v>16</v>
      </c>
      <c r="B15" s="27"/>
      <c r="C15" s="28">
        <v>45199</v>
      </c>
      <c r="D15" s="33" t="s">
        <v>17</v>
      </c>
      <c r="E15" s="39" t="s">
        <v>66</v>
      </c>
      <c r="L15" s="38"/>
      <c r="M15" s="38"/>
    </row>
    <row r="16" spans="1:13" s="25" customFormat="1" ht="30.6" customHeight="1" x14ac:dyDescent="0.25">
      <c r="A16" s="30"/>
      <c r="B16" s="31"/>
      <c r="C16" s="31"/>
      <c r="D16" s="31"/>
      <c r="E16" s="31"/>
      <c r="L16" s="38"/>
      <c r="M16" s="38"/>
    </row>
    <row r="17" spans="1:13" s="25" customFormat="1" ht="20.100000000000001" customHeight="1" x14ac:dyDescent="0.2">
      <c r="A17" s="26" t="s">
        <v>18</v>
      </c>
      <c r="B17" s="27"/>
      <c r="C17" s="32" t="s">
        <v>67</v>
      </c>
      <c r="D17" s="40"/>
      <c r="E17" s="41"/>
      <c r="L17" s="42"/>
      <c r="M17" s="42"/>
    </row>
    <row r="18" spans="1:13" s="25" customFormat="1" ht="20.100000000000001" customHeight="1" x14ac:dyDescent="0.25">
      <c r="A18" s="30"/>
      <c r="B18" s="31"/>
      <c r="C18" s="31"/>
      <c r="D18" s="31"/>
      <c r="E18" s="31"/>
      <c r="L18" s="42"/>
      <c r="M18" s="42"/>
    </row>
    <row r="19" spans="1:13" s="25" customFormat="1" ht="20.100000000000001" customHeight="1" x14ac:dyDescent="0.2">
      <c r="A19" s="26" t="s">
        <v>19</v>
      </c>
      <c r="B19" s="27"/>
      <c r="C19" s="32"/>
      <c r="D19" s="33" t="s">
        <v>20</v>
      </c>
      <c r="E19" s="39"/>
      <c r="L19" s="43"/>
      <c r="M19" s="43"/>
    </row>
    <row r="20" spans="1:13" s="25" customFormat="1" ht="20.100000000000001" customHeight="1" x14ac:dyDescent="0.25">
      <c r="A20" s="30"/>
      <c r="B20" s="31"/>
      <c r="C20" s="31"/>
      <c r="D20" s="31"/>
      <c r="E20" s="31"/>
      <c r="L20" s="43"/>
      <c r="M20" s="43"/>
    </row>
    <row r="21" spans="1:13" s="25" customFormat="1" ht="20.100000000000001" customHeight="1" x14ac:dyDescent="0.2">
      <c r="A21" s="26" t="s">
        <v>21</v>
      </c>
      <c r="B21" s="27"/>
      <c r="C21" s="44"/>
      <c r="D21" s="45"/>
      <c r="E21" s="46"/>
      <c r="L21" s="43"/>
      <c r="M21" s="43"/>
    </row>
    <row r="22" spans="1:13" s="25" customFormat="1" ht="20.100000000000001" customHeight="1" x14ac:dyDescent="0.2">
      <c r="A22" s="47"/>
      <c r="B22" s="48"/>
      <c r="C22" s="4"/>
      <c r="D22" s="4"/>
      <c r="E22" s="4"/>
      <c r="L22" s="49"/>
      <c r="M22" s="49"/>
    </row>
    <row r="23" spans="1:13" s="25" customFormat="1" ht="30" customHeight="1" x14ac:dyDescent="0.2">
      <c r="A23" s="50" t="s">
        <v>22</v>
      </c>
      <c r="B23" s="51" t="s">
        <v>23</v>
      </c>
      <c r="C23" s="51" t="s">
        <v>24</v>
      </c>
      <c r="D23" s="51" t="s">
        <v>25</v>
      </c>
      <c r="E23" s="51" t="s">
        <v>26</v>
      </c>
      <c r="F23" s="90" t="s">
        <v>56</v>
      </c>
      <c r="G23" s="90" t="s">
        <v>57</v>
      </c>
      <c r="L23" s="49"/>
      <c r="M23" s="49"/>
    </row>
    <row r="24" spans="1:13" x14ac:dyDescent="0.2">
      <c r="A24" s="52" t="s">
        <v>27</v>
      </c>
      <c r="B24" s="52" t="s">
        <v>28</v>
      </c>
      <c r="C24" s="53" t="s">
        <v>29</v>
      </c>
      <c r="D24" s="54">
        <v>5</v>
      </c>
      <c r="E24" s="55"/>
      <c r="F24" s="91">
        <v>36</v>
      </c>
      <c r="G24" s="92">
        <f>D24*F24</f>
        <v>180</v>
      </c>
    </row>
    <row r="25" spans="1:13" x14ac:dyDescent="0.2">
      <c r="A25" s="52" t="s">
        <v>30</v>
      </c>
      <c r="B25" s="52" t="s">
        <v>28</v>
      </c>
      <c r="C25" s="53" t="s">
        <v>31</v>
      </c>
      <c r="D25" s="54">
        <v>5</v>
      </c>
      <c r="E25" s="55"/>
      <c r="F25" s="91">
        <v>36</v>
      </c>
      <c r="G25" s="92">
        <f t="shared" ref="G25:G30" si="0">D25*F25</f>
        <v>180</v>
      </c>
    </row>
    <row r="26" spans="1:13" x14ac:dyDescent="0.2">
      <c r="A26" s="52" t="s">
        <v>32</v>
      </c>
      <c r="B26" s="56">
        <v>211037394</v>
      </c>
      <c r="C26" s="53" t="s">
        <v>33</v>
      </c>
      <c r="D26" s="54">
        <v>5</v>
      </c>
      <c r="E26" s="55"/>
      <c r="F26" s="91">
        <v>36</v>
      </c>
      <c r="G26" s="92">
        <f t="shared" si="0"/>
        <v>180</v>
      </c>
    </row>
    <row r="27" spans="1:13" x14ac:dyDescent="0.2">
      <c r="A27" s="56" t="s">
        <v>34</v>
      </c>
      <c r="B27" s="56" t="s">
        <v>61</v>
      </c>
      <c r="C27" s="53" t="s">
        <v>62</v>
      </c>
      <c r="D27" s="54">
        <v>7</v>
      </c>
      <c r="E27" s="55"/>
      <c r="F27" s="91">
        <v>36</v>
      </c>
      <c r="G27" s="92">
        <f t="shared" si="0"/>
        <v>252</v>
      </c>
    </row>
    <row r="28" spans="1:13" x14ac:dyDescent="0.2">
      <c r="A28" s="56" t="s">
        <v>36</v>
      </c>
      <c r="B28" s="56">
        <v>211037394</v>
      </c>
      <c r="C28" s="53" t="s">
        <v>63</v>
      </c>
      <c r="D28" s="54">
        <v>6</v>
      </c>
      <c r="E28" s="55"/>
      <c r="F28" s="91">
        <v>36</v>
      </c>
      <c r="G28" s="92">
        <f t="shared" si="0"/>
        <v>216</v>
      </c>
    </row>
    <row r="29" spans="1:13" x14ac:dyDescent="0.2">
      <c r="A29" s="56" t="s">
        <v>34</v>
      </c>
      <c r="B29" s="56">
        <v>211037393</v>
      </c>
      <c r="C29" s="53" t="s">
        <v>35</v>
      </c>
      <c r="D29" s="57">
        <v>8</v>
      </c>
      <c r="E29" s="55"/>
      <c r="F29" s="91">
        <v>36</v>
      </c>
      <c r="G29" s="92">
        <f t="shared" si="0"/>
        <v>288</v>
      </c>
    </row>
    <row r="30" spans="1:13" x14ac:dyDescent="0.2">
      <c r="A30" s="56" t="s">
        <v>36</v>
      </c>
      <c r="B30" s="56" t="s">
        <v>71</v>
      </c>
      <c r="C30" s="53" t="s">
        <v>37</v>
      </c>
      <c r="D30" s="57">
        <v>8</v>
      </c>
      <c r="E30" s="55"/>
      <c r="F30" s="91">
        <v>36</v>
      </c>
      <c r="G30" s="92">
        <f t="shared" si="0"/>
        <v>288</v>
      </c>
    </row>
    <row r="31" spans="1:13" ht="15" customHeight="1" x14ac:dyDescent="0.25">
      <c r="A31" s="58"/>
      <c r="B31" s="59"/>
      <c r="C31" s="59"/>
      <c r="D31" s="59"/>
      <c r="E31" s="59"/>
      <c r="F31" s="93" t="s">
        <v>58</v>
      </c>
      <c r="G31" s="94">
        <f>SUM(G24:G30)</f>
        <v>1584</v>
      </c>
    </row>
    <row r="32" spans="1:13" ht="15" customHeight="1" x14ac:dyDescent="0.25">
      <c r="A32" s="58"/>
      <c r="B32" s="59"/>
      <c r="C32" s="59"/>
      <c r="D32" s="59"/>
      <c r="E32" s="59"/>
      <c r="F32" s="93" t="s">
        <v>59</v>
      </c>
      <c r="G32" s="95">
        <f>+G31*0.12</f>
        <v>190.07999999999998</v>
      </c>
    </row>
    <row r="33" spans="1:7" ht="15" customHeight="1" x14ac:dyDescent="0.25">
      <c r="A33" s="58"/>
      <c r="B33" s="59"/>
      <c r="C33" s="59"/>
      <c r="D33" s="59"/>
      <c r="E33" s="59"/>
      <c r="F33" s="93" t="s">
        <v>60</v>
      </c>
      <c r="G33" s="95">
        <f>+G31+G32</f>
        <v>1774.08</v>
      </c>
    </row>
    <row r="34" spans="1:7" ht="15" customHeight="1" x14ac:dyDescent="0.25">
      <c r="A34" s="58"/>
      <c r="B34" s="59"/>
      <c r="C34" s="59"/>
      <c r="D34" s="59"/>
      <c r="E34" s="59"/>
      <c r="F34" s="96"/>
      <c r="G34" s="97"/>
    </row>
    <row r="35" spans="1:7" ht="15" customHeight="1" x14ac:dyDescent="0.25">
      <c r="A35" s="58"/>
      <c r="B35" s="59"/>
      <c r="C35" s="59"/>
      <c r="D35" s="59"/>
      <c r="E35" s="59"/>
      <c r="F35" s="96"/>
      <c r="G35" s="97"/>
    </row>
    <row r="36" spans="1:7" ht="15" customHeight="1" x14ac:dyDescent="0.25">
      <c r="A36" s="58"/>
      <c r="B36" s="59"/>
      <c r="C36" s="59"/>
      <c r="D36" s="59"/>
      <c r="E36" s="59"/>
      <c r="F36" s="96"/>
      <c r="G36" s="97"/>
    </row>
    <row r="37" spans="1:7" ht="15" customHeight="1" x14ac:dyDescent="0.25">
      <c r="A37" s="58"/>
      <c r="B37" s="59"/>
      <c r="C37" s="59"/>
      <c r="D37" s="59"/>
      <c r="E37" s="59"/>
      <c r="F37" s="96"/>
      <c r="G37" s="97"/>
    </row>
    <row r="38" spans="1:7" ht="15.75" x14ac:dyDescent="0.25">
      <c r="B38" s="60"/>
      <c r="C38" s="60"/>
    </row>
    <row r="39" spans="1:7" ht="15.75" x14ac:dyDescent="0.25">
      <c r="B39" s="61" t="s">
        <v>38</v>
      </c>
      <c r="C39" s="61" t="s">
        <v>39</v>
      </c>
      <c r="D39" s="62"/>
      <c r="E39" s="62"/>
    </row>
    <row r="40" spans="1:7" x14ac:dyDescent="0.2">
      <c r="B40" s="57">
        <v>1</v>
      </c>
      <c r="C40" s="63" t="s">
        <v>55</v>
      </c>
      <c r="D40" s="64"/>
      <c r="E40" s="64"/>
    </row>
    <row r="41" spans="1:7" x14ac:dyDescent="0.2">
      <c r="B41" s="67"/>
      <c r="C41" s="64"/>
      <c r="D41" s="64"/>
      <c r="E41" s="64"/>
    </row>
    <row r="42" spans="1:7" x14ac:dyDescent="0.2">
      <c r="B42" s="67"/>
      <c r="C42" s="64"/>
      <c r="D42" s="64"/>
      <c r="E42" s="64"/>
    </row>
    <row r="43" spans="1:7" x14ac:dyDescent="0.2">
      <c r="B43" s="68">
        <v>1</v>
      </c>
      <c r="C43" s="69" t="s">
        <v>64</v>
      </c>
      <c r="D43" s="64"/>
      <c r="E43" s="64"/>
    </row>
    <row r="44" spans="1:7" x14ac:dyDescent="0.2">
      <c r="B44" s="68">
        <v>1</v>
      </c>
      <c r="C44" s="69" t="s">
        <v>40</v>
      </c>
      <c r="D44" s="64"/>
      <c r="E44" s="64"/>
    </row>
    <row r="45" spans="1:7" x14ac:dyDescent="0.2">
      <c r="B45" s="65">
        <v>2</v>
      </c>
      <c r="C45" s="69" t="s">
        <v>65</v>
      </c>
      <c r="D45" s="64"/>
      <c r="E45" s="64"/>
    </row>
    <row r="46" spans="1:7" ht="15.75" x14ac:dyDescent="0.2">
      <c r="B46" s="66">
        <f>SUM(B43:B45)</f>
        <v>4</v>
      </c>
      <c r="C46" s="69"/>
      <c r="D46" s="64"/>
      <c r="E46" s="64"/>
    </row>
    <row r="47" spans="1:7" x14ac:dyDescent="0.2">
      <c r="B47" s="67"/>
      <c r="C47" s="64"/>
      <c r="D47" s="64"/>
      <c r="E47" s="64"/>
    </row>
    <row r="48" spans="1:7" x14ac:dyDescent="0.2">
      <c r="B48" s="67"/>
      <c r="C48" s="64"/>
      <c r="D48" s="64"/>
      <c r="E48" s="64"/>
    </row>
    <row r="49" spans="1:6" ht="15.75" x14ac:dyDescent="0.25">
      <c r="B49" s="62" t="s">
        <v>41</v>
      </c>
      <c r="C49" s="70" t="s">
        <v>42</v>
      </c>
      <c r="D49" s="71"/>
      <c r="E49" s="64"/>
    </row>
    <row r="50" spans="1:6" ht="15.75" x14ac:dyDescent="0.25">
      <c r="B50" s="72"/>
      <c r="C50" s="70" t="s">
        <v>43</v>
      </c>
      <c r="D50" s="71"/>
      <c r="E50" s="64"/>
    </row>
    <row r="51" spans="1:6" ht="15.75" x14ac:dyDescent="0.25">
      <c r="B51" s="72"/>
      <c r="C51" s="70" t="s">
        <v>44</v>
      </c>
      <c r="D51" s="71"/>
      <c r="E51" s="64"/>
    </row>
    <row r="52" spans="1:6" ht="15.75" x14ac:dyDescent="0.25">
      <c r="B52" s="72"/>
      <c r="C52" s="70" t="s">
        <v>45</v>
      </c>
      <c r="D52" s="71"/>
      <c r="E52" s="64"/>
    </row>
    <row r="53" spans="1:6" ht="15.75" x14ac:dyDescent="0.25">
      <c r="B53" s="72"/>
      <c r="C53" s="70" t="s">
        <v>46</v>
      </c>
      <c r="D53" s="71"/>
      <c r="E53" s="64"/>
    </row>
    <row r="54" spans="1:6" ht="15.75" x14ac:dyDescent="0.25">
      <c r="B54" s="72"/>
      <c r="C54" s="70"/>
      <c r="D54" s="71"/>
      <c r="E54" s="64"/>
    </row>
    <row r="55" spans="1:6" ht="15.75" x14ac:dyDescent="0.25">
      <c r="B55" s="73" t="s">
        <v>11</v>
      </c>
      <c r="C55" s="74" t="s">
        <v>47</v>
      </c>
      <c r="D55" s="71"/>
      <c r="E55" s="64"/>
    </row>
    <row r="56" spans="1:6" ht="15.75" x14ac:dyDescent="0.25">
      <c r="B56" s="73"/>
      <c r="C56" s="74" t="s">
        <v>48</v>
      </c>
      <c r="D56" s="71"/>
      <c r="E56" s="64"/>
    </row>
    <row r="57" spans="1:6" ht="15.75" x14ac:dyDescent="0.25">
      <c r="B57" s="73"/>
      <c r="C57" s="74" t="s">
        <v>49</v>
      </c>
      <c r="D57" s="71"/>
      <c r="E57" s="64"/>
    </row>
    <row r="58" spans="1:6" x14ac:dyDescent="0.2">
      <c r="B58" s="67"/>
      <c r="C58" s="64"/>
      <c r="D58" s="64"/>
      <c r="E58" s="64"/>
    </row>
    <row r="59" spans="1:6" x14ac:dyDescent="0.2">
      <c r="B59" s="67"/>
      <c r="C59" s="64"/>
      <c r="D59" s="64"/>
      <c r="E59" s="64"/>
    </row>
    <row r="60" spans="1:6" x14ac:dyDescent="0.2">
      <c r="B60" s="67"/>
      <c r="C60" s="64"/>
      <c r="D60" s="64"/>
      <c r="E60" s="64"/>
    </row>
    <row r="61" spans="1:6" x14ac:dyDescent="0.2">
      <c r="A61" s="75"/>
      <c r="B61" s="76"/>
      <c r="C61" s="77"/>
      <c r="D61" s="77"/>
      <c r="E61" s="77"/>
    </row>
    <row r="62" spans="1:6" ht="15.75" x14ac:dyDescent="0.2">
      <c r="A62" s="78"/>
      <c r="B62" s="79"/>
      <c r="C62" s="77"/>
      <c r="D62" s="77"/>
      <c r="E62" s="77"/>
    </row>
    <row r="63" spans="1:6" s="82" customFormat="1" ht="16.5" thickBot="1" x14ac:dyDescent="0.3">
      <c r="A63" s="80"/>
      <c r="B63" s="4" t="s">
        <v>50</v>
      </c>
      <c r="C63" s="81"/>
      <c r="D63" s="81"/>
    </row>
    <row r="64" spans="1:6" s="82" customFormat="1" ht="15.75" x14ac:dyDescent="0.25">
      <c r="A64" s="80"/>
      <c r="B64" s="4"/>
      <c r="F64" s="83"/>
    </row>
    <row r="65" spans="1:6" s="82" customFormat="1" ht="15.75" x14ac:dyDescent="0.25">
      <c r="A65" s="80"/>
      <c r="B65" s="4"/>
      <c r="F65" s="83"/>
    </row>
    <row r="66" spans="1:6" s="82" customFormat="1" ht="15.75" x14ac:dyDescent="0.25">
      <c r="A66" s="80"/>
      <c r="B66" s="4"/>
      <c r="F66" s="83"/>
    </row>
    <row r="67" spans="1:6" s="82" customFormat="1" ht="16.5" thickBot="1" x14ac:dyDescent="0.3">
      <c r="A67" s="80"/>
      <c r="B67" s="4" t="s">
        <v>51</v>
      </c>
      <c r="C67" s="81"/>
      <c r="D67" s="81"/>
      <c r="F67" s="83"/>
    </row>
    <row r="68" spans="1:6" s="82" customFormat="1" ht="15.75" x14ac:dyDescent="0.25">
      <c r="A68" s="80"/>
      <c r="B68" s="4"/>
      <c r="F68" s="83"/>
    </row>
    <row r="69" spans="1:6" s="82" customFormat="1" ht="15.75" x14ac:dyDescent="0.25">
      <c r="A69" s="80"/>
      <c r="B69" s="4"/>
      <c r="F69" s="83"/>
    </row>
    <row r="70" spans="1:6" customFormat="1" ht="15.75" x14ac:dyDescent="0.25">
      <c r="A70" s="47"/>
      <c r="B70" s="84"/>
    </row>
    <row r="71" spans="1:6" customFormat="1" ht="15.75" x14ac:dyDescent="0.25">
      <c r="A71" s="47"/>
      <c r="B71" s="84"/>
    </row>
    <row r="72" spans="1:6" s="82" customFormat="1" ht="16.5" thickBot="1" x14ac:dyDescent="0.3">
      <c r="A72" s="80"/>
      <c r="B72" s="4" t="s">
        <v>52</v>
      </c>
      <c r="C72" s="81"/>
      <c r="D72" s="81"/>
      <c r="F72" s="83"/>
    </row>
    <row r="73" spans="1:6" s="82" customFormat="1" ht="15.75" x14ac:dyDescent="0.25">
      <c r="A73" s="80"/>
      <c r="B73" s="4"/>
      <c r="F73" s="83"/>
    </row>
    <row r="74" spans="1:6" s="82" customFormat="1" ht="15.75" x14ac:dyDescent="0.25">
      <c r="A74" s="80"/>
      <c r="B74" s="4"/>
      <c r="F74" s="83"/>
    </row>
    <row r="75" spans="1:6" s="87" customFormat="1" ht="20.100000000000001" customHeight="1" x14ac:dyDescent="0.2">
      <c r="A75" s="85"/>
      <c r="B75" s="79"/>
      <c r="C75" s="86"/>
    </row>
    <row r="76" spans="1:6" s="87" customFormat="1" ht="20.100000000000001" customHeight="1" thickBot="1" x14ac:dyDescent="0.3">
      <c r="A76" s="85"/>
      <c r="B76" s="4" t="s">
        <v>53</v>
      </c>
      <c r="C76" s="81"/>
      <c r="D76" s="88"/>
    </row>
    <row r="80" spans="1:6" ht="15.75" thickBot="1" x14ac:dyDescent="0.25">
      <c r="B80" s="4" t="s">
        <v>54</v>
      </c>
      <c r="C80" s="89"/>
      <c r="D80" s="89"/>
    </row>
  </sheetData>
  <mergeCells count="8">
    <mergeCell ref="A11:B11"/>
    <mergeCell ref="B38:C38"/>
    <mergeCell ref="C2:C3"/>
    <mergeCell ref="D2:E2"/>
    <mergeCell ref="C4:C5"/>
    <mergeCell ref="D4:E4"/>
    <mergeCell ref="D5:E5"/>
    <mergeCell ref="L9:M10"/>
  </mergeCells>
  <phoneticPr fontId="22" type="noConversion"/>
  <pageMargins left="0.11811023622047245" right="0.11811023622047245" top="0.35433070866141736" bottom="0.35433070866141736" header="0.31496062992125984" footer="0.31496062992125984"/>
  <pageSetup paperSize="9" scale="5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2023-09-30T22:10:18Z</cp:lastPrinted>
  <dcterms:created xsi:type="dcterms:W3CDTF">2023-09-30T21:55:03Z</dcterms:created>
  <dcterms:modified xsi:type="dcterms:W3CDTF">2023-09-30T22:22:23Z</dcterms:modified>
</cp:coreProperties>
</file>