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55EB5A7B-AFB5-4D65-B16B-2EE963D55B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Hoja1!$A$2:$G$343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2" i="1" l="1"/>
  <c r="G51" i="1"/>
  <c r="G52" i="1"/>
  <c r="G53" i="1"/>
  <c r="G54" i="1"/>
  <c r="G55" i="1"/>
  <c r="G56" i="1"/>
  <c r="G57" i="1"/>
  <c r="G41" i="1"/>
  <c r="G42" i="1"/>
  <c r="G43" i="1"/>
  <c r="G44" i="1"/>
  <c r="G45" i="1"/>
  <c r="G46" i="1"/>
  <c r="G47" i="1"/>
  <c r="G48" i="1"/>
  <c r="G49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D110" i="1" l="1"/>
  <c r="D91" i="1"/>
  <c r="D74" i="1"/>
  <c r="D50" i="1"/>
  <c r="G149" i="1" l="1"/>
  <c r="G104" i="1"/>
  <c r="G105" i="1"/>
  <c r="G106" i="1"/>
  <c r="G72" i="1" l="1"/>
  <c r="G73" i="1"/>
  <c r="G75" i="1"/>
  <c r="G76" i="1"/>
  <c r="G77" i="1"/>
  <c r="G78" i="1"/>
  <c r="G40" i="1"/>
  <c r="G24" i="1"/>
  <c r="G109" i="1"/>
  <c r="G108" i="1"/>
  <c r="G103" i="1"/>
  <c r="G101" i="1"/>
  <c r="G100" i="1"/>
  <c r="G99" i="1"/>
  <c r="G98" i="1"/>
  <c r="G97" i="1"/>
  <c r="G95" i="1"/>
  <c r="G94" i="1"/>
  <c r="G92" i="1"/>
  <c r="G90" i="1"/>
  <c r="G89" i="1"/>
  <c r="G88" i="1"/>
  <c r="G87" i="1"/>
  <c r="G85" i="1"/>
  <c r="G84" i="1"/>
  <c r="G83" i="1"/>
  <c r="G82" i="1"/>
  <c r="G81" i="1"/>
  <c r="G80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39" i="1"/>
  <c r="G150" i="1" l="1"/>
  <c r="G151" i="1" s="1"/>
  <c r="G152" i="1" s="1"/>
  <c r="G25" i="3" l="1"/>
  <c r="G24" i="3"/>
  <c r="C7" i="3" l="1"/>
  <c r="C7" i="2"/>
  <c r="G27" i="3" l="1"/>
  <c r="G28" i="3" l="1"/>
  <c r="G29" i="3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<sst xmlns="http://schemas.openxmlformats.org/spreadsheetml/2006/main" count="566" uniqueCount="453">
  <si>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</si>
  <si>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</si>
  <si>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</si>
  <si>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</si>
  <si>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</si>
  <si>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</si>
  <si>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</si>
  <si>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</si>
  <si>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</si>
  <si>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</si>
  <si>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</si>
  <si>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</si>
  <si>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</si>
  <si>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</si>
  <si>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</si>
  <si>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</si>
  <si>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</si>
  <si>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</si>
  <si>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</si>
  <si>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</si>
  <si>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</si>
  <si>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</si>
  <si>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</si>
  <si>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</si>
  <si>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</si>
  <si>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</si>
  <si>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</si>
  <si>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</si>
  <si>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</si>
  <si>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</si>
  <si>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</si>
  <si>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</si>
  <si>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</si>
  <si>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</si>
  <si>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</si>
  <si>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</si>
  <si>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</si>
  <si>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</si>
  <si>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</si>
  <si>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</si>
  <si>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</si>
  <si>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</si>
  <si>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</si>
  <si>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</si>
  <si>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INQ</t>
  </si>
  <si>
    <t>BANDEJA INFERIOR</t>
  </si>
  <si>
    <t>PORTA BATERIA</t>
  </si>
  <si>
    <t xml:space="preserve">CONTENEDOR 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</si>
  <si>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</si>
  <si>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</si>
  <si>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</si>
  <si>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</si>
  <si>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</si>
  <si>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</si>
  <si>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</si>
  <si>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</si>
  <si>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</si>
  <si>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DESCRIPCION</t>
  </si>
  <si>
    <t>BANDEJA SUPERIOR</t>
  </si>
  <si>
    <t xml:space="preserve">DR.MILTON PARRA </t>
  </si>
  <si>
    <t xml:space="preserve">SUAREZ PARRALES CHISTHIAN JOSE 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</si>
  <si>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</si>
  <si>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</si>
  <si>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</si>
  <si>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</si>
  <si>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</si>
  <si>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</si>
  <si>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</si>
  <si>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</si>
  <si>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</si>
  <si>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</si>
  <si>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</si>
  <si>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</si>
  <si>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</si>
  <si>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</si>
  <si>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</si>
  <si>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</si>
  <si>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</si>
  <si>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</si>
  <si>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</si>
  <si>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</si>
  <si>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</si>
  <si>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</si>
  <si>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</si>
  <si>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</si>
  <si>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</si>
  <si>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</si>
  <si>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</si>
  <si>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</si>
  <si>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</si>
  <si>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</si>
  <si>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</si>
  <si>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</si>
  <si>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</si>
  <si>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</si>
  <si>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</si>
  <si>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</si>
  <si>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MEDIDOR DE PROFUNDIDAD</t>
  </si>
  <si>
    <t xml:space="preserve">DR. VALENCIA </t>
  </si>
  <si>
    <t>DOBLADORAS DE PLACA</t>
  </si>
  <si>
    <t>BANDEJA MEDIA</t>
  </si>
  <si>
    <t xml:space="preserve">TREFINA ( ESCAREADOR PARA  HUESO) ANCLAJE RAPIDO </t>
  </si>
  <si>
    <t xml:space="preserve">PINZA DE REDUCCION VERBRUGGE </t>
  </si>
  <si>
    <t>PINZAS REDUCTORAS CANGREJO ARANDELA</t>
  </si>
  <si>
    <t>CURETA</t>
  </si>
  <si>
    <t>GUBIA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</si>
  <si>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</si>
  <si>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</si>
  <si>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</si>
  <si>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</si>
  <si>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</si>
  <si>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</si>
  <si>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</si>
  <si>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</si>
  <si>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</si>
  <si>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</si>
  <si>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</si>
  <si>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</si>
  <si>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</si>
  <si>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</si>
  <si>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</si>
  <si>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</si>
  <si>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</si>
  <si>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</si>
  <si>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</si>
  <si>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</si>
  <si>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</si>
  <si>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</si>
  <si>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</si>
  <si>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</si>
  <si>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</si>
  <si>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</si>
  <si>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</si>
  <si>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</si>
  <si>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</si>
  <si>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</si>
  <si>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</si>
  <si>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</si>
  <si>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</si>
  <si>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</si>
  <si>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</si>
  <si>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</si>
  <si>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</si>
  <si>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</si>
  <si>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</si>
  <si>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</si>
  <si>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INSTRUMENTAL TORNILLOS CANULADOS 6.5 TITANIO</t>
  </si>
  <si>
    <t>GUIA PARALELA AJUSTABLE</t>
  </si>
  <si>
    <t xml:space="preserve">EXTRACTOR DE DESLIZAMIENTO DE TORNILLOS EN T 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</si>
  <si>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</si>
  <si>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</si>
  <si>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</si>
  <si>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</si>
  <si>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</si>
  <si>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</si>
  <si>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BROCA CANULADO CON TOPE 4.5 MM</t>
  </si>
  <si>
    <t>BROCA CANULADO  4.5 MM</t>
  </si>
  <si>
    <t>DESTORNILLADOR HEXAGONAL CANULADO DE PUNTA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</si>
  <si>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</si>
  <si>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</si>
  <si>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</si>
  <si>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</si>
  <si>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</si>
  <si>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</si>
  <si>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</si>
  <si>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</si>
  <si>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</si>
  <si>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</si>
  <si>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</si>
  <si>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</si>
  <si>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</si>
  <si>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</si>
  <si>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</si>
  <si>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</si>
  <si>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</si>
  <si>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</si>
  <si>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</si>
  <si>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220647733</t>
  </si>
  <si>
    <t>TORNILLO CORTICAL 4.5 *32mm TITANIO</t>
  </si>
  <si>
    <t>TI-106.234</t>
  </si>
  <si>
    <t>TORNILLO CORTICAL 4.5 *34mm TITANIO</t>
  </si>
  <si>
    <t>TI-106.236</t>
  </si>
  <si>
    <t>2001126696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</si>
  <si>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</si>
  <si>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</si>
  <si>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</si>
  <si>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</si>
  <si>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</si>
  <si>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</si>
  <si>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</si>
  <si>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</si>
  <si>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</si>
  <si>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</si>
  <si>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</si>
  <si>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</si>
  <si>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</si>
  <si>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</si>
  <si>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</si>
  <si>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</si>
  <si>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</si>
  <si>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</si>
  <si>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</si>
  <si>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</si>
  <si>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</si>
  <si>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</si>
  <si>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</si>
  <si>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</si>
  <si>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</si>
  <si>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2200018084</t>
  </si>
  <si>
    <t>TI-106.265</t>
  </si>
  <si>
    <t>TORNILLO CORTICAL 4.5 *65mm TITANIO</t>
  </si>
  <si>
    <t>TI-106.270</t>
  </si>
  <si>
    <t>TORNILLO CORTICAL 4.5 *70mm  TITANIO</t>
  </si>
  <si>
    <t>TI-106.280</t>
  </si>
  <si>
    <t>221153336</t>
  </si>
  <si>
    <t>TORNILLO CORTICAL 4.5 *80mm  TITANIO</t>
  </si>
  <si>
    <t>220545918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</si>
  <si>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</si>
  <si>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</si>
  <si>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</si>
  <si>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</si>
  <si>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</si>
  <si>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</si>
  <si>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</si>
  <si>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</si>
  <si>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</si>
  <si>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</si>
  <si>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</si>
  <si>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</si>
  <si>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</si>
  <si>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</si>
  <si>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</si>
  <si>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</si>
  <si>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</si>
  <si>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</si>
  <si>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</si>
  <si>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</si>
  <si>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</si>
  <si>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</si>
  <si>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</si>
  <si>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</si>
  <si>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</si>
  <si>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</si>
  <si>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</si>
  <si>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</si>
  <si>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</si>
  <si>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>TORNILLO DE  BLOQUEO 5.0*52mm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</si>
  <si>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</si>
  <si>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</si>
  <si>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</si>
  <si>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</si>
  <si>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</si>
  <si>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</si>
  <si>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</si>
  <si>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</si>
  <si>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</si>
  <si>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</si>
  <si>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</si>
  <si>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</si>
  <si>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</si>
  <si>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</si>
  <si>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</si>
  <si>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</si>
  <si>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</si>
  <si>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</si>
  <si>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</si>
  <si>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</si>
  <si>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</si>
  <si>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</si>
  <si>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</si>
  <si>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</si>
  <si>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</si>
  <si>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</si>
  <si>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</si>
  <si>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</si>
  <si>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</si>
  <si>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</si>
  <si>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</si>
  <si>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</si>
  <si>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</si>
  <si>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</si>
  <si>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</si>
  <si>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</si>
  <si>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</si>
  <si>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</si>
  <si>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</si>
  <si>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</si>
  <si>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</si>
  <si>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</si>
  <si>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</si>
  <si>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</si>
  <si>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</si>
  <si>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</si>
  <si>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</si>
  <si>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</si>
  <si>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</si>
  <si>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</si>
  <si>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</si>
  <si>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</si>
  <si>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</si>
  <si>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</si>
  <si>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</si>
  <si>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</si>
  <si>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</si>
  <si>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</si>
  <si>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</si>
  <si>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</si>
  <si>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</si>
  <si>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</si>
  <si>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</si>
  <si>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</si>
  <si>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</si>
  <si>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</si>
  <si>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</si>
  <si>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</si>
  <si>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</si>
  <si>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</si>
  <si>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</si>
  <si>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</si>
  <si>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</si>
  <si>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</si>
  <si>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</si>
  <si>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</si>
  <si>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</si>
  <si>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</si>
  <si>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</si>
  <si>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</si>
  <si>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</si>
  <si>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</si>
  <si>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DESTORNILLADOR HEXAGONAL CANULADO 7.0MM</t>
  </si>
  <si>
    <t>INSTRUMENTAL PLACA PELVIS</t>
  </si>
  <si>
    <t>ATORNILLADOR HEXAGONAL 2.5mm CON CAMISA</t>
  </si>
  <si>
    <t>ESPIGA CON PUNTA DE BOLA PUNTIAGUDA</t>
  </si>
  <si>
    <t>DESTORNILLADOR HEXAGONAL ARTICULADO</t>
  </si>
  <si>
    <t>PINZA REDUCCION PELVICA CON BLOQUEO CABEZA ESFERICA PUNTIAGUDA</t>
  </si>
  <si>
    <t>MANGO PARA ANCLAJE RAPIDO</t>
  </si>
  <si>
    <t>PINZA SUJETADORA  DE TORNILLOS</t>
  </si>
  <si>
    <t>BANDEJA MEDIA # 1</t>
  </si>
  <si>
    <t>PINZA DE REDUCCION ANGULADA SMALL</t>
  </si>
  <si>
    <t>PINZA DE REDUCCION ANGULADA LARGE</t>
  </si>
  <si>
    <t>DISCO PLANO PARA PINZAS DE REDUCCION</t>
  </si>
  <si>
    <t>MANGO EN T PARA ANCLAJE RAPIDO</t>
  </si>
  <si>
    <t>PINZA DE REDUCCION PELVICA ASIMETRICA CABEZA ESFERICAS PUNTIAGUDA</t>
  </si>
  <si>
    <t>GUIA DE BROCA DOBLE 3.0/4.0mm</t>
  </si>
  <si>
    <t>GUIA DE BROCA DOBLE 2.5/3.5mm</t>
  </si>
  <si>
    <t>MACHUELO CORTICAL 3.5 ANCLAJE RAPIDO</t>
  </si>
  <si>
    <t>BROCA 3.0mm</t>
  </si>
  <si>
    <t>MACHUELO ESPONJOSO EN T</t>
  </si>
  <si>
    <t>BROCAS 2.5mm</t>
  </si>
  <si>
    <t>ATORNILLADOR HEXAGONAL ANCLAJE RAPIDO</t>
  </si>
  <si>
    <t>BANDEJA MEDIA # 2</t>
  </si>
  <si>
    <t>PINZA DE REDUCCION PELVICA LARGA CABEZA ESFERICA PUNTIAGUDA</t>
  </si>
  <si>
    <t>PLANTILLA RECTA</t>
  </si>
  <si>
    <t>PLANTILLA CURVA</t>
  </si>
  <si>
    <t>BROCA FLEXIBLE 2.5mm</t>
  </si>
  <si>
    <t>GUIA PARA BROCA FLEXIBLE</t>
  </si>
  <si>
    <t xml:space="preserve">PINZA DE REDUCCION PELVICA SMALL </t>
  </si>
  <si>
    <t>PINZA DE REDUCCION PELVICA LARGE</t>
  </si>
  <si>
    <t>PINZA REDUCCION PELVICA CON BLOQUEO DE VELOCIDAD AJUSTABLE GRANDE</t>
  </si>
  <si>
    <t>GANCHO PARA HUESO MIDIUM</t>
  </si>
  <si>
    <t xml:space="preserve">PINZA REDUCCION PELVICA LARGA CON 3 PUNTAS </t>
  </si>
  <si>
    <t>DISCO PARA PINZA DE REDUCCION CURVO</t>
  </si>
  <si>
    <t>GANCHO PARA HUESO LARGE</t>
  </si>
  <si>
    <t>PINZA DOBLADORA DE PLACAS</t>
  </si>
  <si>
    <t>RETRACTOR PELVICO ROMO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</si>
  <si>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</si>
  <si>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</si>
  <si>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</si>
  <si>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</si>
  <si>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</si>
  <si>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</si>
  <si>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</si>
  <si>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</si>
  <si>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</si>
  <si>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</si>
  <si>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</si>
  <si>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</si>
  <si>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</si>
  <si>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</si>
  <si>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</si>
  <si>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</si>
  <si>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</si>
  <si>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</si>
  <si>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</si>
  <si>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</si>
  <si>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</si>
  <si>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</si>
  <si>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</si>
  <si>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</si>
  <si>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</si>
  <si>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>PINZA DE PUNTAS CON CREMALLERA</t>
  </si>
  <si>
    <t>MANGO AZUL ANCLAJE RAPIDO</t>
  </si>
  <si>
    <t>ANCLAJE RAPIDO STARDRIVE CON CAMISA</t>
  </si>
  <si>
    <t>INSTRUMENTAL BASICO 4.5  # 3</t>
  </si>
  <si>
    <t>SEPARADORES BENNET</t>
  </si>
  <si>
    <t>SEPARADORES HOMMAN MEDIANOS</t>
  </si>
  <si>
    <t>SEPARADOR HOMMAN FINO</t>
  </si>
  <si>
    <t>SEPARADORES DE HIBS</t>
  </si>
  <si>
    <t xml:space="preserve">DISECTOR DE COOB </t>
  </si>
  <si>
    <t>OSTEOTOMO</t>
  </si>
  <si>
    <t>PINZAVERBRUGUER ARANDELA</t>
  </si>
  <si>
    <t xml:space="preserve">PINZA EN PUNTA GRANDE </t>
  </si>
  <si>
    <t>MARTILLO</t>
  </si>
  <si>
    <t>PASADOR DE ALAMBRE</t>
  </si>
  <si>
    <t>MANGO TORQUE NEGRO</t>
  </si>
  <si>
    <t>ATORNILLADOR 4.5</t>
  </si>
  <si>
    <t>PINZAS REDUCTORAS CLAN DE LAYNE</t>
  </si>
  <si>
    <t>LOWMAN</t>
  </si>
  <si>
    <t>PP01</t>
  </si>
  <si>
    <t>2305M-POS-006</t>
  </si>
  <si>
    <t>INJERTO  OSEO  PUTTY 1.0CC BONEGRAFF</t>
  </si>
  <si>
    <t xml:space="preserve">8:00AM </t>
  </si>
  <si>
    <t>MOTOR AUXEN # 3</t>
  </si>
  <si>
    <t>BATERIAS ROJAS # 3 # 4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</si>
  <si>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</si>
  <si>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</si>
  <si>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</si>
  <si>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</si>
  <si>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</si>
  <si>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</si>
  <si>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</si>
  <si>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</si>
  <si>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</si>
  <si>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</si>
  <si>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</si>
  <si>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</si>
  <si>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</si>
  <si>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</si>
  <si>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</si>
  <si>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</si>
  <si>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</si>
  <si>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</si>
  <si>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</si>
  <si>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</si>
  <si>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</si>
  <si>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</si>
  <si>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</si>
  <si>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</si>
  <si>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</si>
  <si>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</si>
  <si>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</si>
  <si>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</si>
  <si>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</si>
  <si>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</si>
  <si>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</si>
  <si>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1</t>
  </si>
  <si>
    <t>CORTADOR</t>
  </si>
  <si>
    <t>PLAYO RECTO</t>
  </si>
  <si>
    <t>PLAYO CURVO</t>
  </si>
  <si>
    <t>PORTA ALAMBRE</t>
  </si>
  <si>
    <t>BROCAS</t>
  </si>
  <si>
    <t>B220309-718</t>
  </si>
  <si>
    <t>MATRIZ OSEA DESMINERALIZADA 5CC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</si>
</sst>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1" formatCode="0.000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b/>
      <i/>
      <sz val="12"/>
      <color theme="0"/>
      <name val="Arial"/>
      <family val="2"/>
    </font>
    <font>
      <sz val="12"/>
      <name val="Calibri"/>
      <family val="2"/>
      <scheme val="minor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8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1" fillId="0" borderId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3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11" fillId="0" borderId="17" xfId="0" applyFont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26" fillId="7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29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0" fontId="7" fillId="5" borderId="1" xfId="0" applyFont="1" applyFill="1" applyBorder="1" applyAlignment="1">
      <alignment horizontal="left"/>
    </xf>
    <xf numFmtId="49" fontId="30" fillId="2" borderId="1" xfId="0" applyNumberFormat="1" applyFont="1" applyFill="1" applyBorder="1" applyAlignment="1">
      <alignment horizontal="center"/>
    </xf>
    <xf numFmtId="0" fontId="30" fillId="2" borderId="1" xfId="0" applyFont="1" applyFill="1" applyBorder="1" applyAlignment="1">
      <alignment horizontal="left"/>
    </xf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left"/>
    </xf>
    <xf numFmtId="171" fontId="7" fillId="0" borderId="1" xfId="1" applyNumberFormat="1" applyFont="1" applyBorder="1" applyAlignment="1">
      <alignment horizontal="left" shrinkToFit="1"/>
    </xf>
    <xf numFmtId="171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wrapText="1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3" fillId="0" borderId="1" xfId="0" applyFont="1" applyBorder="1"/>
    <xf numFmtId="1" fontId="12" fillId="5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5" applyFont="1" applyBorder="1" applyAlignment="1" applyProtection="1">
      <alignment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53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8" xr:uid="{A1636328-FEA1-470C-ABC0-5BE204BDB454}"/>
    <cellStyle name="Moneda 19 2" xfId="45" xr:uid="{96CAF1DA-3014-4DF3-9AA8-1A2BF0B2E6B0}"/>
    <cellStyle name="Moneda 19 3" xfId="52" xr:uid="{67FAB440-D31C-4BF5-ADFC-6329D6563F42}"/>
    <cellStyle name="Moneda 2" xfId="3" xr:uid="{246C37B4-006C-46DD-9128-BAA498AC7092}"/>
    <cellStyle name="Moneda 2 2" xfId="20" xr:uid="{1C09E6BD-CAEE-4CF7-B9A4-63BF6EE2F7DE}"/>
    <cellStyle name="Moneda 2 2 2" xfId="48" xr:uid="{B35FE940-D460-4D0A-A184-C22F7E3633EA}"/>
    <cellStyle name="Moneda 2 3" xfId="32" xr:uid="{A7E228FE-517C-45A2-A03F-CBAA5F6BC463}"/>
    <cellStyle name="Moneda 2 3 2" xfId="37" xr:uid="{E5A68AAE-F5B0-4204-B478-F0D97B8615D9}"/>
    <cellStyle name="Moneda 2 3 3" xfId="42" xr:uid="{012B4939-6815-415F-BB11-3337D616846E}"/>
    <cellStyle name="Moneda 2 4" xfId="33" xr:uid="{8BC7188A-055B-4E6B-8022-D5A940FF479E}"/>
    <cellStyle name="Moneda 2 4 2" xfId="43" xr:uid="{1537FE0A-12AD-4981-8128-08974800127A}"/>
    <cellStyle name="Moneda 2 5" xfId="34" xr:uid="{ED9147E3-1ADD-417C-9F25-FA6B8A617E3D}"/>
    <cellStyle name="Moneda 20" xfId="51" xr:uid="{EE4859CD-C154-42A4-8425-FAA8E635A7BB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3 2 3 2" xfId="49" xr:uid="{1A960576-0F9E-41A7-A78A-0646FF594C1C}"/>
    <cellStyle name="Moneda 3 2 4" xfId="36" xr:uid="{60F00A2A-58A5-4367-A1F6-99E02D7C8A71}"/>
    <cellStyle name="Moneda 3 3" xfId="35" xr:uid="{6BF2165E-BBB5-4E8F-9A0E-9774FF893EBF}"/>
    <cellStyle name="Moneda 3 3 2" xfId="44" xr:uid="{21A41EBB-BFCC-4BE7-8BEB-C89EB3E5FCA1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6 2" xfId="40" xr:uid="{9AD48BF3-F1BC-4BAE-B98D-4AF9281F4182}"/>
    <cellStyle name="Moneda 6 2 2" xfId="47" xr:uid="{F7EFE888-38A7-41E6-830A-6313F45350CF}"/>
    <cellStyle name="Moneda 7" xfId="12" xr:uid="{75C67204-3961-46CE-99F0-CC1C114C3893}"/>
    <cellStyle name="Moneda 7 2" xfId="39" xr:uid="{3E28AB0A-29B6-4179-8374-2EB2198E88F9}"/>
    <cellStyle name="Moneda 7 2 2" xfId="46" xr:uid="{8760BE8A-DAE9-4370-A1DE-C8492212E471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41" xr:uid="{D6E7A037-8DDE-440D-9764-0C170786817E}"/>
    <cellStyle name="常规 4" xfId="50" xr:uid="{A426B06E-CB1E-4D28-BB91-1C43C0C09F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9"/>
  <sheetViews>
    <sheetView showGridLines="0" tabSelected="1" view="pageBreakPreview" topLeftCell="A132" zoomScaleNormal="100" zoomScaleSheetLayoutView="100" workbookViewId="0">
      <selection activeCell="C138" sqref="C138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30" t="s">
        <v>25</v>
      </c>
      <c r="D2" s="126" t="s">
        <v>24</v>
      </c>
      <c r="E2" s="12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31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28" t="s">
        <v>26</v>
      </c>
      <c r="D4" s="132" t="s">
        <v>28</v>
      </c>
      <c r="E4" s="133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29"/>
      <c r="D5" s="134" t="s">
        <v>29</v>
      </c>
      <c r="E5" s="135"/>
      <c r="F5" s="4"/>
      <c r="G5" s="4"/>
      <c r="H5" s="4"/>
      <c r="I5" s="4"/>
      <c r="J5" s="4"/>
      <c r="K5" s="4"/>
      <c r="L5" s="125"/>
      <c r="M5" s="125"/>
      <c r="N5" s="6"/>
    </row>
    <row r="6" spans="1:14" ht="20.100000000000001" customHeight="1">
      <c r="A6" s="7"/>
      <c r="B6" s="7"/>
      <c r="C6" s="7"/>
      <c r="D6" s="7"/>
      <c r="E6" s="7"/>
      <c r="L6" s="125"/>
      <c r="M6" s="125"/>
    </row>
    <row r="7" spans="1:14" ht="20.100000000000001" customHeight="1">
      <c r="A7" s="8" t="s">
        <v>0</v>
      </c>
      <c r="B7" s="8"/>
      <c r="C7" s="9">
        <f ca="1">NOW()</f>
        <v>45210.764707291666</v>
      </c>
      <c r="D7" s="8" t="s">
        <v>1</v>
      </c>
      <c r="E7" s="34">
        <v>20231001462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23" t="s">
        <v>22</v>
      </c>
      <c r="B11" s="124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45210</v>
      </c>
      <c r="D15" s="12" t="s">
        <v>7</v>
      </c>
      <c r="E15" s="13" t="s">
        <v>411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98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>
      <c r="A24" s="91" t="s">
        <v>164</v>
      </c>
      <c r="B24" s="91">
        <v>2001126066</v>
      </c>
      <c r="C24" s="99" t="s">
        <v>165</v>
      </c>
      <c r="D24" s="86">
        <v>2</v>
      </c>
      <c r="E24" s="38"/>
      <c r="F24" s="44">
        <v>48</v>
      </c>
      <c r="G24" s="44">
        <f t="shared" ref="G24:G109" si="0">D24*F24</f>
        <v>96</v>
      </c>
      <c r="L24" s="16"/>
      <c r="M24" s="16"/>
    </row>
    <row r="25" spans="1:13" ht="20.100000000000001" customHeight="1">
      <c r="A25" s="83" t="s">
        <v>166</v>
      </c>
      <c r="B25" s="83">
        <v>2000020507</v>
      </c>
      <c r="C25" s="105" t="s">
        <v>167</v>
      </c>
      <c r="D25" s="86">
        <v>2</v>
      </c>
      <c r="E25" s="38"/>
      <c r="F25" s="44">
        <v>48</v>
      </c>
      <c r="G25" s="44">
        <f t="shared" si="0"/>
        <v>96</v>
      </c>
      <c r="L25" s="16"/>
      <c r="M25" s="16"/>
    </row>
    <row r="26" spans="1:13" ht="20.100000000000001" customHeight="1">
      <c r="A26" s="88" t="s">
        <v>168</v>
      </c>
      <c r="B26" s="88">
        <v>2000020507</v>
      </c>
      <c r="C26" s="101" t="s">
        <v>169</v>
      </c>
      <c r="D26" s="86">
        <v>2</v>
      </c>
      <c r="E26" s="38"/>
      <c r="F26" s="44">
        <v>48</v>
      </c>
      <c r="G26" s="44">
        <f t="shared" si="0"/>
        <v>96</v>
      </c>
      <c r="L26" s="16"/>
      <c r="M26" s="16"/>
    </row>
    <row r="27" spans="1:13" ht="20.100000000000001" customHeight="1">
      <c r="A27" s="68" t="s">
        <v>170</v>
      </c>
      <c r="B27" s="68">
        <v>2001126691</v>
      </c>
      <c r="C27" s="72" t="s">
        <v>171</v>
      </c>
      <c r="D27" s="86">
        <v>4</v>
      </c>
      <c r="E27" s="38"/>
      <c r="F27" s="44">
        <v>48</v>
      </c>
      <c r="G27" s="44">
        <f t="shared" si="0"/>
        <v>192</v>
      </c>
      <c r="L27" s="16"/>
      <c r="M27" s="16"/>
    </row>
    <row r="28" spans="1:13" ht="20.100000000000001" customHeight="1">
      <c r="A28" s="88" t="s">
        <v>172</v>
      </c>
      <c r="B28" s="88">
        <v>2001125972</v>
      </c>
      <c r="C28" s="101" t="s">
        <v>173</v>
      </c>
      <c r="D28" s="86">
        <v>2</v>
      </c>
      <c r="E28" s="38"/>
      <c r="F28" s="44">
        <v>48</v>
      </c>
      <c r="G28" s="44">
        <f t="shared" si="0"/>
        <v>96</v>
      </c>
    </row>
    <row r="29" spans="1:13" ht="20.100000000000001" customHeight="1">
      <c r="A29" s="68" t="s">
        <v>174</v>
      </c>
      <c r="B29" s="68">
        <v>2000091737</v>
      </c>
      <c r="C29" s="72" t="s">
        <v>175</v>
      </c>
      <c r="D29" s="86">
        <v>4</v>
      </c>
      <c r="E29" s="38"/>
      <c r="F29" s="44">
        <v>48</v>
      </c>
      <c r="G29" s="44">
        <f t="shared" si="0"/>
        <v>192</v>
      </c>
    </row>
    <row r="30" spans="1:13" ht="20.100000000000001" customHeight="1">
      <c r="A30" s="88" t="s">
        <v>176</v>
      </c>
      <c r="B30" s="88" t="s">
        <v>177</v>
      </c>
      <c r="C30" s="101" t="s">
        <v>178</v>
      </c>
      <c r="D30" s="86">
        <v>7</v>
      </c>
      <c r="E30" s="38"/>
      <c r="F30" s="44">
        <v>48</v>
      </c>
      <c r="G30" s="44">
        <f t="shared" si="0"/>
        <v>336</v>
      </c>
    </row>
    <row r="31" spans="1:13" ht="20.100000000000001" customHeight="1">
      <c r="A31" s="68" t="s">
        <v>179</v>
      </c>
      <c r="B31" s="68">
        <v>2000091528</v>
      </c>
      <c r="C31" s="72" t="s">
        <v>180</v>
      </c>
      <c r="D31" s="86">
        <v>0</v>
      </c>
      <c r="E31" s="38"/>
      <c r="F31" s="44">
        <v>48</v>
      </c>
      <c r="G31" s="44">
        <f t="shared" si="0"/>
        <v>0</v>
      </c>
    </row>
    <row r="32" spans="1:13" ht="20.100000000000001" customHeight="1">
      <c r="A32" s="88" t="s">
        <v>181</v>
      </c>
      <c r="B32" s="88" t="s">
        <v>182</v>
      </c>
      <c r="C32" s="101" t="s">
        <v>183</v>
      </c>
      <c r="D32" s="86">
        <v>10</v>
      </c>
      <c r="E32" s="38"/>
      <c r="F32" s="44">
        <v>48</v>
      </c>
      <c r="G32" s="44">
        <f t="shared" si="0"/>
        <v>480</v>
      </c>
    </row>
    <row r="33" spans="1:7" ht="20.100000000000001" customHeight="1">
      <c r="A33" s="68" t="s">
        <v>184</v>
      </c>
      <c r="B33" s="68">
        <v>2001126697</v>
      </c>
      <c r="C33" s="72" t="s">
        <v>185</v>
      </c>
      <c r="D33" s="86">
        <v>6</v>
      </c>
      <c r="E33" s="38"/>
      <c r="F33" s="44">
        <v>48</v>
      </c>
      <c r="G33" s="44">
        <f t="shared" si="0"/>
        <v>288</v>
      </c>
    </row>
    <row r="34" spans="1:7" ht="20.100000000000001" customHeight="1">
      <c r="A34" s="88" t="s">
        <v>186</v>
      </c>
      <c r="B34" s="88">
        <v>2001126076</v>
      </c>
      <c r="C34" s="101" t="s">
        <v>187</v>
      </c>
      <c r="D34" s="86">
        <v>10</v>
      </c>
      <c r="E34" s="38"/>
      <c r="F34" s="44">
        <v>48</v>
      </c>
      <c r="G34" s="44">
        <f t="shared" si="0"/>
        <v>480</v>
      </c>
    </row>
    <row r="35" spans="1:7" ht="20.100000000000001" customHeight="1">
      <c r="A35" s="68" t="s">
        <v>188</v>
      </c>
      <c r="B35" s="68">
        <v>2001126026</v>
      </c>
      <c r="C35" s="72" t="s">
        <v>189</v>
      </c>
      <c r="D35" s="86">
        <v>2</v>
      </c>
      <c r="E35" s="38"/>
      <c r="F35" s="44">
        <v>48</v>
      </c>
      <c r="G35" s="44">
        <f t="shared" si="0"/>
        <v>96</v>
      </c>
    </row>
    <row r="36" spans="1:7" ht="20.100000000000001" customHeight="1">
      <c r="A36" s="88" t="s">
        <v>190</v>
      </c>
      <c r="B36" s="88">
        <v>2000088381</v>
      </c>
      <c r="C36" s="101" t="s">
        <v>191</v>
      </c>
      <c r="D36" s="86">
        <v>2</v>
      </c>
      <c r="E36" s="38"/>
      <c r="F36" s="44">
        <v>48</v>
      </c>
      <c r="G36" s="44">
        <f t="shared" si="0"/>
        <v>96</v>
      </c>
    </row>
    <row r="37" spans="1:7" ht="20.100000000000001" customHeight="1">
      <c r="A37" s="68" t="s">
        <v>192</v>
      </c>
      <c r="B37" s="68">
        <v>2001125980</v>
      </c>
      <c r="C37" s="72" t="s">
        <v>193</v>
      </c>
      <c r="D37" s="86">
        <v>4</v>
      </c>
      <c r="E37" s="38"/>
      <c r="F37" s="44">
        <v>48</v>
      </c>
      <c r="G37" s="44">
        <f t="shared" si="0"/>
        <v>192</v>
      </c>
    </row>
    <row r="38" spans="1:7" ht="20.100000000000001" customHeight="1">
      <c r="A38" s="88" t="s">
        <v>194</v>
      </c>
      <c r="B38" s="88">
        <v>2001125039</v>
      </c>
      <c r="C38" s="101" t="s">
        <v>195</v>
      </c>
      <c r="D38" s="86">
        <v>2</v>
      </c>
      <c r="E38" s="38"/>
      <c r="F38" s="44">
        <v>48</v>
      </c>
      <c r="G38" s="44">
        <f t="shared" si="0"/>
        <v>96</v>
      </c>
    </row>
    <row r="39" spans="1:7" ht="20.100000000000001" customHeight="1">
      <c r="A39" s="68" t="s">
        <v>196</v>
      </c>
      <c r="B39" s="68">
        <v>2001126703</v>
      </c>
      <c r="C39" s="72" t="s">
        <v>197</v>
      </c>
      <c r="D39" s="86">
        <v>4</v>
      </c>
      <c r="E39" s="38"/>
      <c r="F39" s="44">
        <v>48</v>
      </c>
      <c r="G39" s="44">
        <f>D39*F39</f>
        <v>192</v>
      </c>
    </row>
    <row r="40" spans="1:7" ht="20.100000000000001" customHeight="1">
      <c r="A40" s="88" t="s">
        <v>198</v>
      </c>
      <c r="B40" s="88">
        <v>2001126082</v>
      </c>
      <c r="C40" s="101" t="s">
        <v>199</v>
      </c>
      <c r="D40" s="86">
        <v>2</v>
      </c>
      <c r="E40" s="38"/>
      <c r="F40" s="44">
        <v>48</v>
      </c>
      <c r="G40" s="44">
        <f t="shared" ref="G40:G57" si="1">D40*F40</f>
        <v>96</v>
      </c>
    </row>
    <row r="41" spans="1:7" ht="20.100000000000001" customHeight="1">
      <c r="A41" s="68" t="s">
        <v>200</v>
      </c>
      <c r="B41" s="68">
        <v>2001125984</v>
      </c>
      <c r="C41" s="72" t="s">
        <v>201</v>
      </c>
      <c r="D41" s="86">
        <v>4</v>
      </c>
      <c r="E41" s="38"/>
      <c r="F41" s="44">
        <v>48</v>
      </c>
      <c r="G41" s="44">
        <f t="shared" si="1"/>
        <v>192</v>
      </c>
    </row>
    <row r="42" spans="1:7" ht="20.100000000000001" customHeight="1">
      <c r="A42" s="88" t="s">
        <v>202</v>
      </c>
      <c r="B42" s="88">
        <v>2001125984</v>
      </c>
      <c r="C42" s="101" t="s">
        <v>203</v>
      </c>
      <c r="D42" s="86">
        <v>2</v>
      </c>
      <c r="E42" s="38"/>
      <c r="F42" s="44">
        <v>48</v>
      </c>
      <c r="G42" s="44">
        <f t="shared" si="1"/>
        <v>96</v>
      </c>
    </row>
    <row r="43" spans="1:7" ht="20.100000000000001" customHeight="1">
      <c r="A43" s="68" t="s">
        <v>204</v>
      </c>
      <c r="B43" s="68">
        <v>2001125984</v>
      </c>
      <c r="C43" s="72" t="s">
        <v>205</v>
      </c>
      <c r="D43" s="86">
        <v>2</v>
      </c>
      <c r="E43" s="38"/>
      <c r="F43" s="44">
        <v>48</v>
      </c>
      <c r="G43" s="44">
        <f t="shared" si="1"/>
        <v>96</v>
      </c>
    </row>
    <row r="44" spans="1:7" ht="20.100000000000001" customHeight="1">
      <c r="A44" s="88" t="s">
        <v>206</v>
      </c>
      <c r="B44" s="88">
        <v>2001125984</v>
      </c>
      <c r="C44" s="101" t="s">
        <v>207</v>
      </c>
      <c r="D44" s="86">
        <v>2</v>
      </c>
      <c r="E44" s="38"/>
      <c r="F44" s="44">
        <v>48</v>
      </c>
      <c r="G44" s="44">
        <f t="shared" si="1"/>
        <v>96</v>
      </c>
    </row>
    <row r="45" spans="1:7" ht="20.100000000000001" customHeight="1">
      <c r="A45" s="88" t="s">
        <v>206</v>
      </c>
      <c r="B45" s="88" t="s">
        <v>208</v>
      </c>
      <c r="C45" s="101" t="s">
        <v>207</v>
      </c>
      <c r="D45" s="86">
        <v>2</v>
      </c>
      <c r="E45" s="38"/>
      <c r="F45" s="44">
        <v>48</v>
      </c>
      <c r="G45" s="44">
        <f t="shared" si="1"/>
        <v>96</v>
      </c>
    </row>
    <row r="46" spans="1:7" ht="20.100000000000001" customHeight="1">
      <c r="A46" s="88" t="s">
        <v>209</v>
      </c>
      <c r="B46" s="88">
        <v>2001125987</v>
      </c>
      <c r="C46" s="101" t="s">
        <v>210</v>
      </c>
      <c r="D46" s="86">
        <v>10</v>
      </c>
      <c r="E46" s="38"/>
      <c r="F46" s="44">
        <v>48</v>
      </c>
      <c r="G46" s="44">
        <f t="shared" si="1"/>
        <v>480</v>
      </c>
    </row>
    <row r="47" spans="1:7" ht="20.100000000000001" customHeight="1">
      <c r="A47" s="68" t="s">
        <v>211</v>
      </c>
      <c r="B47" s="68">
        <v>2001125987</v>
      </c>
      <c r="C47" s="72" t="s">
        <v>212</v>
      </c>
      <c r="D47" s="86">
        <v>0</v>
      </c>
      <c r="E47" s="38"/>
      <c r="F47" s="44">
        <v>48</v>
      </c>
      <c r="G47" s="44">
        <f t="shared" si="1"/>
        <v>0</v>
      </c>
    </row>
    <row r="48" spans="1:7" ht="20.100000000000001" customHeight="1">
      <c r="A48" s="68" t="s">
        <v>213</v>
      </c>
      <c r="B48" s="68" t="s">
        <v>214</v>
      </c>
      <c r="C48" s="72" t="s">
        <v>215</v>
      </c>
      <c r="D48" s="86">
        <v>0</v>
      </c>
      <c r="E48" s="38"/>
      <c r="F48" s="44">
        <v>48</v>
      </c>
      <c r="G48" s="44">
        <f t="shared" si="1"/>
        <v>0</v>
      </c>
    </row>
    <row r="49" spans="1:7" ht="20.100000000000001" customHeight="1">
      <c r="A49" s="68" t="s">
        <v>213</v>
      </c>
      <c r="B49" s="68" t="s">
        <v>216</v>
      </c>
      <c r="C49" s="72" t="s">
        <v>215</v>
      </c>
      <c r="D49" s="86">
        <v>0</v>
      </c>
      <c r="E49" s="38"/>
      <c r="F49" s="44">
        <v>48</v>
      </c>
      <c r="G49" s="44">
        <f t="shared" si="1"/>
        <v>0</v>
      </c>
    </row>
    <row r="50" spans="1:7" ht="20.100000000000001" customHeight="1">
      <c r="A50" s="102"/>
      <c r="B50" s="102"/>
      <c r="C50" s="103"/>
      <c r="D50" s="74">
        <f>SUM(D24:D49)</f>
        <v>87</v>
      </c>
      <c r="E50" s="38"/>
      <c r="F50" s="44"/>
      <c r="G50" s="44"/>
    </row>
    <row r="51" spans="1:7" ht="20.100000000000001" customHeight="1">
      <c r="A51" s="68" t="s">
        <v>217</v>
      </c>
      <c r="B51" s="68">
        <v>2000088649</v>
      </c>
      <c r="C51" s="92" t="s">
        <v>218</v>
      </c>
      <c r="D51" s="86">
        <v>6</v>
      </c>
      <c r="E51" s="38"/>
      <c r="F51" s="44">
        <v>60</v>
      </c>
      <c r="G51" s="44">
        <f t="shared" si="1"/>
        <v>360</v>
      </c>
    </row>
    <row r="52" spans="1:7" ht="20.100000000000001" customHeight="1">
      <c r="A52" s="88" t="s">
        <v>219</v>
      </c>
      <c r="B52" s="88">
        <v>2000092229</v>
      </c>
      <c r="C52" s="70" t="s">
        <v>220</v>
      </c>
      <c r="D52" s="86">
        <v>6</v>
      </c>
      <c r="E52" s="38"/>
      <c r="F52" s="44">
        <v>60</v>
      </c>
      <c r="G52" s="44">
        <f t="shared" si="1"/>
        <v>360</v>
      </c>
    </row>
    <row r="53" spans="1:7" ht="20.100000000000001" customHeight="1">
      <c r="A53" s="68" t="s">
        <v>221</v>
      </c>
      <c r="B53" s="68">
        <v>2000091736</v>
      </c>
      <c r="C53" s="92" t="s">
        <v>222</v>
      </c>
      <c r="D53" s="86">
        <v>6</v>
      </c>
      <c r="E53" s="38"/>
      <c r="F53" s="44">
        <v>60</v>
      </c>
      <c r="G53" s="44">
        <f t="shared" si="1"/>
        <v>360</v>
      </c>
    </row>
    <row r="54" spans="1:7" ht="20.100000000000001" customHeight="1">
      <c r="A54" s="88" t="s">
        <v>223</v>
      </c>
      <c r="B54" s="88">
        <v>2000088649</v>
      </c>
      <c r="C54" s="70" t="s">
        <v>224</v>
      </c>
      <c r="D54" s="86">
        <v>6</v>
      </c>
      <c r="E54" s="38"/>
      <c r="F54" s="44">
        <v>60</v>
      </c>
      <c r="G54" s="44">
        <f t="shared" si="1"/>
        <v>360</v>
      </c>
    </row>
    <row r="55" spans="1:7" ht="20.100000000000001" customHeight="1">
      <c r="A55" s="68" t="s">
        <v>225</v>
      </c>
      <c r="B55" s="68">
        <v>2000091736</v>
      </c>
      <c r="C55" s="92" t="s">
        <v>226</v>
      </c>
      <c r="D55" s="86">
        <v>6</v>
      </c>
      <c r="E55" s="38"/>
      <c r="F55" s="44">
        <v>60</v>
      </c>
      <c r="G55" s="44">
        <f t="shared" si="1"/>
        <v>360</v>
      </c>
    </row>
    <row r="56" spans="1:7" ht="20.100000000000001" customHeight="1">
      <c r="A56" s="88" t="s">
        <v>227</v>
      </c>
      <c r="B56" s="88">
        <v>2000091528</v>
      </c>
      <c r="C56" s="70" t="s">
        <v>228</v>
      </c>
      <c r="D56" s="86">
        <v>6</v>
      </c>
      <c r="E56" s="38"/>
      <c r="F56" s="44">
        <v>60</v>
      </c>
      <c r="G56" s="44">
        <f t="shared" si="1"/>
        <v>360</v>
      </c>
    </row>
    <row r="57" spans="1:7" ht="20.100000000000001" customHeight="1">
      <c r="A57" s="68" t="s">
        <v>229</v>
      </c>
      <c r="B57" s="68">
        <v>2000102234</v>
      </c>
      <c r="C57" s="92" t="s">
        <v>230</v>
      </c>
      <c r="D57" s="86">
        <v>6</v>
      </c>
      <c r="E57" s="38"/>
      <c r="F57" s="44">
        <v>60</v>
      </c>
      <c r="G57" s="44">
        <f t="shared" si="1"/>
        <v>360</v>
      </c>
    </row>
    <row r="58" spans="1:7" ht="20.100000000000001" customHeight="1">
      <c r="A58" s="88" t="s">
        <v>231</v>
      </c>
      <c r="B58" s="88">
        <v>2000110580</v>
      </c>
      <c r="C58" s="70" t="s">
        <v>232</v>
      </c>
      <c r="D58" s="86">
        <v>6</v>
      </c>
      <c r="E58" s="38"/>
      <c r="F58" s="44">
        <v>60</v>
      </c>
      <c r="G58" s="44">
        <f t="shared" si="0"/>
        <v>360</v>
      </c>
    </row>
    <row r="59" spans="1:7" ht="20.100000000000001" customHeight="1">
      <c r="A59" s="68" t="s">
        <v>233</v>
      </c>
      <c r="B59" s="68">
        <v>2000087832</v>
      </c>
      <c r="C59" s="92" t="s">
        <v>234</v>
      </c>
      <c r="D59" s="86">
        <v>6</v>
      </c>
      <c r="E59" s="38"/>
      <c r="F59" s="44">
        <v>60</v>
      </c>
      <c r="G59" s="44">
        <f t="shared" si="0"/>
        <v>360</v>
      </c>
    </row>
    <row r="60" spans="1:7" ht="20.100000000000001" customHeight="1">
      <c r="A60" s="88" t="s">
        <v>235</v>
      </c>
      <c r="B60" s="88">
        <v>2000087832</v>
      </c>
      <c r="C60" s="70" t="s">
        <v>236</v>
      </c>
      <c r="D60" s="86">
        <v>6</v>
      </c>
      <c r="E60" s="38"/>
      <c r="F60" s="44">
        <v>60</v>
      </c>
      <c r="G60" s="44">
        <f t="shared" si="0"/>
        <v>360</v>
      </c>
    </row>
    <row r="61" spans="1:7" ht="20.100000000000001" customHeight="1">
      <c r="A61" s="68" t="s">
        <v>237</v>
      </c>
      <c r="B61" s="68">
        <v>2000088381</v>
      </c>
      <c r="C61" s="92" t="s">
        <v>238</v>
      </c>
      <c r="D61" s="86">
        <v>6</v>
      </c>
      <c r="E61" s="38"/>
      <c r="F61" s="44">
        <v>60</v>
      </c>
      <c r="G61" s="44">
        <f t="shared" si="0"/>
        <v>360</v>
      </c>
    </row>
    <row r="62" spans="1:7" ht="20.100000000000001" customHeight="1">
      <c r="A62" s="88" t="s">
        <v>239</v>
      </c>
      <c r="B62" s="88">
        <v>2000088832</v>
      </c>
      <c r="C62" s="70" t="s">
        <v>240</v>
      </c>
      <c r="D62" s="86">
        <v>6</v>
      </c>
      <c r="E62" s="38"/>
      <c r="F62" s="44">
        <v>60</v>
      </c>
      <c r="G62" s="44">
        <f t="shared" si="0"/>
        <v>360</v>
      </c>
    </row>
    <row r="63" spans="1:7" ht="20.100000000000001" customHeight="1">
      <c r="A63" s="68" t="s">
        <v>241</v>
      </c>
      <c r="B63" s="68">
        <v>2000110153</v>
      </c>
      <c r="C63" s="92" t="s">
        <v>242</v>
      </c>
      <c r="D63" s="86">
        <v>6</v>
      </c>
      <c r="E63" s="38"/>
      <c r="F63" s="44">
        <v>60</v>
      </c>
      <c r="G63" s="44">
        <f t="shared" si="0"/>
        <v>360</v>
      </c>
    </row>
    <row r="64" spans="1:7" ht="20.100000000000001" customHeight="1">
      <c r="A64" s="88" t="s">
        <v>243</v>
      </c>
      <c r="B64" s="88">
        <v>2000088832</v>
      </c>
      <c r="C64" s="70" t="s">
        <v>244</v>
      </c>
      <c r="D64" s="86">
        <v>6</v>
      </c>
      <c r="E64" s="38"/>
      <c r="F64" s="44">
        <v>60</v>
      </c>
      <c r="G64" s="44">
        <f t="shared" si="0"/>
        <v>360</v>
      </c>
    </row>
    <row r="65" spans="1:7" ht="20.100000000000001" customHeight="1">
      <c r="A65" s="68" t="s">
        <v>245</v>
      </c>
      <c r="B65" s="68">
        <v>2000110154</v>
      </c>
      <c r="C65" s="92" t="s">
        <v>246</v>
      </c>
      <c r="D65" s="86">
        <v>5</v>
      </c>
      <c r="E65" s="38"/>
      <c r="F65" s="44">
        <v>60</v>
      </c>
      <c r="G65" s="44">
        <f t="shared" si="0"/>
        <v>300</v>
      </c>
    </row>
    <row r="66" spans="1:7" ht="20.100000000000001" customHeight="1">
      <c r="A66" s="68" t="s">
        <v>247</v>
      </c>
      <c r="B66" s="68">
        <v>2000102239</v>
      </c>
      <c r="C66" s="92" t="s">
        <v>248</v>
      </c>
      <c r="D66" s="86">
        <v>6</v>
      </c>
      <c r="E66" s="38"/>
      <c r="F66" s="44">
        <v>60</v>
      </c>
      <c r="G66" s="44">
        <f t="shared" si="0"/>
        <v>360</v>
      </c>
    </row>
    <row r="67" spans="1:7" ht="20.100000000000001" customHeight="1">
      <c r="A67" s="68" t="s">
        <v>249</v>
      </c>
      <c r="B67" s="68">
        <v>2000014601</v>
      </c>
      <c r="C67" s="92" t="s">
        <v>250</v>
      </c>
      <c r="D67" s="86">
        <v>6</v>
      </c>
      <c r="E67" s="38"/>
      <c r="F67" s="44">
        <v>60</v>
      </c>
      <c r="G67" s="44">
        <f t="shared" si="0"/>
        <v>360</v>
      </c>
    </row>
    <row r="68" spans="1:7" ht="20.100000000000001" customHeight="1">
      <c r="A68" s="88" t="s">
        <v>251</v>
      </c>
      <c r="B68" s="88">
        <v>2000092229</v>
      </c>
      <c r="C68" s="70" t="s">
        <v>252</v>
      </c>
      <c r="D68" s="86">
        <v>6</v>
      </c>
      <c r="E68" s="38"/>
      <c r="F68" s="44">
        <v>60</v>
      </c>
      <c r="G68" s="44">
        <f t="shared" si="0"/>
        <v>360</v>
      </c>
    </row>
    <row r="69" spans="1:7" ht="20.100000000000001" customHeight="1">
      <c r="A69" s="68" t="s">
        <v>253</v>
      </c>
      <c r="B69" s="68">
        <v>2000087832</v>
      </c>
      <c r="C69" s="92" t="s">
        <v>254</v>
      </c>
      <c r="D69" s="86">
        <v>6</v>
      </c>
      <c r="E69" s="38"/>
      <c r="F69" s="44">
        <v>60</v>
      </c>
      <c r="G69" s="44">
        <f t="shared" si="0"/>
        <v>360</v>
      </c>
    </row>
    <row r="70" spans="1:7" ht="20.100000000000001" customHeight="1">
      <c r="A70" s="88" t="s">
        <v>255</v>
      </c>
      <c r="B70" s="88">
        <v>2000087832</v>
      </c>
      <c r="C70" s="70" t="s">
        <v>256</v>
      </c>
      <c r="D70" s="86">
        <v>6</v>
      </c>
      <c r="E70" s="38"/>
      <c r="F70" s="44">
        <v>60</v>
      </c>
      <c r="G70" s="44">
        <f t="shared" si="0"/>
        <v>360</v>
      </c>
    </row>
    <row r="71" spans="1:7" ht="20.100000000000001" customHeight="1">
      <c r="A71" s="68" t="s">
        <v>257</v>
      </c>
      <c r="B71" s="68" t="s">
        <v>258</v>
      </c>
      <c r="C71" s="92" t="s">
        <v>259</v>
      </c>
      <c r="D71" s="86">
        <v>6</v>
      </c>
      <c r="E71" s="38"/>
      <c r="F71" s="44">
        <v>60</v>
      </c>
      <c r="G71" s="44">
        <f t="shared" si="0"/>
        <v>360</v>
      </c>
    </row>
    <row r="72" spans="1:7" ht="20.100000000000001" customHeight="1">
      <c r="A72" s="88" t="s">
        <v>260</v>
      </c>
      <c r="B72" s="88">
        <v>2000014601</v>
      </c>
      <c r="C72" s="70" t="s">
        <v>261</v>
      </c>
      <c r="D72" s="86">
        <v>6</v>
      </c>
      <c r="E72" s="38"/>
      <c r="F72" s="44">
        <v>60</v>
      </c>
      <c r="G72" s="44">
        <f t="shared" si="0"/>
        <v>360</v>
      </c>
    </row>
    <row r="73" spans="1:7" ht="20.100000000000001" customHeight="1">
      <c r="A73" s="68" t="s">
        <v>262</v>
      </c>
      <c r="B73" s="68">
        <v>2000014601</v>
      </c>
      <c r="C73" s="92" t="s">
        <v>263</v>
      </c>
      <c r="D73" s="86">
        <v>6</v>
      </c>
      <c r="E73" s="38"/>
      <c r="F73" s="44">
        <v>60</v>
      </c>
      <c r="G73" s="44">
        <f t="shared" si="0"/>
        <v>360</v>
      </c>
    </row>
    <row r="74" spans="1:7" ht="20.100000000000001" customHeight="1">
      <c r="A74" s="102"/>
      <c r="B74" s="102"/>
      <c r="C74" s="103"/>
      <c r="D74" s="74">
        <f>SUM(D51:D73)</f>
        <v>137</v>
      </c>
      <c r="E74" s="38"/>
      <c r="F74" s="44"/>
      <c r="G74" s="44"/>
    </row>
    <row r="75" spans="1:7" ht="20.100000000000001" customHeight="1">
      <c r="A75" s="104" t="s">
        <v>264</v>
      </c>
      <c r="B75" s="82">
        <v>230008755</v>
      </c>
      <c r="C75" s="105" t="s">
        <v>265</v>
      </c>
      <c r="D75" s="86">
        <v>1</v>
      </c>
      <c r="E75" s="38"/>
      <c r="F75" s="44">
        <v>38.4</v>
      </c>
      <c r="G75" s="44">
        <f t="shared" si="0"/>
        <v>38.4</v>
      </c>
    </row>
    <row r="76" spans="1:7" ht="20.100000000000001" customHeight="1">
      <c r="A76" s="104" t="s">
        <v>266</v>
      </c>
      <c r="B76" s="82">
        <v>2100056068</v>
      </c>
      <c r="C76" s="105" t="s">
        <v>267</v>
      </c>
      <c r="D76" s="86">
        <v>1</v>
      </c>
      <c r="E76" s="38"/>
      <c r="F76" s="44">
        <v>38.4</v>
      </c>
      <c r="G76" s="44">
        <f t="shared" si="0"/>
        <v>38.4</v>
      </c>
    </row>
    <row r="77" spans="1:7" ht="20.100000000000001" customHeight="1">
      <c r="A77" s="104" t="s">
        <v>268</v>
      </c>
      <c r="B77" s="82">
        <v>221052550</v>
      </c>
      <c r="C77" s="105" t="s">
        <v>269</v>
      </c>
      <c r="D77" s="86">
        <v>0</v>
      </c>
      <c r="E77" s="38"/>
      <c r="F77" s="44">
        <v>38.4</v>
      </c>
      <c r="G77" s="44">
        <f t="shared" si="0"/>
        <v>0</v>
      </c>
    </row>
    <row r="78" spans="1:7" ht="20.100000000000001" customHeight="1">
      <c r="A78" s="104" t="s">
        <v>270</v>
      </c>
      <c r="B78" s="82">
        <v>221052551</v>
      </c>
      <c r="C78" s="105" t="s">
        <v>271</v>
      </c>
      <c r="D78" s="86">
        <v>2</v>
      </c>
      <c r="E78" s="38"/>
      <c r="F78" s="44">
        <v>38.4</v>
      </c>
      <c r="G78" s="44">
        <f t="shared" si="0"/>
        <v>76.8</v>
      </c>
    </row>
    <row r="79" spans="1:7" ht="20.100000000000001" customHeight="1">
      <c r="A79" s="104" t="s">
        <v>272</v>
      </c>
      <c r="B79" s="82">
        <v>220749116</v>
      </c>
      <c r="C79" s="105" t="s">
        <v>273</v>
      </c>
      <c r="D79" s="86">
        <v>2</v>
      </c>
      <c r="E79" s="38"/>
      <c r="F79" s="44">
        <v>38.4</v>
      </c>
      <c r="G79" s="44"/>
    </row>
    <row r="80" spans="1:7" ht="20.100000000000001" customHeight="1">
      <c r="A80" s="104" t="s">
        <v>274</v>
      </c>
      <c r="B80" s="82">
        <v>220749117</v>
      </c>
      <c r="C80" s="105" t="s">
        <v>275</v>
      </c>
      <c r="D80" s="86">
        <v>2</v>
      </c>
      <c r="E80" s="38"/>
      <c r="F80" s="44">
        <v>38.4</v>
      </c>
      <c r="G80" s="44">
        <f t="shared" si="0"/>
        <v>76.8</v>
      </c>
    </row>
    <row r="81" spans="1:7" ht="20.100000000000001" customHeight="1">
      <c r="A81" s="104" t="s">
        <v>276</v>
      </c>
      <c r="B81" s="82">
        <v>220749118</v>
      </c>
      <c r="C81" s="105" t="s">
        <v>277</v>
      </c>
      <c r="D81" s="86">
        <v>2</v>
      </c>
      <c r="E81" s="38"/>
      <c r="F81" s="44">
        <v>38.4</v>
      </c>
      <c r="G81" s="44">
        <f t="shared" si="0"/>
        <v>76.8</v>
      </c>
    </row>
    <row r="82" spans="1:7" ht="20.100000000000001" customHeight="1">
      <c r="A82" s="104" t="s">
        <v>278</v>
      </c>
      <c r="B82" s="82">
        <v>210430304</v>
      </c>
      <c r="C82" s="105" t="s">
        <v>279</v>
      </c>
      <c r="D82" s="86">
        <v>2</v>
      </c>
      <c r="E82" s="38"/>
      <c r="F82" s="44">
        <v>38.4</v>
      </c>
      <c r="G82" s="44">
        <f t="shared" si="0"/>
        <v>76.8</v>
      </c>
    </row>
    <row r="83" spans="1:7" ht="20.100000000000001" customHeight="1">
      <c r="A83" s="104" t="s">
        <v>280</v>
      </c>
      <c r="B83" s="82">
        <v>210430305</v>
      </c>
      <c r="C83" s="105" t="s">
        <v>281</v>
      </c>
      <c r="D83" s="86">
        <v>2</v>
      </c>
      <c r="E83" s="38"/>
      <c r="F83" s="44">
        <v>38.4</v>
      </c>
      <c r="G83" s="44">
        <f t="shared" si="0"/>
        <v>76.8</v>
      </c>
    </row>
    <row r="84" spans="1:7" ht="20.100000000000001" customHeight="1">
      <c r="A84" s="104" t="s">
        <v>282</v>
      </c>
      <c r="B84" s="82">
        <v>211038103</v>
      </c>
      <c r="C84" s="105" t="s">
        <v>283</v>
      </c>
      <c r="D84" s="86">
        <v>2</v>
      </c>
      <c r="E84" s="38"/>
      <c r="F84" s="44">
        <v>38.4</v>
      </c>
      <c r="G84" s="44">
        <f t="shared" si="0"/>
        <v>76.8</v>
      </c>
    </row>
    <row r="85" spans="1:7" ht="20.100000000000001" customHeight="1">
      <c r="A85" s="104" t="s">
        <v>284</v>
      </c>
      <c r="B85" s="82">
        <v>211038104</v>
      </c>
      <c r="C85" s="105" t="s">
        <v>285</v>
      </c>
      <c r="D85" s="86">
        <v>2</v>
      </c>
      <c r="E85" s="38"/>
      <c r="F85" s="44">
        <v>38.4</v>
      </c>
      <c r="G85" s="44">
        <f t="shared" si="0"/>
        <v>76.8</v>
      </c>
    </row>
    <row r="86" spans="1:7" ht="20.100000000000001" customHeight="1">
      <c r="A86" s="104" t="s">
        <v>286</v>
      </c>
      <c r="B86" s="82">
        <v>201123841</v>
      </c>
      <c r="C86" s="105" t="s">
        <v>287</v>
      </c>
      <c r="D86" s="86">
        <v>2</v>
      </c>
      <c r="E86" s="38"/>
      <c r="F86" s="44">
        <v>38.4</v>
      </c>
      <c r="G86" s="44"/>
    </row>
    <row r="87" spans="1:7" ht="20.100000000000001" customHeight="1">
      <c r="A87" s="104" t="s">
        <v>288</v>
      </c>
      <c r="B87" s="82">
        <v>221052557</v>
      </c>
      <c r="C87" s="105" t="s">
        <v>289</v>
      </c>
      <c r="D87" s="86">
        <v>4</v>
      </c>
      <c r="E87" s="38"/>
      <c r="F87" s="44">
        <v>38.4</v>
      </c>
      <c r="G87" s="44">
        <f t="shared" si="0"/>
        <v>153.6</v>
      </c>
    </row>
    <row r="88" spans="1:7" ht="20.100000000000001" customHeight="1">
      <c r="A88" s="104" t="s">
        <v>290</v>
      </c>
      <c r="B88" s="82">
        <v>221052558</v>
      </c>
      <c r="C88" s="105" t="s">
        <v>291</v>
      </c>
      <c r="D88" s="86">
        <v>4</v>
      </c>
      <c r="E88" s="38"/>
      <c r="F88" s="44">
        <v>38.4</v>
      </c>
      <c r="G88" s="44">
        <f t="shared" si="0"/>
        <v>153.6</v>
      </c>
    </row>
    <row r="89" spans="1:7" ht="20.100000000000001" customHeight="1">
      <c r="A89" s="104" t="s">
        <v>292</v>
      </c>
      <c r="B89" s="82">
        <v>221052559</v>
      </c>
      <c r="C89" s="105" t="s">
        <v>293</v>
      </c>
      <c r="D89" s="86">
        <v>4</v>
      </c>
      <c r="E89" s="38"/>
      <c r="F89" s="44">
        <v>38.4</v>
      </c>
      <c r="G89" s="44">
        <f t="shared" si="0"/>
        <v>153.6</v>
      </c>
    </row>
    <row r="90" spans="1:7" ht="20.100000000000001" customHeight="1">
      <c r="A90" s="104" t="s">
        <v>294</v>
      </c>
      <c r="B90" s="82">
        <v>210430312</v>
      </c>
      <c r="C90" s="105" t="s">
        <v>295</v>
      </c>
      <c r="D90" s="86">
        <v>2</v>
      </c>
      <c r="E90" s="38"/>
      <c r="F90" s="44">
        <v>38.4</v>
      </c>
      <c r="G90" s="44">
        <f t="shared" si="0"/>
        <v>76.8</v>
      </c>
    </row>
    <row r="91" spans="1:7" ht="20.100000000000001" customHeight="1">
      <c r="A91" s="104"/>
      <c r="B91" s="82"/>
      <c r="C91" s="105"/>
      <c r="D91" s="74">
        <f>SUM(D75:D90)</f>
        <v>34</v>
      </c>
      <c r="E91" s="38"/>
      <c r="F91" s="44"/>
      <c r="G91" s="44"/>
    </row>
    <row r="92" spans="1:7" ht="20.100000000000001" customHeight="1">
      <c r="A92" s="91" t="s">
        <v>144</v>
      </c>
      <c r="B92" s="88">
        <v>210228152</v>
      </c>
      <c r="C92" s="99" t="s">
        <v>296</v>
      </c>
      <c r="D92" s="86">
        <v>3</v>
      </c>
      <c r="E92" s="38"/>
      <c r="F92" s="44">
        <v>48</v>
      </c>
      <c r="G92" s="44">
        <f t="shared" si="0"/>
        <v>144</v>
      </c>
    </row>
    <row r="93" spans="1:7" ht="20.100000000000001" customHeight="1">
      <c r="A93" s="91"/>
      <c r="B93" s="88"/>
      <c r="C93" s="99"/>
      <c r="D93" s="74"/>
      <c r="E93" s="38"/>
      <c r="F93" s="44"/>
      <c r="G93" s="44"/>
    </row>
    <row r="94" spans="1:7" ht="20.100000000000001" customHeight="1">
      <c r="A94" s="104" t="s">
        <v>297</v>
      </c>
      <c r="B94" s="82">
        <v>211139209</v>
      </c>
      <c r="C94" s="105" t="s">
        <v>298</v>
      </c>
      <c r="D94" s="86">
        <v>2</v>
      </c>
      <c r="E94" s="38"/>
      <c r="F94" s="44">
        <v>38.4</v>
      </c>
      <c r="G94" s="44">
        <f t="shared" si="0"/>
        <v>76.8</v>
      </c>
    </row>
    <row r="95" spans="1:7" ht="20.100000000000001" customHeight="1">
      <c r="A95" s="104" t="s">
        <v>299</v>
      </c>
      <c r="B95" s="82">
        <v>220749711</v>
      </c>
      <c r="C95" s="105" t="s">
        <v>300</v>
      </c>
      <c r="D95" s="86">
        <v>2</v>
      </c>
      <c r="E95" s="38"/>
      <c r="F95" s="44">
        <v>38.4</v>
      </c>
      <c r="G95" s="44">
        <f t="shared" si="0"/>
        <v>76.8</v>
      </c>
    </row>
    <row r="96" spans="1:7" ht="20.100000000000001" customHeight="1">
      <c r="A96" s="104" t="s">
        <v>301</v>
      </c>
      <c r="B96" s="82">
        <v>220749712</v>
      </c>
      <c r="C96" s="105" t="s">
        <v>302</v>
      </c>
      <c r="D96" s="86">
        <v>2</v>
      </c>
      <c r="E96" s="38"/>
      <c r="F96" s="44">
        <v>38.4</v>
      </c>
      <c r="G96" s="44"/>
    </row>
    <row r="97" spans="1:7" ht="20.100000000000001" customHeight="1">
      <c r="A97" s="104" t="s">
        <v>303</v>
      </c>
      <c r="B97" s="82">
        <v>220749713</v>
      </c>
      <c r="C97" s="105" t="s">
        <v>304</v>
      </c>
      <c r="D97" s="86">
        <v>2</v>
      </c>
      <c r="E97" s="38"/>
      <c r="F97" s="44">
        <v>38.4</v>
      </c>
      <c r="G97" s="44">
        <f t="shared" si="0"/>
        <v>76.8</v>
      </c>
    </row>
    <row r="98" spans="1:7" ht="20.100000000000001" customHeight="1">
      <c r="A98" s="104" t="s">
        <v>305</v>
      </c>
      <c r="B98" s="82">
        <v>220749714</v>
      </c>
      <c r="C98" s="105" t="s">
        <v>306</v>
      </c>
      <c r="D98" s="86">
        <v>2</v>
      </c>
      <c r="E98" s="38"/>
      <c r="F98" s="44">
        <v>38.4</v>
      </c>
      <c r="G98" s="44">
        <f t="shared" si="0"/>
        <v>76.8</v>
      </c>
    </row>
    <row r="99" spans="1:7" ht="20.100000000000001" customHeight="1">
      <c r="A99" s="104" t="s">
        <v>307</v>
      </c>
      <c r="B99" s="82">
        <v>221052562</v>
      </c>
      <c r="C99" s="105" t="s">
        <v>308</v>
      </c>
      <c r="D99" s="86">
        <v>2</v>
      </c>
      <c r="E99" s="38"/>
      <c r="F99" s="44">
        <v>38.4</v>
      </c>
      <c r="G99" s="44">
        <f t="shared" si="0"/>
        <v>76.8</v>
      </c>
    </row>
    <row r="100" spans="1:7" ht="20.100000000000001" customHeight="1">
      <c r="A100" s="104" t="s">
        <v>309</v>
      </c>
      <c r="B100" s="82">
        <v>220749715</v>
      </c>
      <c r="C100" s="105" t="s">
        <v>310</v>
      </c>
      <c r="D100" s="86">
        <v>2</v>
      </c>
      <c r="E100" s="38"/>
      <c r="F100" s="44">
        <v>38.4</v>
      </c>
      <c r="G100" s="44">
        <f t="shared" si="0"/>
        <v>76.8</v>
      </c>
    </row>
    <row r="101" spans="1:7" ht="20.100000000000001" customHeight="1">
      <c r="A101" s="104" t="s">
        <v>311</v>
      </c>
      <c r="B101" s="82">
        <v>220749124</v>
      </c>
      <c r="C101" s="105" t="s">
        <v>312</v>
      </c>
      <c r="D101" s="86">
        <v>2</v>
      </c>
      <c r="E101" s="38"/>
      <c r="F101" s="44">
        <v>38.4</v>
      </c>
      <c r="G101" s="44">
        <f t="shared" si="0"/>
        <v>76.8</v>
      </c>
    </row>
    <row r="102" spans="1:7" ht="20.100000000000001" customHeight="1">
      <c r="A102" s="104" t="s">
        <v>313</v>
      </c>
      <c r="B102" s="82">
        <v>220749125</v>
      </c>
      <c r="C102" s="105" t="s">
        <v>314</v>
      </c>
      <c r="D102" s="86">
        <v>2</v>
      </c>
      <c r="E102" s="38"/>
      <c r="F102" s="44">
        <v>38.4</v>
      </c>
      <c r="G102" s="44"/>
    </row>
    <row r="103" spans="1:7" ht="20.100000000000001" customHeight="1">
      <c r="A103" s="104" t="s">
        <v>315</v>
      </c>
      <c r="B103" s="82">
        <v>220749718</v>
      </c>
      <c r="C103" s="105" t="s">
        <v>316</v>
      </c>
      <c r="D103" s="86">
        <v>2</v>
      </c>
      <c r="E103" s="38"/>
      <c r="F103" s="44">
        <v>38.4</v>
      </c>
      <c r="G103" s="44">
        <f t="shared" si="0"/>
        <v>76.8</v>
      </c>
    </row>
    <row r="104" spans="1:7" ht="20.100000000000001" customHeight="1">
      <c r="A104" s="104" t="s">
        <v>317</v>
      </c>
      <c r="B104" s="82">
        <v>221052565</v>
      </c>
      <c r="C104" s="105" t="s">
        <v>318</v>
      </c>
      <c r="D104" s="86">
        <v>2</v>
      </c>
      <c r="E104" s="38"/>
      <c r="F104" s="44">
        <v>38.4</v>
      </c>
      <c r="G104" s="44">
        <f t="shared" si="0"/>
        <v>76.8</v>
      </c>
    </row>
    <row r="105" spans="1:7" ht="20.100000000000001" customHeight="1">
      <c r="A105" s="104" t="s">
        <v>319</v>
      </c>
      <c r="B105" s="82">
        <v>221052566</v>
      </c>
      <c r="C105" s="105" t="s">
        <v>320</v>
      </c>
      <c r="D105" s="86">
        <v>2</v>
      </c>
      <c r="E105" s="38"/>
      <c r="F105" s="44">
        <v>38.4</v>
      </c>
      <c r="G105" s="44">
        <f t="shared" si="0"/>
        <v>76.8</v>
      </c>
    </row>
    <row r="106" spans="1:7" ht="20.100000000000001" customHeight="1">
      <c r="A106" s="104" t="s">
        <v>321</v>
      </c>
      <c r="B106" s="82">
        <v>220749721</v>
      </c>
      <c r="C106" s="105" t="s">
        <v>322</v>
      </c>
      <c r="D106" s="86">
        <v>2</v>
      </c>
      <c r="E106" s="38"/>
      <c r="F106" s="44">
        <v>38.4</v>
      </c>
      <c r="G106" s="44">
        <f t="shared" si="0"/>
        <v>76.8</v>
      </c>
    </row>
    <row r="107" spans="1:7" ht="20.100000000000001" customHeight="1">
      <c r="A107" s="104" t="s">
        <v>323</v>
      </c>
      <c r="B107" s="82">
        <v>221052567</v>
      </c>
      <c r="C107" s="105" t="s">
        <v>324</v>
      </c>
      <c r="D107" s="86">
        <v>0</v>
      </c>
      <c r="E107" s="38"/>
      <c r="F107" s="44">
        <v>38.4</v>
      </c>
      <c r="G107" s="44"/>
    </row>
    <row r="108" spans="1:7" ht="20.100000000000001" customHeight="1">
      <c r="A108" s="104" t="s">
        <v>325</v>
      </c>
      <c r="B108" s="82">
        <v>221052568</v>
      </c>
      <c r="C108" s="105" t="s">
        <v>326</v>
      </c>
      <c r="D108" s="86">
        <v>0</v>
      </c>
      <c r="E108" s="38"/>
      <c r="F108" s="44">
        <v>38.4</v>
      </c>
      <c r="G108" s="44">
        <f t="shared" si="0"/>
        <v>0</v>
      </c>
    </row>
    <row r="109" spans="1:7" ht="20.100000000000001" customHeight="1">
      <c r="A109" s="104" t="s">
        <v>327</v>
      </c>
      <c r="B109" s="82">
        <v>211139224</v>
      </c>
      <c r="C109" s="105" t="s">
        <v>328</v>
      </c>
      <c r="D109" s="86">
        <v>0</v>
      </c>
      <c r="E109" s="38"/>
      <c r="F109" s="44">
        <v>38.4</v>
      </c>
      <c r="G109" s="44">
        <f t="shared" si="0"/>
        <v>0</v>
      </c>
    </row>
    <row r="110" spans="1:7" ht="20.100000000000001" customHeight="1">
      <c r="A110" s="69"/>
      <c r="B110" s="69"/>
      <c r="C110" s="69"/>
      <c r="D110" s="71">
        <f>SUM(D94:D109)</f>
        <v>26</v>
      </c>
      <c r="E110" s="38"/>
      <c r="F110" s="44"/>
      <c r="G110" s="44"/>
    </row>
    <row r="111" spans="1:7" ht="20.100000000000001" customHeight="1">
      <c r="A111" s="69"/>
      <c r="B111" s="69"/>
      <c r="C111" s="69"/>
      <c r="D111" s="71"/>
      <c r="E111" s="38"/>
      <c r="F111" s="44"/>
      <c r="G111" s="44"/>
    </row>
    <row r="112" spans="1:7" ht="20.100000000000001" customHeight="1">
      <c r="A112" s="82" t="s">
        <v>106</v>
      </c>
      <c r="B112" s="82">
        <v>200114110</v>
      </c>
      <c r="C112" s="106" t="s">
        <v>107</v>
      </c>
      <c r="D112" s="82">
        <v>3</v>
      </c>
      <c r="E112" s="38"/>
      <c r="F112" s="44">
        <v>225.6</v>
      </c>
      <c r="G112" s="44">
        <v>676.8</v>
      </c>
    </row>
    <row r="113" spans="1:7" ht="20.100000000000001" customHeight="1">
      <c r="A113" s="82" t="s">
        <v>108</v>
      </c>
      <c r="B113" s="82" t="s">
        <v>109</v>
      </c>
      <c r="C113" s="106" t="s">
        <v>110</v>
      </c>
      <c r="D113" s="82">
        <v>2</v>
      </c>
      <c r="E113" s="38"/>
      <c r="F113" s="44">
        <v>225.6</v>
      </c>
      <c r="G113" s="44">
        <v>451.2</v>
      </c>
    </row>
    <row r="114" spans="1:7" ht="20.100000000000001" customHeight="1">
      <c r="A114" s="82" t="s">
        <v>111</v>
      </c>
      <c r="B114" s="82" t="s">
        <v>112</v>
      </c>
      <c r="C114" s="106" t="s">
        <v>113</v>
      </c>
      <c r="D114" s="82">
        <v>3</v>
      </c>
      <c r="E114" s="38"/>
      <c r="F114" s="44">
        <v>225.6</v>
      </c>
      <c r="G114" s="44">
        <v>676.8</v>
      </c>
    </row>
    <row r="115" spans="1:7" ht="20.100000000000001" customHeight="1">
      <c r="A115" s="82" t="s">
        <v>114</v>
      </c>
      <c r="B115" s="82" t="s">
        <v>115</v>
      </c>
      <c r="C115" s="106" t="s">
        <v>116</v>
      </c>
      <c r="D115" s="82">
        <v>3</v>
      </c>
      <c r="E115" s="38"/>
      <c r="F115" s="44">
        <v>225.6</v>
      </c>
      <c r="G115" s="44">
        <v>676.8</v>
      </c>
    </row>
    <row r="116" spans="1:7" ht="20.100000000000001" customHeight="1">
      <c r="A116" s="107" t="s">
        <v>117</v>
      </c>
      <c r="B116" s="107" t="s">
        <v>118</v>
      </c>
      <c r="C116" s="106" t="s">
        <v>119</v>
      </c>
      <c r="D116" s="82">
        <v>3</v>
      </c>
      <c r="E116" s="38"/>
      <c r="F116" s="44">
        <v>225.6</v>
      </c>
      <c r="G116" s="44">
        <v>676.8</v>
      </c>
    </row>
    <row r="117" spans="1:7" ht="20.100000000000001" customHeight="1">
      <c r="A117" s="107" t="s">
        <v>120</v>
      </c>
      <c r="B117" s="108">
        <v>190703806</v>
      </c>
      <c r="C117" s="106" t="s">
        <v>121</v>
      </c>
      <c r="D117" s="82">
        <v>3</v>
      </c>
      <c r="E117" s="38"/>
      <c r="F117" s="44">
        <v>225.6</v>
      </c>
      <c r="G117" s="44">
        <v>676.8</v>
      </c>
    </row>
    <row r="118" spans="1:7" ht="20.100000000000001" customHeight="1">
      <c r="A118" s="107" t="s">
        <v>122</v>
      </c>
      <c r="B118" s="108">
        <v>190703804</v>
      </c>
      <c r="C118" s="106" t="s">
        <v>123</v>
      </c>
      <c r="D118" s="82">
        <v>3</v>
      </c>
      <c r="E118" s="38"/>
      <c r="F118" s="44">
        <v>225.6</v>
      </c>
      <c r="G118" s="44">
        <v>676.8</v>
      </c>
    </row>
    <row r="119" spans="1:7" ht="20.100000000000001" customHeight="1">
      <c r="A119" s="107" t="s">
        <v>124</v>
      </c>
      <c r="B119" s="108">
        <v>200114130</v>
      </c>
      <c r="C119" s="106" t="s">
        <v>125</v>
      </c>
      <c r="D119" s="82">
        <v>3</v>
      </c>
      <c r="E119" s="38"/>
      <c r="F119" s="44">
        <v>225.6</v>
      </c>
      <c r="G119" s="44">
        <v>676.8</v>
      </c>
    </row>
    <row r="120" spans="1:7" ht="20.100000000000001" customHeight="1">
      <c r="A120" s="107" t="s">
        <v>126</v>
      </c>
      <c r="B120" s="108">
        <v>200114131</v>
      </c>
      <c r="C120" s="106" t="s">
        <v>127</v>
      </c>
      <c r="D120" s="82">
        <v>3</v>
      </c>
      <c r="E120" s="38"/>
      <c r="F120" s="44">
        <v>225.6</v>
      </c>
      <c r="G120" s="44">
        <v>676.8</v>
      </c>
    </row>
    <row r="121" spans="1:7" ht="20.100000000000001" customHeight="1">
      <c r="A121" s="107" t="s">
        <v>128</v>
      </c>
      <c r="B121" s="108">
        <v>200114132</v>
      </c>
      <c r="C121" s="106" t="s">
        <v>129</v>
      </c>
      <c r="D121" s="82">
        <v>3</v>
      </c>
      <c r="E121" s="38"/>
      <c r="F121" s="44">
        <v>225.6</v>
      </c>
      <c r="G121" s="44">
        <v>676.8</v>
      </c>
    </row>
    <row r="122" spans="1:7" ht="20.100000000000001" customHeight="1">
      <c r="A122" s="107" t="s">
        <v>130</v>
      </c>
      <c r="B122" s="108">
        <v>200114133</v>
      </c>
      <c r="C122" s="106" t="s">
        <v>131</v>
      </c>
      <c r="D122" s="82">
        <v>3</v>
      </c>
      <c r="E122" s="38"/>
      <c r="F122" s="44">
        <v>225.6</v>
      </c>
      <c r="G122" s="44">
        <v>676.8</v>
      </c>
    </row>
    <row r="123" spans="1:7" ht="20.100000000000001" customHeight="1">
      <c r="A123" s="107" t="s">
        <v>132</v>
      </c>
      <c r="B123" s="108">
        <v>200114134</v>
      </c>
      <c r="C123" s="106" t="s">
        <v>133</v>
      </c>
      <c r="D123" s="82">
        <v>3</v>
      </c>
      <c r="E123" s="38"/>
      <c r="F123" s="44">
        <v>225.6</v>
      </c>
      <c r="G123" s="44">
        <v>676.8</v>
      </c>
    </row>
    <row r="124" spans="1:7" ht="20.100000000000001" customHeight="1">
      <c r="A124" s="107" t="s">
        <v>134</v>
      </c>
      <c r="B124" s="108">
        <v>200114135</v>
      </c>
      <c r="C124" s="106" t="s">
        <v>135</v>
      </c>
      <c r="D124" s="82">
        <v>3</v>
      </c>
      <c r="E124" s="38"/>
      <c r="F124" s="44">
        <v>225.6</v>
      </c>
      <c r="G124" s="44">
        <v>676.8</v>
      </c>
    </row>
    <row r="125" spans="1:7" ht="20.100000000000001" customHeight="1">
      <c r="A125" s="107" t="s">
        <v>136</v>
      </c>
      <c r="B125" s="108">
        <v>200114123</v>
      </c>
      <c r="C125" s="106" t="s">
        <v>137</v>
      </c>
      <c r="D125" s="82">
        <v>4</v>
      </c>
      <c r="E125" s="38"/>
      <c r="F125" s="44">
        <v>225.6</v>
      </c>
      <c r="G125" s="44">
        <v>902.4</v>
      </c>
    </row>
    <row r="126" spans="1:7" ht="20.100000000000001" customHeight="1">
      <c r="A126" s="107" t="s">
        <v>138</v>
      </c>
      <c r="B126" s="108">
        <v>200114124</v>
      </c>
      <c r="C126" s="106" t="s">
        <v>139</v>
      </c>
      <c r="D126" s="82">
        <v>4</v>
      </c>
      <c r="E126" s="38"/>
      <c r="F126" s="44">
        <v>225.6</v>
      </c>
      <c r="G126" s="44">
        <v>902.4</v>
      </c>
    </row>
    <row r="127" spans="1:7" ht="20.100000000000001" customHeight="1">
      <c r="A127" s="107" t="s">
        <v>140</v>
      </c>
      <c r="B127" s="108">
        <v>200114125</v>
      </c>
      <c r="C127" s="106" t="s">
        <v>141</v>
      </c>
      <c r="D127" s="82">
        <v>2</v>
      </c>
      <c r="E127" s="38"/>
      <c r="F127" s="44">
        <v>225.6</v>
      </c>
      <c r="G127" s="44">
        <v>451.2</v>
      </c>
    </row>
    <row r="128" spans="1:7" ht="20.100000000000001" customHeight="1">
      <c r="A128" s="107" t="s">
        <v>142</v>
      </c>
      <c r="B128" s="108">
        <v>200114126</v>
      </c>
      <c r="C128" s="106" t="s">
        <v>143</v>
      </c>
      <c r="D128" s="82">
        <v>2</v>
      </c>
      <c r="E128" s="38"/>
      <c r="F128" s="44">
        <v>225.6</v>
      </c>
      <c r="G128" s="44">
        <v>451.2</v>
      </c>
    </row>
    <row r="129" spans="1:7" ht="20.100000000000001" customHeight="1">
      <c r="A129" s="107"/>
      <c r="B129" s="108"/>
      <c r="C129" s="106"/>
      <c r="D129" s="71">
        <v>50</v>
      </c>
      <c r="E129" s="38"/>
      <c r="F129" s="44"/>
      <c r="G129" s="44"/>
    </row>
    <row r="130" spans="1:7" ht="20.100000000000001" customHeight="1">
      <c r="A130" s="107" t="s">
        <v>144</v>
      </c>
      <c r="B130" s="108">
        <v>210228152</v>
      </c>
      <c r="C130" s="106" t="s">
        <v>145</v>
      </c>
      <c r="D130" s="82">
        <v>5</v>
      </c>
      <c r="E130" s="38"/>
      <c r="F130" s="44">
        <v>48</v>
      </c>
      <c r="G130" s="44">
        <v>240</v>
      </c>
    </row>
    <row r="131" spans="1:7" ht="20.100000000000001" customHeight="1">
      <c r="A131" s="107"/>
      <c r="B131" s="108"/>
      <c r="C131" s="106"/>
      <c r="D131" s="82"/>
      <c r="E131" s="38"/>
      <c r="F131" s="44"/>
      <c r="G131" s="44"/>
    </row>
    <row r="132" spans="1:7" ht="20.100000000000001" customHeight="1">
      <c r="A132" s="116" t="s">
        <v>414</v>
      </c>
      <c r="B132" s="86">
        <v>210127379</v>
      </c>
      <c r="C132" s="87" t="s">
        <v>415</v>
      </c>
      <c r="D132" s="82">
        <v>5</v>
      </c>
      <c r="E132" s="38"/>
      <c r="F132" s="44">
        <v>25</v>
      </c>
      <c r="G132" s="44">
        <v>240</v>
      </c>
    </row>
    <row r="133" spans="1:7" ht="20.100000000000001" customHeight="1">
      <c r="A133" s="116" t="s">
        <v>416</v>
      </c>
      <c r="B133" s="86">
        <v>201226140</v>
      </c>
      <c r="C133" s="87" t="s">
        <v>417</v>
      </c>
      <c r="D133" s="82">
        <v>5</v>
      </c>
      <c r="E133" s="38"/>
      <c r="F133" s="44">
        <v>25</v>
      </c>
      <c r="G133" s="44">
        <v>240</v>
      </c>
    </row>
    <row r="134" spans="1:7" ht="20.100000000000001" customHeight="1">
      <c r="A134" s="116" t="s">
        <v>418</v>
      </c>
      <c r="B134" s="86">
        <v>2306000619</v>
      </c>
      <c r="C134" s="87" t="s">
        <v>419</v>
      </c>
      <c r="D134" s="82">
        <v>5</v>
      </c>
      <c r="E134" s="38"/>
      <c r="F134" s="44">
        <v>25</v>
      </c>
      <c r="G134" s="44">
        <v>240</v>
      </c>
    </row>
    <row r="135" spans="1:7" ht="20.100000000000001" customHeight="1">
      <c r="A135" s="116" t="s">
        <v>420</v>
      </c>
      <c r="B135" s="86">
        <v>2306000620</v>
      </c>
      <c r="C135" s="87" t="s">
        <v>421</v>
      </c>
      <c r="D135" s="82">
        <v>5</v>
      </c>
      <c r="E135" s="38"/>
      <c r="F135" s="44">
        <v>25</v>
      </c>
      <c r="G135" s="44">
        <v>240</v>
      </c>
    </row>
    <row r="136" spans="1:7" ht="20.100000000000001" customHeight="1">
      <c r="A136" s="116" t="s">
        <v>422</v>
      </c>
      <c r="B136" s="86">
        <v>201022788</v>
      </c>
      <c r="C136" s="87" t="s">
        <v>423</v>
      </c>
      <c r="D136" s="82">
        <v>4</v>
      </c>
      <c r="E136" s="38"/>
      <c r="F136" s="44">
        <v>25</v>
      </c>
      <c r="G136" s="44">
        <v>240</v>
      </c>
    </row>
    <row r="137" spans="1:7" ht="20.100000000000001" customHeight="1">
      <c r="A137" s="116" t="s">
        <v>424</v>
      </c>
      <c r="B137" s="86">
        <v>2306000621</v>
      </c>
      <c r="C137" s="87" t="s">
        <v>425</v>
      </c>
      <c r="D137" s="82">
        <v>1</v>
      </c>
      <c r="E137" s="38"/>
      <c r="F137" s="44">
        <v>25</v>
      </c>
      <c r="G137" s="44">
        <v>240</v>
      </c>
    </row>
    <row r="138" spans="1:7" ht="20.100000000000001" customHeight="1">
      <c r="A138" s="116" t="s">
        <v>426</v>
      </c>
      <c r="B138" s="86">
        <v>2306000622</v>
      </c>
      <c r="C138" s="87" t="s">
        <v>427</v>
      </c>
      <c r="D138" s="82">
        <v>5</v>
      </c>
      <c r="E138" s="38"/>
      <c r="F138" s="44">
        <v>25</v>
      </c>
      <c r="G138" s="44">
        <v>240</v>
      </c>
    </row>
    <row r="139" spans="1:7" ht="20.100000000000001" customHeight="1">
      <c r="A139" s="116" t="s">
        <v>428</v>
      </c>
      <c r="B139" s="86">
        <v>210127384</v>
      </c>
      <c r="C139" s="87" t="s">
        <v>429</v>
      </c>
      <c r="D139" s="82">
        <v>5</v>
      </c>
      <c r="E139" s="38"/>
      <c r="F139" s="44">
        <v>25</v>
      </c>
      <c r="G139" s="44">
        <v>240</v>
      </c>
    </row>
    <row r="140" spans="1:7" ht="20.100000000000001" customHeight="1">
      <c r="A140" s="116"/>
      <c r="B140" s="86"/>
      <c r="C140" s="87"/>
      <c r="D140" s="71">
        <v>35</v>
      </c>
      <c r="E140" s="38"/>
      <c r="F140" s="44"/>
      <c r="G140" s="44"/>
    </row>
    <row r="141" spans="1:7" ht="20.100000000000001" customHeight="1">
      <c r="A141" s="83" t="s">
        <v>430</v>
      </c>
      <c r="B141" s="91" t="s">
        <v>431</v>
      </c>
      <c r="C141" s="99" t="s">
        <v>432</v>
      </c>
      <c r="D141" s="115">
        <v>1</v>
      </c>
      <c r="E141" s="38"/>
      <c r="F141" s="44">
        <v>48</v>
      </c>
      <c r="G141" s="44">
        <v>240</v>
      </c>
    </row>
    <row r="142" spans="1:7" ht="20.100000000000001" customHeight="1">
      <c r="A142" s="83" t="s">
        <v>433</v>
      </c>
      <c r="B142" s="73" t="s">
        <v>434</v>
      </c>
      <c r="C142" s="119" t="s">
        <v>435</v>
      </c>
      <c r="D142" s="118">
        <v>1</v>
      </c>
      <c r="E142" s="38"/>
      <c r="F142" s="44">
        <v>48</v>
      </c>
      <c r="G142" s="44">
        <v>240</v>
      </c>
    </row>
    <row r="143" spans="1:7" ht="20.100000000000001" customHeight="1">
      <c r="A143" s="83" t="s">
        <v>436</v>
      </c>
      <c r="B143" s="91" t="s">
        <v>437</v>
      </c>
      <c r="C143" s="99" t="s">
        <v>438</v>
      </c>
      <c r="D143" s="118">
        <v>1</v>
      </c>
      <c r="E143" s="38"/>
      <c r="F143" s="44">
        <v>48</v>
      </c>
      <c r="G143" s="44">
        <v>240</v>
      </c>
    </row>
    <row r="144" spans="1:7" ht="20.100000000000001" customHeight="1">
      <c r="A144" s="83" t="s">
        <v>439</v>
      </c>
      <c r="B144" s="73" t="s">
        <v>440</v>
      </c>
      <c r="C144" s="119" t="s">
        <v>441</v>
      </c>
      <c r="D144" s="118">
        <v>1</v>
      </c>
      <c r="E144" s="38"/>
      <c r="F144" s="44">
        <v>48</v>
      </c>
      <c r="G144" s="44">
        <v>240</v>
      </c>
    </row>
    <row r="145" spans="1:7" ht="20.100000000000001" customHeight="1">
      <c r="A145" s="83" t="s">
        <v>442</v>
      </c>
      <c r="B145" s="91" t="s">
        <v>443</v>
      </c>
      <c r="C145" s="99" t="s">
        <v>444</v>
      </c>
      <c r="D145" s="118">
        <v>1</v>
      </c>
      <c r="E145" s="38"/>
      <c r="F145" s="44">
        <v>48</v>
      </c>
      <c r="G145" s="44">
        <v>240</v>
      </c>
    </row>
    <row r="146" spans="1:7" ht="20.100000000000001" customHeight="1">
      <c r="A146" s="91"/>
      <c r="B146" s="91"/>
      <c r="C146" s="99"/>
      <c r="D146" s="117">
        <v>5</v>
      </c>
      <c r="E146" s="38"/>
      <c r="F146" s="44"/>
      <c r="G146" s="44"/>
    </row>
    <row r="147" spans="1:7" ht="20.100000000000001" customHeight="1">
      <c r="A147" s="85"/>
      <c r="B147" s="82"/>
      <c r="C147" s="58"/>
      <c r="D147" s="90"/>
      <c r="E147" s="38"/>
      <c r="F147" s="44"/>
      <c r="G147" s="44"/>
    </row>
    <row r="148" spans="1:7" ht="20.100000000000001" customHeight="1">
      <c r="A148" s="86">
        <v>359050</v>
      </c>
      <c r="B148" s="86" t="s">
        <v>451</v>
      </c>
      <c r="C148" s="122" t="s">
        <v>452</v>
      </c>
      <c r="D148" s="100">
        <v>1</v>
      </c>
      <c r="E148" s="38"/>
      <c r="F148" s="44">
        <v>1020</v>
      </c>
      <c r="G148" s="44">
        <v>1020</v>
      </c>
    </row>
    <row r="149" spans="1:7" ht="20.100000000000001" customHeight="1">
      <c r="A149" s="86" t="s">
        <v>408</v>
      </c>
      <c r="B149" s="86" t="s">
        <v>409</v>
      </c>
      <c r="C149" s="69" t="s">
        <v>410</v>
      </c>
      <c r="D149" s="84">
        <v>1</v>
      </c>
      <c r="E149" s="38"/>
      <c r="F149" s="44">
        <v>720</v>
      </c>
      <c r="G149" s="44">
        <f t="shared" ref="G149" si="2">D149*F149</f>
        <v>720</v>
      </c>
    </row>
    <row r="150" spans="1:7" ht="20.100000000000001" customHeight="1">
      <c r="B150" s="50"/>
      <c r="C150" s="51"/>
      <c r="D150" s="52"/>
      <c r="F150" s="45" t="s">
        <v>37</v>
      </c>
      <c r="G150" s="46">
        <f>SUM(G24:G149)</f>
        <v>30916.799999999985</v>
      </c>
    </row>
    <row r="151" spans="1:7" ht="20.100000000000001" customHeight="1">
      <c r="B151" s="50"/>
      <c r="C151" s="51"/>
      <c r="D151" s="53"/>
      <c r="F151" s="45" t="s">
        <v>38</v>
      </c>
      <c r="G151" s="46">
        <f>G150*0.12</f>
        <v>3710.0159999999978</v>
      </c>
    </row>
    <row r="152" spans="1:7" ht="20.100000000000001" customHeight="1">
      <c r="B152" s="50"/>
      <c r="C152" s="51"/>
      <c r="D152" s="52"/>
      <c r="F152" s="45" t="s">
        <v>39</v>
      </c>
      <c r="G152" s="46">
        <f>SUM(G150:G151)</f>
        <v>34626.815999999984</v>
      </c>
    </row>
    <row r="153" spans="1:7" ht="20.100000000000001" customHeight="1">
      <c r="B153" s="54"/>
      <c r="C153" s="51"/>
    </row>
    <row r="154" spans="1:7" ht="20.100000000000001" customHeight="1">
      <c r="B154" s="6"/>
      <c r="C154" s="6"/>
      <c r="D154" s="6"/>
      <c r="E154" s="6"/>
    </row>
    <row r="156" spans="1:7" ht="20.100000000000001" customHeight="1">
      <c r="B156" s="95"/>
      <c r="C156" s="94" t="s">
        <v>146</v>
      </c>
    </row>
    <row r="157" spans="1:7" ht="20.100000000000001" customHeight="1">
      <c r="B157" s="71" t="s">
        <v>31</v>
      </c>
      <c r="C157" s="71" t="s">
        <v>43</v>
      </c>
    </row>
    <row r="158" spans="1:7" ht="20.100000000000001" customHeight="1">
      <c r="B158" s="69"/>
      <c r="C158" s="93" t="s">
        <v>58</v>
      </c>
    </row>
    <row r="159" spans="1:7" ht="20.100000000000001" customHeight="1">
      <c r="B159" s="76">
        <v>1</v>
      </c>
      <c r="C159" s="69" t="s">
        <v>147</v>
      </c>
    </row>
    <row r="160" spans="1:7" ht="20.100000000000001" customHeight="1">
      <c r="B160" s="76">
        <v>1</v>
      </c>
      <c r="C160" s="69" t="s">
        <v>148</v>
      </c>
    </row>
    <row r="161" spans="2:3" ht="20.100000000000001" customHeight="1">
      <c r="B161" s="71">
        <v>2</v>
      </c>
      <c r="C161" s="98"/>
    </row>
    <row r="162" spans="2:3" ht="20.100000000000001" customHeight="1">
      <c r="B162" s="86"/>
      <c r="C162" s="58"/>
    </row>
    <row r="163" spans="2:3" ht="20.100000000000001" customHeight="1">
      <c r="B163" s="69"/>
      <c r="C163" s="93" t="s">
        <v>100</v>
      </c>
    </row>
    <row r="164" spans="2:3" ht="20.100000000000001" customHeight="1">
      <c r="B164" s="82">
        <v>1</v>
      </c>
      <c r="C164" s="69" t="s">
        <v>149</v>
      </c>
    </row>
    <row r="165" spans="2:3" ht="20.100000000000001" customHeight="1">
      <c r="B165" s="82">
        <v>1</v>
      </c>
      <c r="C165" s="69" t="s">
        <v>150</v>
      </c>
    </row>
    <row r="166" spans="2:3" ht="20.100000000000001" customHeight="1">
      <c r="B166" s="82">
        <v>1</v>
      </c>
      <c r="C166" s="69" t="s">
        <v>151</v>
      </c>
    </row>
    <row r="167" spans="2:3" ht="20.100000000000001" customHeight="1">
      <c r="B167" s="76">
        <v>1</v>
      </c>
      <c r="C167" s="69" t="s">
        <v>152</v>
      </c>
    </row>
    <row r="168" spans="2:3" ht="20.100000000000001" customHeight="1">
      <c r="B168" s="76">
        <v>2</v>
      </c>
      <c r="C168" s="69" t="s">
        <v>153</v>
      </c>
    </row>
    <row r="169" spans="2:3" ht="20.100000000000001" customHeight="1">
      <c r="B169" s="76">
        <v>1</v>
      </c>
      <c r="C169" s="69" t="s">
        <v>154</v>
      </c>
    </row>
    <row r="170" spans="2:3" ht="20.100000000000001" customHeight="1">
      <c r="B170" s="96">
        <v>7</v>
      </c>
      <c r="C170" s="69"/>
    </row>
    <row r="171" spans="2:3" ht="20.100000000000001" customHeight="1">
      <c r="B171" s="97"/>
      <c r="C171"/>
    </row>
    <row r="172" spans="2:3" ht="20.100000000000001" customHeight="1">
      <c r="B172" s="69"/>
      <c r="C172" s="93" t="s">
        <v>45</v>
      </c>
    </row>
    <row r="173" spans="2:3" ht="20.100000000000001" customHeight="1">
      <c r="B173" s="76">
        <v>1</v>
      </c>
      <c r="C173" s="69" t="s">
        <v>97</v>
      </c>
    </row>
    <row r="174" spans="2:3" ht="20.100000000000001" customHeight="1">
      <c r="B174" s="76">
        <v>1</v>
      </c>
      <c r="C174" s="69" t="s">
        <v>155</v>
      </c>
    </row>
    <row r="175" spans="2:3" ht="20.100000000000001" customHeight="1">
      <c r="B175" s="76">
        <v>1</v>
      </c>
      <c r="C175" s="69" t="s">
        <v>156</v>
      </c>
    </row>
    <row r="176" spans="2:3" ht="20.100000000000001" customHeight="1">
      <c r="B176" s="76">
        <v>1</v>
      </c>
      <c r="C176" s="69" t="s">
        <v>157</v>
      </c>
    </row>
    <row r="177" spans="2:3" ht="20.100000000000001" customHeight="1">
      <c r="B177" s="76">
        <v>1</v>
      </c>
      <c r="C177" s="69" t="s">
        <v>329</v>
      </c>
    </row>
    <row r="178" spans="2:3" ht="20.100000000000001" customHeight="1">
      <c r="B178" s="76">
        <v>1</v>
      </c>
      <c r="C178" s="69" t="s">
        <v>158</v>
      </c>
    </row>
    <row r="179" spans="2:3" ht="20.100000000000001" customHeight="1">
      <c r="B179" s="76">
        <v>1</v>
      </c>
      <c r="C179" s="69" t="s">
        <v>159</v>
      </c>
    </row>
    <row r="180" spans="2:3" ht="20.100000000000001" customHeight="1">
      <c r="B180" s="76">
        <v>1</v>
      </c>
      <c r="C180" s="69" t="s">
        <v>160</v>
      </c>
    </row>
    <row r="181" spans="2:3" ht="20.100000000000001" customHeight="1">
      <c r="B181" s="76">
        <v>5</v>
      </c>
      <c r="C181" s="69" t="s">
        <v>161</v>
      </c>
    </row>
    <row r="182" spans="2:3" ht="20.100000000000001" customHeight="1">
      <c r="B182" s="76">
        <v>1</v>
      </c>
      <c r="C182" s="69" t="s">
        <v>162</v>
      </c>
    </row>
    <row r="183" spans="2:3" ht="20.100000000000001" customHeight="1">
      <c r="B183" s="76">
        <v>10</v>
      </c>
      <c r="C183" s="69" t="s">
        <v>163</v>
      </c>
    </row>
    <row r="184" spans="2:3" ht="20.100000000000001" customHeight="1">
      <c r="B184" s="96">
        <v>23</v>
      </c>
      <c r="C184" s="69"/>
    </row>
    <row r="185" spans="2:3" ht="20.100000000000001" customHeight="1">
      <c r="B185" s="76"/>
      <c r="C185" s="81"/>
    </row>
    <row r="187" spans="2:3" ht="20.100000000000001" customHeight="1">
      <c r="B187" s="112"/>
      <c r="C187" s="113" t="s">
        <v>330</v>
      </c>
    </row>
    <row r="188" spans="2:3" ht="20.100000000000001" customHeight="1">
      <c r="B188" s="71" t="s">
        <v>31</v>
      </c>
      <c r="C188" s="71" t="s">
        <v>57</v>
      </c>
    </row>
    <row r="189" spans="2:3" ht="20.100000000000001" customHeight="1">
      <c r="B189" s="69"/>
      <c r="C189" s="71" t="s">
        <v>58</v>
      </c>
    </row>
    <row r="190" spans="2:3" ht="20.100000000000001" customHeight="1">
      <c r="B190" s="82">
        <v>1</v>
      </c>
      <c r="C190" s="69" t="s">
        <v>331</v>
      </c>
    </row>
    <row r="191" spans="2:3" ht="20.100000000000001" customHeight="1">
      <c r="B191" s="82">
        <v>2</v>
      </c>
      <c r="C191" s="69" t="s">
        <v>332</v>
      </c>
    </row>
    <row r="192" spans="2:3" ht="20.100000000000001" customHeight="1">
      <c r="B192" s="82">
        <v>1</v>
      </c>
      <c r="C192" s="69" t="s">
        <v>333</v>
      </c>
    </row>
    <row r="193" spans="2:3" ht="20.100000000000001" customHeight="1">
      <c r="B193" s="82">
        <v>1</v>
      </c>
      <c r="C193" s="69" t="s">
        <v>334</v>
      </c>
    </row>
    <row r="194" spans="2:3" ht="20.100000000000001" customHeight="1">
      <c r="B194" s="82">
        <v>1</v>
      </c>
      <c r="C194" s="69" t="s">
        <v>335</v>
      </c>
    </row>
    <row r="195" spans="2:3" ht="20.100000000000001" customHeight="1">
      <c r="B195" s="82">
        <v>1</v>
      </c>
      <c r="C195" s="69" t="s">
        <v>336</v>
      </c>
    </row>
    <row r="196" spans="2:3" ht="20.100000000000001" customHeight="1">
      <c r="B196" s="71">
        <v>7</v>
      </c>
      <c r="C196" s="69"/>
    </row>
    <row r="197" spans="2:3" ht="20.100000000000001" customHeight="1">
      <c r="B197" s="20"/>
      <c r="C197" s="19"/>
    </row>
    <row r="198" spans="2:3" ht="20.100000000000001" customHeight="1">
      <c r="B198" s="109"/>
      <c r="C198" s="79" t="s">
        <v>337</v>
      </c>
    </row>
    <row r="199" spans="2:3" ht="20.100000000000001" customHeight="1">
      <c r="B199" s="109">
        <v>1</v>
      </c>
      <c r="C199" s="110" t="s">
        <v>97</v>
      </c>
    </row>
    <row r="200" spans="2:3" ht="20.100000000000001" customHeight="1">
      <c r="B200" s="109">
        <v>1</v>
      </c>
      <c r="C200" s="110" t="s">
        <v>338</v>
      </c>
    </row>
    <row r="201" spans="2:3" ht="20.100000000000001" customHeight="1">
      <c r="B201" s="82">
        <v>1</v>
      </c>
      <c r="C201" s="110" t="s">
        <v>339</v>
      </c>
    </row>
    <row r="202" spans="2:3" ht="20.100000000000001" customHeight="1">
      <c r="B202" s="82">
        <v>1</v>
      </c>
      <c r="C202" s="105" t="s">
        <v>340</v>
      </c>
    </row>
    <row r="203" spans="2:3" ht="20.100000000000001" customHeight="1">
      <c r="B203" s="82">
        <v>1</v>
      </c>
      <c r="C203" s="69" t="s">
        <v>341</v>
      </c>
    </row>
    <row r="204" spans="2:3" ht="20.100000000000001" customHeight="1">
      <c r="B204" s="82">
        <v>1</v>
      </c>
      <c r="C204" s="69" t="s">
        <v>342</v>
      </c>
    </row>
    <row r="205" spans="2:3" ht="20.100000000000001" customHeight="1">
      <c r="B205" s="82">
        <v>1</v>
      </c>
      <c r="C205" s="69" t="s">
        <v>343</v>
      </c>
    </row>
    <row r="206" spans="2:3" ht="20.100000000000001" customHeight="1">
      <c r="B206" s="82">
        <v>1</v>
      </c>
      <c r="C206" s="69" t="s">
        <v>344</v>
      </c>
    </row>
    <row r="207" spans="2:3" ht="20.100000000000001" customHeight="1">
      <c r="B207" s="82">
        <v>1</v>
      </c>
      <c r="C207" s="69" t="s">
        <v>345</v>
      </c>
    </row>
    <row r="208" spans="2:3" ht="20.100000000000001" customHeight="1">
      <c r="B208" s="82">
        <v>1</v>
      </c>
      <c r="C208" s="69" t="s">
        <v>346</v>
      </c>
    </row>
    <row r="209" spans="2:3" ht="20.100000000000001" customHeight="1">
      <c r="B209" s="82">
        <v>1</v>
      </c>
      <c r="C209" s="69" t="s">
        <v>347</v>
      </c>
    </row>
    <row r="210" spans="2:3" ht="20.100000000000001" customHeight="1">
      <c r="B210" s="82">
        <v>2</v>
      </c>
      <c r="C210" s="69" t="s">
        <v>348</v>
      </c>
    </row>
    <row r="211" spans="2:3" ht="20.100000000000001" customHeight="1">
      <c r="B211" s="82">
        <v>1</v>
      </c>
      <c r="C211" s="69" t="s">
        <v>349</v>
      </c>
    </row>
    <row r="212" spans="2:3" ht="20.100000000000001" customHeight="1">
      <c r="B212" s="71">
        <v>14</v>
      </c>
      <c r="C212" s="69"/>
    </row>
    <row r="213" spans="2:3" ht="20.100000000000001" customHeight="1">
      <c r="B213" s="20"/>
      <c r="C213"/>
    </row>
    <row r="214" spans="2:3" ht="20.100000000000001" customHeight="1">
      <c r="B214" s="82"/>
      <c r="C214" s="71" t="s">
        <v>350</v>
      </c>
    </row>
    <row r="215" spans="2:3" ht="20.100000000000001" customHeight="1">
      <c r="B215" s="82">
        <v>1</v>
      </c>
      <c r="C215" s="69" t="s">
        <v>351</v>
      </c>
    </row>
    <row r="216" spans="2:3" ht="20.100000000000001" customHeight="1">
      <c r="B216" s="82">
        <v>1</v>
      </c>
      <c r="C216" s="69" t="s">
        <v>352</v>
      </c>
    </row>
    <row r="217" spans="2:3" ht="20.100000000000001" customHeight="1">
      <c r="B217" s="82">
        <v>1</v>
      </c>
      <c r="C217" s="69" t="s">
        <v>353</v>
      </c>
    </row>
    <row r="218" spans="2:3" ht="20.100000000000001" customHeight="1">
      <c r="B218" s="82">
        <v>2</v>
      </c>
      <c r="C218" s="69" t="s">
        <v>99</v>
      </c>
    </row>
    <row r="219" spans="2:3" ht="20.100000000000001" customHeight="1">
      <c r="B219" s="82">
        <v>1</v>
      </c>
      <c r="C219" s="105" t="s">
        <v>354</v>
      </c>
    </row>
    <row r="220" spans="2:3" ht="20.100000000000001" customHeight="1">
      <c r="B220" s="82">
        <v>1</v>
      </c>
      <c r="C220" s="105" t="s">
        <v>355</v>
      </c>
    </row>
    <row r="221" spans="2:3" ht="20.100000000000001" customHeight="1">
      <c r="B221" s="82">
        <v>1</v>
      </c>
      <c r="C221" s="105" t="s">
        <v>356</v>
      </c>
    </row>
    <row r="222" spans="2:3" ht="20.100000000000001" customHeight="1">
      <c r="B222" s="82">
        <v>1</v>
      </c>
      <c r="C222" s="105" t="s">
        <v>357</v>
      </c>
    </row>
    <row r="223" spans="2:3" ht="20.100000000000001" customHeight="1">
      <c r="B223" s="71">
        <v>9</v>
      </c>
      <c r="C223" s="105"/>
    </row>
    <row r="224" spans="2:3" ht="20.100000000000001" customHeight="1">
      <c r="B224" s="20"/>
      <c r="C224" s="111"/>
    </row>
    <row r="225" spans="2:3" ht="20.100000000000001" customHeight="1">
      <c r="B225" s="82"/>
      <c r="C225" s="71" t="s">
        <v>45</v>
      </c>
    </row>
    <row r="226" spans="2:3" ht="20.100000000000001" customHeight="1">
      <c r="B226" s="82">
        <v>1</v>
      </c>
      <c r="C226" s="105" t="s">
        <v>358</v>
      </c>
    </row>
    <row r="227" spans="2:3" ht="20.100000000000001" customHeight="1">
      <c r="B227" s="82">
        <v>1</v>
      </c>
      <c r="C227" s="105" t="s">
        <v>359</v>
      </c>
    </row>
    <row r="228" spans="2:3" ht="20.100000000000001" customHeight="1">
      <c r="B228" s="82">
        <v>1</v>
      </c>
      <c r="C228" s="69" t="s">
        <v>360</v>
      </c>
    </row>
    <row r="229" spans="2:3" ht="20.100000000000001" customHeight="1">
      <c r="B229" s="82">
        <v>1</v>
      </c>
      <c r="C229" s="69" t="s">
        <v>361</v>
      </c>
    </row>
    <row r="230" spans="2:3" ht="20.100000000000001" customHeight="1">
      <c r="B230" s="82">
        <v>1</v>
      </c>
      <c r="C230" s="105" t="s">
        <v>362</v>
      </c>
    </row>
    <row r="231" spans="2:3" ht="20.100000000000001" customHeight="1">
      <c r="B231" s="82">
        <v>1</v>
      </c>
      <c r="C231" s="69" t="s">
        <v>363</v>
      </c>
    </row>
    <row r="232" spans="2:3" ht="20.100000000000001" customHeight="1">
      <c r="B232" s="82">
        <v>1</v>
      </c>
      <c r="C232" s="69" t="s">
        <v>364</v>
      </c>
    </row>
    <row r="233" spans="2:3" ht="20.100000000000001" customHeight="1">
      <c r="B233" s="71">
        <v>7</v>
      </c>
      <c r="C233" s="69"/>
    </row>
    <row r="235" spans="2:3" ht="20.100000000000001" customHeight="1">
      <c r="B235" s="71"/>
      <c r="C235" s="71" t="s">
        <v>365</v>
      </c>
    </row>
    <row r="236" spans="2:3" ht="20.100000000000001" customHeight="1">
      <c r="B236" s="71" t="s">
        <v>31</v>
      </c>
      <c r="C236" s="71" t="s">
        <v>57</v>
      </c>
    </row>
    <row r="237" spans="2:3" ht="20.100000000000001" customHeight="1">
      <c r="B237" s="69"/>
      <c r="C237" s="71" t="s">
        <v>58</v>
      </c>
    </row>
    <row r="238" spans="2:3" ht="20.100000000000001" customHeight="1">
      <c r="B238" s="82">
        <v>1</v>
      </c>
      <c r="C238" s="105" t="s">
        <v>366</v>
      </c>
    </row>
    <row r="239" spans="2:3" ht="20.100000000000001" customHeight="1">
      <c r="B239" s="82">
        <v>1</v>
      </c>
      <c r="C239" s="105" t="s">
        <v>97</v>
      </c>
    </row>
    <row r="240" spans="2:3" ht="20.100000000000001" customHeight="1">
      <c r="B240" s="82">
        <v>2</v>
      </c>
      <c r="C240" s="105" t="s">
        <v>367</v>
      </c>
    </row>
    <row r="241" spans="2:3" ht="20.100000000000001" customHeight="1">
      <c r="B241" s="82">
        <v>1</v>
      </c>
      <c r="C241" s="105" t="s">
        <v>368</v>
      </c>
    </row>
    <row r="242" spans="2:3" ht="20.100000000000001" customHeight="1">
      <c r="B242" s="82">
        <v>4</v>
      </c>
      <c r="C242" s="69" t="s">
        <v>369</v>
      </c>
    </row>
    <row r="243" spans="2:3" ht="20.100000000000001" customHeight="1">
      <c r="B243" s="82">
        <v>1</v>
      </c>
      <c r="C243" s="105" t="s">
        <v>370</v>
      </c>
    </row>
    <row r="244" spans="2:3" ht="20.100000000000001" customHeight="1">
      <c r="B244" s="82">
        <v>1</v>
      </c>
      <c r="C244" s="105" t="s">
        <v>371</v>
      </c>
    </row>
    <row r="245" spans="2:3" ht="20.100000000000001" customHeight="1">
      <c r="B245" s="82">
        <v>1</v>
      </c>
      <c r="C245" s="105" t="s">
        <v>372</v>
      </c>
    </row>
    <row r="246" spans="2:3" ht="20.100000000000001" customHeight="1">
      <c r="B246" s="82">
        <v>1</v>
      </c>
      <c r="C246" s="105" t="s">
        <v>373</v>
      </c>
    </row>
    <row r="247" spans="2:3" ht="20.100000000000001" customHeight="1">
      <c r="B247" s="82">
        <v>1</v>
      </c>
      <c r="C247" s="105" t="s">
        <v>374</v>
      </c>
    </row>
    <row r="248" spans="2:3" ht="20.100000000000001" customHeight="1">
      <c r="B248" s="82">
        <v>1</v>
      </c>
      <c r="C248" s="58" t="s">
        <v>375</v>
      </c>
    </row>
    <row r="249" spans="2:3" ht="20.100000000000001" customHeight="1">
      <c r="B249" s="82">
        <v>1</v>
      </c>
      <c r="C249" s="58" t="s">
        <v>101</v>
      </c>
    </row>
    <row r="250" spans="2:3" ht="20.100000000000001" customHeight="1">
      <c r="B250" s="82">
        <v>1</v>
      </c>
      <c r="C250" s="105" t="s">
        <v>376</v>
      </c>
    </row>
    <row r="251" spans="2:3" ht="20.100000000000001" customHeight="1">
      <c r="B251" s="82">
        <v>2</v>
      </c>
      <c r="C251" s="105" t="s">
        <v>377</v>
      </c>
    </row>
    <row r="252" spans="2:3" ht="20.100000000000001" customHeight="1">
      <c r="B252" s="82">
        <v>1</v>
      </c>
      <c r="C252" s="105" t="s">
        <v>378</v>
      </c>
    </row>
    <row r="253" spans="2:3" ht="20.100000000000001" customHeight="1">
      <c r="B253" s="82">
        <v>1</v>
      </c>
      <c r="C253" s="105" t="s">
        <v>379</v>
      </c>
    </row>
    <row r="254" spans="2:3" ht="20.100000000000001" customHeight="1">
      <c r="B254" s="82">
        <v>2</v>
      </c>
      <c r="C254" s="105" t="s">
        <v>380</v>
      </c>
    </row>
    <row r="255" spans="2:3" ht="20.100000000000001" customHeight="1">
      <c r="B255" s="82">
        <v>1</v>
      </c>
      <c r="C255" s="105" t="s">
        <v>381</v>
      </c>
    </row>
    <row r="256" spans="2:3" ht="20.100000000000001" customHeight="1">
      <c r="B256" s="82">
        <v>2</v>
      </c>
      <c r="C256" s="105" t="s">
        <v>382</v>
      </c>
    </row>
    <row r="257" spans="2:3" ht="20.100000000000001" customHeight="1">
      <c r="B257" s="82">
        <v>1</v>
      </c>
      <c r="C257" s="105" t="s">
        <v>383</v>
      </c>
    </row>
    <row r="258" spans="2:3" ht="20.100000000000001" customHeight="1">
      <c r="B258" s="71">
        <v>27</v>
      </c>
      <c r="C258" s="105"/>
    </row>
    <row r="259" spans="2:3" ht="20.100000000000001" customHeight="1">
      <c r="B259" s="19"/>
      <c r="C259" s="19"/>
    </row>
    <row r="260" spans="2:3" ht="20.100000000000001" customHeight="1">
      <c r="B260" s="69"/>
      <c r="C260" s="71" t="s">
        <v>384</v>
      </c>
    </row>
    <row r="261" spans="2:3" ht="20.100000000000001" customHeight="1">
      <c r="B261" s="82">
        <v>1</v>
      </c>
      <c r="C261" s="105" t="s">
        <v>385</v>
      </c>
    </row>
    <row r="262" spans="2:3" ht="20.100000000000001" customHeight="1">
      <c r="B262" s="82">
        <v>2</v>
      </c>
      <c r="C262" s="105" t="s">
        <v>386</v>
      </c>
    </row>
    <row r="263" spans="2:3" ht="20.100000000000001" customHeight="1">
      <c r="B263" s="82">
        <v>1</v>
      </c>
      <c r="C263" s="105" t="s">
        <v>387</v>
      </c>
    </row>
    <row r="264" spans="2:3" ht="20.100000000000001" customHeight="1">
      <c r="B264" s="82">
        <v>1</v>
      </c>
      <c r="C264" s="105" t="s">
        <v>388</v>
      </c>
    </row>
    <row r="265" spans="2:3" ht="20.100000000000001" customHeight="1">
      <c r="B265" s="82">
        <v>2</v>
      </c>
      <c r="C265" s="105" t="s">
        <v>389</v>
      </c>
    </row>
    <row r="266" spans="2:3" ht="20.100000000000001" customHeight="1">
      <c r="B266" s="82">
        <v>1</v>
      </c>
      <c r="C266" s="89" t="s">
        <v>102</v>
      </c>
    </row>
    <row r="267" spans="2:3" ht="20.100000000000001" customHeight="1">
      <c r="B267" s="82">
        <v>1</v>
      </c>
      <c r="C267" s="105" t="s">
        <v>390</v>
      </c>
    </row>
    <row r="268" spans="2:3" ht="20.100000000000001" customHeight="1">
      <c r="B268" s="82">
        <v>1</v>
      </c>
      <c r="C268" s="105" t="s">
        <v>391</v>
      </c>
    </row>
    <row r="269" spans="2:3" ht="20.100000000000001" customHeight="1">
      <c r="B269" s="82">
        <v>1</v>
      </c>
      <c r="C269" s="105" t="s">
        <v>392</v>
      </c>
    </row>
    <row r="270" spans="2:3" ht="20.100000000000001" customHeight="1">
      <c r="B270" s="71">
        <v>11</v>
      </c>
      <c r="C270" s="69"/>
    </row>
    <row r="271" spans="2:3" ht="20.100000000000001" customHeight="1">
      <c r="B271" s="6"/>
      <c r="C271" s="19"/>
    </row>
    <row r="272" spans="2:3" ht="20.100000000000001" customHeight="1">
      <c r="B272" s="114"/>
      <c r="C272" s="71" t="s">
        <v>393</v>
      </c>
    </row>
    <row r="273" spans="2:3" ht="20.100000000000001" customHeight="1">
      <c r="B273" s="71" t="s">
        <v>31</v>
      </c>
      <c r="C273" s="71" t="s">
        <v>57</v>
      </c>
    </row>
    <row r="274" spans="2:3" ht="20.100000000000001" customHeight="1">
      <c r="B274" s="82">
        <v>2</v>
      </c>
      <c r="C274" s="69" t="s">
        <v>394</v>
      </c>
    </row>
    <row r="275" spans="2:3" ht="20.100000000000001" customHeight="1">
      <c r="B275" s="82">
        <v>2</v>
      </c>
      <c r="C275" s="69" t="s">
        <v>395</v>
      </c>
    </row>
    <row r="276" spans="2:3" ht="20.100000000000001" customHeight="1">
      <c r="B276" s="82">
        <v>2</v>
      </c>
      <c r="C276" s="69" t="s">
        <v>61</v>
      </c>
    </row>
    <row r="277" spans="2:3" ht="20.100000000000001" customHeight="1">
      <c r="B277" s="82">
        <v>1</v>
      </c>
      <c r="C277" s="69" t="s">
        <v>396</v>
      </c>
    </row>
    <row r="278" spans="2:3" ht="20.100000000000001" customHeight="1">
      <c r="B278" s="82">
        <v>2</v>
      </c>
      <c r="C278" s="105" t="s">
        <v>397</v>
      </c>
    </row>
    <row r="279" spans="2:3" ht="20.100000000000001" customHeight="1">
      <c r="B279" s="82">
        <v>1</v>
      </c>
      <c r="C279" s="69" t="s">
        <v>398</v>
      </c>
    </row>
    <row r="280" spans="2:3" ht="20.100000000000001" customHeight="1">
      <c r="B280" s="82">
        <v>1</v>
      </c>
      <c r="C280" s="69" t="s">
        <v>399</v>
      </c>
    </row>
    <row r="281" spans="2:3" ht="20.100000000000001" customHeight="1">
      <c r="B281" s="82">
        <v>1</v>
      </c>
      <c r="C281" s="69" t="s">
        <v>104</v>
      </c>
    </row>
    <row r="282" spans="2:3" ht="20.100000000000001" customHeight="1">
      <c r="B282" s="82">
        <v>2</v>
      </c>
      <c r="C282" s="69" t="s">
        <v>103</v>
      </c>
    </row>
    <row r="283" spans="2:3" ht="20.100000000000001" customHeight="1">
      <c r="B283" s="82">
        <v>1</v>
      </c>
      <c r="C283" s="69" t="s">
        <v>400</v>
      </c>
    </row>
    <row r="284" spans="2:3" ht="20.100000000000001" customHeight="1">
      <c r="B284" s="82">
        <v>1</v>
      </c>
      <c r="C284" s="69" t="s">
        <v>105</v>
      </c>
    </row>
    <row r="285" spans="2:3" ht="20.100000000000001" customHeight="1">
      <c r="B285" s="82">
        <v>1</v>
      </c>
      <c r="C285" s="69" t="s">
        <v>401</v>
      </c>
    </row>
    <row r="286" spans="2:3" ht="20.100000000000001" customHeight="1">
      <c r="B286" s="82">
        <v>1</v>
      </c>
      <c r="C286" s="69" t="s">
        <v>402</v>
      </c>
    </row>
    <row r="287" spans="2:3" ht="20.100000000000001" customHeight="1">
      <c r="B287" s="82">
        <v>1</v>
      </c>
      <c r="C287" s="69" t="s">
        <v>403</v>
      </c>
    </row>
    <row r="288" spans="2:3" ht="20.100000000000001" customHeight="1">
      <c r="B288" s="82">
        <v>2</v>
      </c>
      <c r="C288" s="69" t="s">
        <v>99</v>
      </c>
    </row>
    <row r="289" spans="2:3" ht="20.100000000000001" customHeight="1">
      <c r="B289" s="82">
        <v>1</v>
      </c>
      <c r="C289" s="69" t="s">
        <v>404</v>
      </c>
    </row>
    <row r="290" spans="2:3" ht="20.100000000000001" customHeight="1">
      <c r="B290" s="82">
        <v>1</v>
      </c>
      <c r="C290" s="69" t="s">
        <v>405</v>
      </c>
    </row>
    <row r="291" spans="2:3" ht="20.100000000000001" customHeight="1">
      <c r="B291" s="82">
        <v>2</v>
      </c>
      <c r="C291" s="69" t="s">
        <v>406</v>
      </c>
    </row>
    <row r="292" spans="2:3" ht="20.100000000000001" customHeight="1">
      <c r="B292" s="82">
        <v>1</v>
      </c>
      <c r="C292" s="69" t="s">
        <v>407</v>
      </c>
    </row>
    <row r="293" spans="2:3" ht="20.100000000000001" customHeight="1">
      <c r="B293" s="71">
        <v>26</v>
      </c>
      <c r="C293" s="69"/>
    </row>
    <row r="294" spans="2:3" ht="20.100000000000001" customHeight="1">
      <c r="B294" s="55"/>
      <c r="C294" s="19"/>
    </row>
    <row r="295" spans="2:3" ht="20.100000000000001" customHeight="1">
      <c r="B295" s="59">
        <v>1</v>
      </c>
      <c r="C295" s="60" t="s">
        <v>412</v>
      </c>
    </row>
    <row r="296" spans="2:3" ht="20.100000000000001" customHeight="1">
      <c r="B296" s="59">
        <v>6</v>
      </c>
      <c r="C296" s="60" t="s">
        <v>32</v>
      </c>
    </row>
    <row r="297" spans="2:3" ht="20.100000000000001" customHeight="1">
      <c r="B297" s="59">
        <v>1</v>
      </c>
      <c r="C297" s="60" t="s">
        <v>33</v>
      </c>
    </row>
    <row r="298" spans="2:3" ht="20.100000000000001" customHeight="1">
      <c r="B298" s="59">
        <v>1</v>
      </c>
      <c r="C298" s="60" t="s">
        <v>34</v>
      </c>
    </row>
    <row r="299" spans="2:3" ht="20.100000000000001" customHeight="1">
      <c r="B299" s="59">
        <v>1</v>
      </c>
      <c r="C299" s="60" t="s">
        <v>46</v>
      </c>
    </row>
    <row r="300" spans="2:3" ht="20.100000000000001" customHeight="1">
      <c r="B300" s="59">
        <v>2</v>
      </c>
      <c r="C300" s="60" t="s">
        <v>413</v>
      </c>
    </row>
    <row r="301" spans="2:3" ht="20.100000000000001" customHeight="1">
      <c r="B301" s="61">
        <v>1</v>
      </c>
      <c r="C301" s="62" t="s">
        <v>47</v>
      </c>
    </row>
    <row r="302" spans="2:3" ht="20.100000000000001" customHeight="1">
      <c r="B302" s="63">
        <v>13</v>
      </c>
      <c r="C302" s="64"/>
    </row>
    <row r="304" spans="2:3" ht="20.100000000000001" customHeight="1">
      <c r="B304" s="109"/>
      <c r="C304" s="120" t="s">
        <v>445</v>
      </c>
    </row>
    <row r="305" spans="2:3" ht="20.100000000000001" customHeight="1">
      <c r="B305" s="120" t="s">
        <v>31</v>
      </c>
      <c r="C305" s="120" t="s">
        <v>57</v>
      </c>
    </row>
    <row r="306" spans="2:3" ht="20.100000000000001" customHeight="1">
      <c r="B306" s="109">
        <v>1</v>
      </c>
      <c r="C306" s="121" t="s">
        <v>446</v>
      </c>
    </row>
    <row r="307" spans="2:3" ht="20.100000000000001" customHeight="1">
      <c r="B307" s="109">
        <v>1</v>
      </c>
      <c r="C307" s="121" t="s">
        <v>447</v>
      </c>
    </row>
    <row r="308" spans="2:3" ht="20.100000000000001" customHeight="1">
      <c r="B308" s="109">
        <v>1</v>
      </c>
      <c r="C308" s="121" t="s">
        <v>448</v>
      </c>
    </row>
    <row r="309" spans="2:3" ht="20.100000000000001" customHeight="1">
      <c r="B309" s="109">
        <v>1</v>
      </c>
      <c r="C309" s="121" t="s">
        <v>403</v>
      </c>
    </row>
    <row r="310" spans="2:3" ht="20.100000000000001" customHeight="1">
      <c r="B310" s="109">
        <v>1</v>
      </c>
      <c r="C310" s="121" t="s">
        <v>449</v>
      </c>
    </row>
    <row r="311" spans="2:3" ht="20.100000000000001" customHeight="1">
      <c r="B311" s="109">
        <v>3</v>
      </c>
      <c r="C311" s="121" t="s">
        <v>450</v>
      </c>
    </row>
    <row r="312" spans="2:3" ht="20.100000000000001" customHeight="1">
      <c r="B312" s="120">
        <f>SUM(B306:B311)</f>
        <v>8</v>
      </c>
      <c r="C312" s="121"/>
    </row>
    <row r="316" spans="2:3" ht="20.100000000000001" customHeight="1">
      <c r="B316" s="65" t="s">
        <v>48</v>
      </c>
      <c r="C316" s="66" t="s">
        <v>49</v>
      </c>
    </row>
    <row r="317" spans="2:3" ht="20.100000000000001" customHeight="1">
      <c r="B317" s="65"/>
      <c r="C317" s="66" t="s">
        <v>50</v>
      </c>
    </row>
    <row r="318" spans="2:3" ht="20.100000000000001" customHeight="1">
      <c r="B318" s="40"/>
      <c r="C318" s="41"/>
    </row>
    <row r="319" spans="2:3" ht="20.100000000000001" customHeight="1">
      <c r="B319" s="40"/>
      <c r="C319" s="67" t="s">
        <v>51</v>
      </c>
    </row>
    <row r="320" spans="2:3" ht="20.100000000000001" customHeight="1">
      <c r="B320" s="40"/>
      <c r="C320" s="67" t="s">
        <v>52</v>
      </c>
    </row>
    <row r="321" spans="1:3" ht="20.100000000000001" customHeight="1">
      <c r="B321" s="40"/>
      <c r="C321" s="41"/>
    </row>
    <row r="322" spans="1:3" ht="20.100000000000001" customHeight="1">
      <c r="B322" s="40"/>
      <c r="C322" s="66" t="s">
        <v>53</v>
      </c>
    </row>
    <row r="323" spans="1:3" ht="20.100000000000001" customHeight="1">
      <c r="B323" s="40"/>
      <c r="C323" s="66" t="s">
        <v>54</v>
      </c>
    </row>
    <row r="324" spans="1:3" ht="20.100000000000001" customHeight="1">
      <c r="C324" s="66" t="s">
        <v>55</v>
      </c>
    </row>
    <row r="327" spans="1:3" ht="20.100000000000001" customHeight="1" thickBot="1">
      <c r="A327" s="24" t="s">
        <v>15</v>
      </c>
      <c r="B327" s="40"/>
      <c r="C327" s="42"/>
    </row>
    <row r="328" spans="1:3" ht="20.100000000000001" customHeight="1">
      <c r="A328" s="24"/>
      <c r="B328" s="40"/>
      <c r="C328" s="41"/>
    </row>
    <row r="329" spans="1:3" ht="20.100000000000001" customHeight="1">
      <c r="A329" s="24"/>
      <c r="B329" s="23"/>
      <c r="C329" s="23"/>
    </row>
    <row r="330" spans="1:3" ht="20.100000000000001" customHeight="1" thickBot="1">
      <c r="A330" s="24" t="s">
        <v>16</v>
      </c>
      <c r="B330" s="23"/>
      <c r="C330" s="25"/>
    </row>
    <row r="331" spans="1:3" ht="20.100000000000001" customHeight="1">
      <c r="A331" s="24"/>
      <c r="B331" s="23"/>
      <c r="C331" s="23"/>
    </row>
    <row r="332" spans="1:3" ht="20.100000000000001" customHeight="1">
      <c r="A332" s="24"/>
    </row>
    <row r="333" spans="1:3" ht="20.100000000000001" customHeight="1" thickBot="1">
      <c r="A333" s="24" t="s">
        <v>17</v>
      </c>
      <c r="C333" s="27"/>
    </row>
    <row r="334" spans="1:3" ht="20.100000000000001" customHeight="1">
      <c r="A334" s="24"/>
    </row>
    <row r="335" spans="1:3" ht="20.100000000000001" customHeight="1">
      <c r="A335" s="24"/>
    </row>
    <row r="336" spans="1:3" ht="20.100000000000001" customHeight="1" thickBot="1">
      <c r="A336" s="24" t="s">
        <v>18</v>
      </c>
      <c r="C336" s="27"/>
    </row>
    <row r="337" spans="1:3" ht="20.100000000000001" customHeight="1">
      <c r="A337" s="24"/>
    </row>
    <row r="338" spans="1:3" ht="20.100000000000001" customHeight="1">
      <c r="A338" s="24"/>
    </row>
    <row r="339" spans="1:3" ht="20.100000000000001" customHeight="1" thickBot="1">
      <c r="A339" s="24" t="s">
        <v>19</v>
      </c>
      <c r="C339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30" t="s">
        <v>25</v>
      </c>
      <c r="D2" s="126" t="s">
        <v>24</v>
      </c>
      <c r="E2" s="12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31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28" t="s">
        <v>26</v>
      </c>
      <c r="D4" s="132" t="s">
        <v>28</v>
      </c>
      <c r="E4" s="133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29"/>
      <c r="D5" s="134" t="s">
        <v>29</v>
      </c>
      <c r="E5" s="135"/>
      <c r="F5" s="4"/>
      <c r="G5" s="4"/>
      <c r="H5" s="4"/>
      <c r="I5" s="4"/>
      <c r="J5" s="4"/>
      <c r="K5" s="4"/>
      <c r="L5" s="125"/>
      <c r="M5" s="125"/>
      <c r="N5" s="6"/>
    </row>
    <row r="6" spans="1:14" ht="20.100000000000001" customHeight="1">
      <c r="A6" s="7"/>
      <c r="B6" s="7"/>
      <c r="C6" s="7"/>
      <c r="D6" s="7"/>
      <c r="E6" s="7"/>
      <c r="L6" s="125"/>
      <c r="M6" s="125"/>
    </row>
    <row r="7" spans="1:14" ht="20.100000000000001" customHeight="1">
      <c r="A7" s="8" t="s">
        <v>0</v>
      </c>
      <c r="B7" s="8"/>
      <c r="C7" s="9">
        <f ca="1">NOW()</f>
        <v>45210.764707291666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23" t="s">
        <v>22</v>
      </c>
      <c r="B11" s="124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56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59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60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>
      <c r="B24" s="74"/>
      <c r="C24" s="58"/>
      <c r="D24" s="56"/>
    </row>
    <row r="25" spans="1:13" ht="20.100000000000001" customHeight="1">
      <c r="B25" s="78"/>
      <c r="C25" s="79" t="s">
        <v>64</v>
      </c>
      <c r="D25" s="78"/>
    </row>
    <row r="26" spans="1:13" ht="20.100000000000001" customHeight="1">
      <c r="B26" s="78"/>
      <c r="C26" s="79" t="s">
        <v>58</v>
      </c>
      <c r="D26" s="78"/>
    </row>
    <row r="27" spans="1:13" ht="20.100000000000001" customHeight="1">
      <c r="B27" s="79" t="s">
        <v>31</v>
      </c>
      <c r="C27" s="79" t="s">
        <v>57</v>
      </c>
      <c r="D27" s="79" t="s">
        <v>42</v>
      </c>
    </row>
    <row r="28" spans="1:13" ht="20.100000000000001" customHeight="1">
      <c r="B28" s="78">
        <v>1</v>
      </c>
      <c r="C28" s="80" t="s">
        <v>65</v>
      </c>
      <c r="D28" s="78"/>
    </row>
    <row r="29" spans="1:13" ht="20.100000000000001" customHeight="1">
      <c r="B29" s="78">
        <v>2</v>
      </c>
      <c r="C29" s="80" t="s">
        <v>66</v>
      </c>
      <c r="D29" s="78" t="s">
        <v>67</v>
      </c>
    </row>
    <row r="30" spans="1:13" ht="20.100000000000001" customHeight="1">
      <c r="B30" s="78">
        <v>3</v>
      </c>
      <c r="C30" s="80" t="s">
        <v>68</v>
      </c>
      <c r="D30" s="78" t="s">
        <v>69</v>
      </c>
    </row>
    <row r="31" spans="1:13" ht="20.100000000000001" customHeight="1">
      <c r="B31" s="78">
        <v>1</v>
      </c>
      <c r="C31" s="80" t="s">
        <v>70</v>
      </c>
      <c r="D31" s="78" t="s">
        <v>71</v>
      </c>
    </row>
    <row r="32" spans="1:13" ht="20.100000000000001" customHeight="1">
      <c r="B32" s="78">
        <v>2</v>
      </c>
      <c r="C32" s="80" t="s">
        <v>61</v>
      </c>
      <c r="D32" s="78" t="s">
        <v>72</v>
      </c>
    </row>
    <row r="33" spans="2:4" ht="20.100000000000001" customHeight="1">
      <c r="B33" s="78">
        <v>1</v>
      </c>
      <c r="C33" s="80" t="s">
        <v>73</v>
      </c>
      <c r="D33" s="78" t="s">
        <v>74</v>
      </c>
    </row>
    <row r="34" spans="2:4" ht="20.100000000000001" customHeight="1">
      <c r="B34" s="78">
        <v>1</v>
      </c>
      <c r="C34" s="80" t="s">
        <v>75</v>
      </c>
      <c r="D34" s="78" t="s">
        <v>76</v>
      </c>
    </row>
    <row r="35" spans="2:4" ht="20.100000000000001" customHeight="1">
      <c r="B35" s="79">
        <v>11</v>
      </c>
      <c r="C35" s="80"/>
      <c r="D35" s="78"/>
    </row>
    <row r="36" spans="2:4" ht="20.100000000000001" customHeight="1">
      <c r="B36" s="78"/>
      <c r="C36" s="80"/>
      <c r="D36" s="78"/>
    </row>
    <row r="37" spans="2:4" ht="20.100000000000001" customHeight="1">
      <c r="B37" s="78"/>
      <c r="C37" s="79" t="s">
        <v>45</v>
      </c>
      <c r="D37" s="78"/>
    </row>
    <row r="38" spans="2:4" ht="20.100000000000001" customHeight="1">
      <c r="B38" s="79" t="s">
        <v>31</v>
      </c>
      <c r="C38" s="79" t="s">
        <v>57</v>
      </c>
      <c r="D38" s="79" t="s">
        <v>42</v>
      </c>
    </row>
    <row r="39" spans="2:4" ht="20.100000000000001" customHeight="1">
      <c r="B39" s="78">
        <v>1</v>
      </c>
      <c r="C39" s="80" t="s">
        <v>77</v>
      </c>
      <c r="D39" s="78" t="s">
        <v>78</v>
      </c>
    </row>
    <row r="40" spans="2:4" ht="20.100000000000001" customHeight="1">
      <c r="B40" s="78">
        <v>1</v>
      </c>
      <c r="C40" s="80" t="s">
        <v>79</v>
      </c>
      <c r="D40" s="78" t="s">
        <v>80</v>
      </c>
    </row>
    <row r="41" spans="2:4" ht="20.100000000000001" customHeight="1">
      <c r="B41" s="78">
        <v>1</v>
      </c>
      <c r="C41" s="80" t="s">
        <v>81</v>
      </c>
      <c r="D41" s="78" t="s">
        <v>82</v>
      </c>
    </row>
    <row r="42" spans="2:4" ht="20.100000000000001" customHeight="1">
      <c r="B42" s="78">
        <v>1</v>
      </c>
      <c r="C42" s="80" t="s">
        <v>83</v>
      </c>
      <c r="D42" s="78" t="s">
        <v>84</v>
      </c>
    </row>
    <row r="43" spans="2:4" ht="20.100000000000001" customHeight="1">
      <c r="B43" s="78">
        <v>1</v>
      </c>
      <c r="C43" s="80" t="s">
        <v>85</v>
      </c>
      <c r="D43" s="78" t="s">
        <v>86</v>
      </c>
    </row>
    <row r="44" spans="2:4" ht="20.100000000000001" customHeight="1">
      <c r="B44" s="78">
        <v>1</v>
      </c>
      <c r="C44" s="80" t="s">
        <v>87</v>
      </c>
      <c r="D44" s="78" t="s">
        <v>88</v>
      </c>
    </row>
    <row r="45" spans="2:4" ht="20.100000000000001" customHeight="1">
      <c r="B45" s="78">
        <v>1</v>
      </c>
      <c r="C45" s="80" t="s">
        <v>89</v>
      </c>
      <c r="D45" s="78" t="s">
        <v>90</v>
      </c>
    </row>
    <row r="46" spans="2:4" ht="20.100000000000001" customHeight="1">
      <c r="B46" s="78">
        <v>1</v>
      </c>
      <c r="C46" s="80" t="s">
        <v>91</v>
      </c>
      <c r="D46" s="78" t="s">
        <v>92</v>
      </c>
    </row>
    <row r="47" spans="2:4" ht="20.100000000000001" customHeight="1">
      <c r="B47" s="71">
        <v>8</v>
      </c>
      <c r="C47" s="77"/>
      <c r="D47" s="69"/>
    </row>
    <row r="48" spans="2:4" ht="20.100000000000001" customHeight="1">
      <c r="B48" s="59"/>
      <c r="C48" s="75"/>
      <c r="D48" s="55"/>
    </row>
    <row r="49" spans="1:3" ht="20.100000000000001" customHeight="1">
      <c r="B49" s="40"/>
      <c r="C49" s="41"/>
    </row>
    <row r="50" spans="1:3" ht="20.100000000000001" customHeight="1">
      <c r="B50" s="40"/>
      <c r="C50" s="67" t="s">
        <v>51</v>
      </c>
    </row>
    <row r="51" spans="1:3" ht="20.100000000000001" customHeight="1">
      <c r="B51" s="40"/>
      <c r="C51" s="67" t="s">
        <v>52</v>
      </c>
    </row>
    <row r="52" spans="1:3" ht="20.100000000000001" customHeight="1">
      <c r="B52" s="40"/>
      <c r="C52" s="41"/>
    </row>
    <row r="53" spans="1:3" ht="20.100000000000001" customHeight="1">
      <c r="B53" s="40"/>
      <c r="C53" s="66" t="s">
        <v>53</v>
      </c>
    </row>
    <row r="54" spans="1:3" ht="20.100000000000001" customHeight="1">
      <c r="B54" s="40"/>
      <c r="C54" s="66" t="s">
        <v>54</v>
      </c>
    </row>
    <row r="55" spans="1:3" ht="20.100000000000001" customHeight="1">
      <c r="C55" s="66" t="s">
        <v>55</v>
      </c>
    </row>
    <row r="56" spans="1:3" ht="20.100000000000001" customHeight="1">
      <c r="A56" s="24"/>
      <c r="B56" s="40"/>
      <c r="C56" s="41"/>
    </row>
    <row r="57" spans="1:3" ht="20.100000000000001" customHeight="1" thickBot="1">
      <c r="A57" s="24" t="s">
        <v>15</v>
      </c>
      <c r="B57" s="40"/>
      <c r="C57" s="42"/>
    </row>
    <row r="58" spans="1:3" ht="20.100000000000001" customHeight="1">
      <c r="A58" s="24"/>
      <c r="B58" s="40"/>
      <c r="C58" s="41"/>
    </row>
    <row r="59" spans="1:3" ht="20.100000000000001" customHeight="1">
      <c r="A59" s="24"/>
      <c r="B59" s="23"/>
      <c r="C59" s="23"/>
    </row>
    <row r="60" spans="1:3" ht="20.100000000000001" customHeight="1" thickBot="1">
      <c r="A60" s="24" t="s">
        <v>16</v>
      </c>
      <c r="B60" s="23"/>
      <c r="C60" s="25"/>
    </row>
    <row r="61" spans="1:3" ht="20.100000000000001" customHeight="1">
      <c r="A61" s="24"/>
      <c r="B61" s="23"/>
      <c r="C61" s="23"/>
    </row>
    <row r="62" spans="1:3" ht="20.100000000000001" customHeight="1">
      <c r="A62" s="24"/>
    </row>
    <row r="63" spans="1:3" ht="20.100000000000001" customHeight="1" thickBot="1">
      <c r="A63" s="24" t="s">
        <v>17</v>
      </c>
      <c r="C63" s="27"/>
    </row>
    <row r="64" spans="1:3" ht="20.100000000000001" customHeight="1">
      <c r="A64" s="24"/>
    </row>
    <row r="65" spans="1:3" ht="20.100000000000001" customHeight="1">
      <c r="A65" s="24"/>
    </row>
    <row r="66" spans="1:3" ht="20.100000000000001" customHeight="1" thickBot="1">
      <c r="A66" s="24" t="s">
        <v>18</v>
      </c>
      <c r="C66" s="27"/>
    </row>
    <row r="67" spans="1:3" ht="20.100000000000001" customHeight="1">
      <c r="A67" s="24"/>
    </row>
    <row r="68" spans="1:3" ht="20.100000000000001" customHeight="1">
      <c r="A68" s="24"/>
    </row>
    <row r="69" spans="1:3" ht="20.100000000000001" customHeight="1" thickBot="1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30" t="s">
        <v>25</v>
      </c>
      <c r="D2" s="126" t="s">
        <v>24</v>
      </c>
      <c r="E2" s="12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31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28" t="s">
        <v>26</v>
      </c>
      <c r="D4" s="132" t="s">
        <v>28</v>
      </c>
      <c r="E4" s="133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29"/>
      <c r="D5" s="134" t="s">
        <v>29</v>
      </c>
      <c r="E5" s="135"/>
      <c r="F5" s="4"/>
      <c r="G5" s="4"/>
      <c r="H5" s="4"/>
      <c r="I5" s="4"/>
      <c r="J5" s="4"/>
      <c r="K5" s="4"/>
      <c r="L5" s="125"/>
      <c r="M5" s="125"/>
      <c r="N5" s="6"/>
    </row>
    <row r="6" spans="1:14" ht="20.100000000000001" customHeight="1">
      <c r="A6" s="7"/>
      <c r="B6" s="7"/>
      <c r="C6" s="7"/>
      <c r="D6" s="7"/>
      <c r="E6" s="7"/>
      <c r="L6" s="125"/>
      <c r="M6" s="125"/>
    </row>
    <row r="7" spans="1:14" ht="20.100000000000001" customHeight="1">
      <c r="A7" s="8" t="s">
        <v>0</v>
      </c>
      <c r="B7" s="8"/>
      <c r="C7" s="9">
        <f ca="1">NOW()</f>
        <v>45210.764707291666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23" t="s">
        <v>22</v>
      </c>
      <c r="B11" s="124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56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59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60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>
      <c r="A24" s="68" t="s">
        <v>62</v>
      </c>
      <c r="B24" s="68" t="s">
        <v>93</v>
      </c>
      <c r="C24" s="72" t="s">
        <v>63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>
      <c r="A25" s="68" t="s">
        <v>94</v>
      </c>
      <c r="B25" s="68" t="s">
        <v>95</v>
      </c>
      <c r="C25" s="72" t="s">
        <v>96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>
      <c r="A26" s="73"/>
      <c r="B26" s="73"/>
      <c r="C26" s="70"/>
      <c r="D26" s="57"/>
      <c r="E26" s="38"/>
      <c r="F26" s="44"/>
      <c r="G26" s="44"/>
      <c r="L26" s="16"/>
      <c r="M26" s="16"/>
    </row>
    <row r="27" spans="1:13" ht="20.100000000000001" customHeight="1">
      <c r="B27" s="50"/>
      <c r="C27" s="51"/>
      <c r="D27" s="52"/>
      <c r="F27" s="45" t="s">
        <v>37</v>
      </c>
      <c r="G27" s="46">
        <f>SUM(G24:G26)</f>
        <v>4320</v>
      </c>
      <c r="L27" s="16"/>
      <c r="M27" s="16"/>
    </row>
    <row r="28" spans="1:13" ht="20.100000000000001" customHeight="1">
      <c r="B28" s="50"/>
      <c r="C28" s="51"/>
      <c r="D28" s="53"/>
      <c r="F28" s="45" t="s">
        <v>38</v>
      </c>
      <c r="G28" s="46">
        <f>G27*0.12</f>
        <v>518.4</v>
      </c>
      <c r="L28" s="16"/>
      <c r="M28" s="16"/>
    </row>
    <row r="29" spans="1:13" ht="20.100000000000001" customHeight="1">
      <c r="B29" s="50"/>
      <c r="C29" s="51"/>
      <c r="D29" s="52"/>
      <c r="F29" s="45" t="s">
        <v>39</v>
      </c>
      <c r="G29" s="46">
        <f>SUM(G27:G28)</f>
        <v>4838.3999999999996</v>
      </c>
      <c r="L29" s="16"/>
      <c r="M29" s="16"/>
    </row>
    <row r="30" spans="1:13" ht="20.100000000000001" customHeight="1">
      <c r="B30" s="54"/>
      <c r="C30" s="51"/>
      <c r="L30" s="16"/>
      <c r="M30" s="16"/>
    </row>
    <row r="31" spans="1:13" ht="20.100000000000001" customHeight="1">
      <c r="A31" s="24"/>
      <c r="B31" s="40"/>
      <c r="C31" s="41"/>
    </row>
    <row r="32" spans="1:13" ht="20.100000000000001" customHeight="1" thickBot="1">
      <c r="A32" s="24" t="s">
        <v>15</v>
      </c>
      <c r="B32" s="40"/>
      <c r="C32" s="42"/>
    </row>
    <row r="33" spans="1:3" ht="20.100000000000001" customHeight="1">
      <c r="A33" s="24"/>
      <c r="B33" s="40"/>
      <c r="C33" s="41"/>
    </row>
    <row r="34" spans="1:3" ht="20.100000000000001" customHeight="1">
      <c r="A34" s="24"/>
      <c r="B34" s="23"/>
      <c r="C34" s="23"/>
    </row>
    <row r="35" spans="1:3" ht="20.100000000000001" customHeight="1" thickBot="1">
      <c r="A35" s="24" t="s">
        <v>16</v>
      </c>
      <c r="B35" s="23"/>
      <c r="C35" s="25"/>
    </row>
    <row r="36" spans="1:3" ht="20.100000000000001" customHeight="1">
      <c r="A36" s="24"/>
      <c r="B36" s="23"/>
      <c r="C36" s="23"/>
    </row>
    <row r="37" spans="1:3" ht="20.100000000000001" customHeight="1">
      <c r="A37" s="24"/>
    </row>
    <row r="38" spans="1:3" ht="20.100000000000001" customHeight="1" thickBot="1">
      <c r="A38" s="24" t="s">
        <v>17</v>
      </c>
      <c r="C38" s="27"/>
    </row>
    <row r="39" spans="1:3" ht="20.100000000000001" customHeight="1">
      <c r="A39" s="24"/>
    </row>
    <row r="40" spans="1:3" ht="20.100000000000001" customHeight="1">
      <c r="A40" s="24"/>
    </row>
    <row r="41" spans="1:3" ht="20.100000000000001" customHeight="1" thickBot="1">
      <c r="A41" s="24" t="s">
        <v>18</v>
      </c>
      <c r="C41" s="27"/>
    </row>
    <row r="42" spans="1:3" ht="20.100000000000001" customHeight="1">
      <c r="A42" s="24"/>
    </row>
    <row r="43" spans="1:3" ht="20.100000000000001" customHeight="1">
      <c r="A43" s="24"/>
    </row>
    <row r="44" spans="1:3" ht="20.100000000000001" customHeight="1" thickBot="1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2023-10-11T23:21:33Z</cp:lastPrinted>
  <dcterms:created xsi:type="dcterms:W3CDTF">2023-01-26T13:28:36Z</dcterms:created>
  <dcterms:modified xsi:type="dcterms:W3CDTF">2023-10-12T00:20:31Z</dcterms:modified>
</cp:coreProperties>
</file>