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UESS\"/>
    </mc:Choice>
  </mc:AlternateContent>
  <xr:revisionPtr revIDLastSave="0" documentId="13_ncr:1_{D330DA60-6B9F-4B98-8D82-CF85F303BACE}" xr6:coauthVersionLast="47" xr6:coauthVersionMax="47" xr10:uidLastSave="{00000000-0000-0000-0000-000000000000}"/>
  <bookViews>
    <workbookView xWindow="-120" yWindow="-120" windowWidth="24240" windowHeight="13140" xr2:uid="{4308B223-BBA0-48A9-95F9-A63DF91D636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72" i="1" l="1"/>
  <c r="G273" i="1"/>
  <c r="G90" i="1"/>
  <c r="G91" i="1"/>
  <c r="G92" i="1"/>
  <c r="G93" i="1"/>
  <c r="G94" i="1"/>
  <c r="G95" i="1"/>
  <c r="G96" i="1"/>
  <c r="G97" i="1"/>
  <c r="G98" i="1"/>
  <c r="G99" i="1"/>
  <c r="G69" i="1"/>
  <c r="G70" i="1"/>
  <c r="G71" i="1"/>
  <c r="G72" i="1"/>
  <c r="G73" i="1"/>
  <c r="G74" i="1"/>
  <c r="G75" i="1"/>
  <c r="G65" i="1"/>
  <c r="G66" i="1"/>
  <c r="G52" i="1"/>
  <c r="G49" i="1"/>
  <c r="D100" i="1"/>
  <c r="D76" i="1"/>
  <c r="D67" i="1"/>
  <c r="D50" i="1"/>
  <c r="D40" i="1"/>
  <c r="D32" i="1"/>
  <c r="B370" i="1" l="1"/>
  <c r="B362" i="1"/>
  <c r="G269" i="1"/>
  <c r="G271" i="1"/>
  <c r="G270" i="1"/>
  <c r="G268" i="1"/>
  <c r="G267" i="1"/>
  <c r="G266" i="1"/>
  <c r="G265" i="1"/>
  <c r="G264" i="1" l="1"/>
  <c r="G255" i="1"/>
  <c r="G256" i="1"/>
  <c r="G257" i="1"/>
  <c r="G258" i="1"/>
  <c r="G259" i="1"/>
  <c r="G260" i="1"/>
  <c r="G261" i="1"/>
  <c r="G262" i="1"/>
  <c r="G254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7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68" i="1"/>
  <c r="G169" i="1"/>
  <c r="G170" i="1"/>
  <c r="G171" i="1"/>
  <c r="G172" i="1"/>
  <c r="G173" i="1"/>
  <c r="G174" i="1"/>
  <c r="G175" i="1"/>
  <c r="G176" i="1"/>
  <c r="G177" i="1"/>
  <c r="G158" i="1"/>
  <c r="G159" i="1"/>
  <c r="G160" i="1"/>
  <c r="G161" i="1"/>
  <c r="G162" i="1"/>
  <c r="G163" i="1"/>
  <c r="G164" i="1"/>
  <c r="G165" i="1"/>
  <c r="G157" i="1"/>
  <c r="G145" i="1"/>
  <c r="G146" i="1"/>
  <c r="G147" i="1"/>
  <c r="G148" i="1"/>
  <c r="G149" i="1"/>
  <c r="G150" i="1"/>
  <c r="G151" i="1"/>
  <c r="G152" i="1"/>
  <c r="G153" i="1"/>
  <c r="G154" i="1"/>
  <c r="G155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54" i="1"/>
  <c r="G55" i="1"/>
  <c r="G56" i="1"/>
  <c r="G57" i="1"/>
  <c r="G58" i="1"/>
  <c r="G59" i="1"/>
  <c r="G60" i="1"/>
  <c r="G61" i="1"/>
  <c r="G62" i="1"/>
  <c r="G63" i="1"/>
  <c r="G64" i="1"/>
  <c r="G51" i="1"/>
  <c r="G42" i="1"/>
  <c r="G43" i="1"/>
  <c r="G44" i="1"/>
  <c r="G45" i="1"/>
  <c r="G46" i="1"/>
  <c r="G47" i="1"/>
  <c r="G48" i="1"/>
  <c r="G142" i="1"/>
  <c r="G141" i="1"/>
  <c r="G140" i="1"/>
  <c r="G139" i="1"/>
  <c r="G138" i="1"/>
  <c r="G137" i="1"/>
  <c r="G135" i="1"/>
  <c r="G134" i="1"/>
  <c r="G133" i="1"/>
  <c r="G131" i="1"/>
  <c r="G130" i="1"/>
  <c r="G129" i="1"/>
  <c r="G128" i="1"/>
  <c r="G127" i="1"/>
  <c r="G125" i="1"/>
  <c r="G124" i="1"/>
  <c r="G123" i="1"/>
  <c r="G122" i="1"/>
  <c r="G121" i="1"/>
  <c r="G119" i="1"/>
  <c r="G118" i="1"/>
  <c r="G117" i="1"/>
  <c r="G116" i="1"/>
  <c r="G115" i="1"/>
  <c r="G114" i="1"/>
  <c r="G113" i="1"/>
  <c r="G112" i="1"/>
  <c r="G111" i="1"/>
  <c r="G109" i="1"/>
  <c r="G108" i="1"/>
  <c r="G107" i="1"/>
  <c r="G106" i="1"/>
  <c r="G105" i="1"/>
  <c r="G104" i="1"/>
  <c r="G103" i="1"/>
  <c r="G102" i="1"/>
  <c r="G101" i="1"/>
  <c r="B350" i="1" l="1"/>
  <c r="B338" i="1"/>
  <c r="B319" i="1"/>
  <c r="D263" i="1"/>
  <c r="D253" i="1"/>
  <c r="D226" i="1"/>
  <c r="G198" i="1"/>
  <c r="D197" i="1"/>
  <c r="G179" i="1"/>
  <c r="D178" i="1"/>
  <c r="G167" i="1"/>
  <c r="D166" i="1"/>
  <c r="D156" i="1"/>
  <c r="G144" i="1"/>
  <c r="D143" i="1" l="1"/>
  <c r="D136" i="1"/>
  <c r="D110" i="1"/>
  <c r="D298" i="1" l="1"/>
  <c r="G68" i="1"/>
  <c r="G41" i="1"/>
  <c r="G39" i="1"/>
  <c r="G38" i="1"/>
  <c r="G37" i="1"/>
  <c r="G36" i="1"/>
  <c r="G35" i="1"/>
  <c r="G34" i="1"/>
  <c r="G33" i="1"/>
  <c r="G31" i="1"/>
  <c r="G30" i="1"/>
  <c r="G29" i="1"/>
  <c r="G28" i="1"/>
  <c r="G27" i="1"/>
  <c r="G26" i="1"/>
  <c r="G25" i="1"/>
  <c r="G24" i="1"/>
  <c r="G274" i="1" l="1"/>
  <c r="G27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8F25782A-729F-4AD6-9285-C594D6961B31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941882A0-CD80-4E4B-8923-201D47F3C9EA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<sst xmlns="http://schemas.openxmlformats.org/spreadsheetml/2006/main" count="777" uniqueCount="711">
  <si>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</si>
  <si>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</si>
  <si>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</si>
  <si>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</si>
  <si>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</si>
  <si>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</si>
  <si>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</si>
  <si>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</si>
  <si>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</si>
  <si>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</si>
  <si>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</si>
  <si>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</si>
  <si>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PUNTO DE LLEGADA</t>
  </si>
  <si>
    <t>MOTIVO DE TRASLADO</t>
  </si>
  <si>
    <t>VENTA -CIRUGÍA</t>
  </si>
  <si>
    <t>FECHA CIRUGÍA</t>
  </si>
  <si>
    <t>HORA  CIRUGIA</t>
  </si>
  <si>
    <t>8:00AM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</si>
  <si>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</si>
  <si>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</si>
  <si>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</si>
  <si>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</si>
  <si>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</si>
  <si>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</si>
  <si>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</si>
  <si>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</si>
  <si>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</si>
  <si>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PRECIO UNITARIO</t>
  </si>
  <si>
    <t>PRECIO TOTAL</t>
  </si>
  <si>
    <t>35V-DIST-305</t>
  </si>
  <si>
    <t>J220831-L045</t>
  </si>
  <si>
    <t>1/3 TYPE ALL THICKNESS 5HOLE</t>
  </si>
  <si>
    <t>35V-DIST-306</t>
  </si>
  <si>
    <t>L220831-L046</t>
  </si>
  <si>
    <t>1/3 TYPE ALL THICKNESS 6HOLE</t>
  </si>
  <si>
    <t>35V-DIST-307</t>
  </si>
  <si>
    <t>J220831-L047</t>
  </si>
  <si>
    <t>1/3 TYPE ALL THICKNESS 7HOLE</t>
  </si>
  <si>
    <t>35V-DIST-308</t>
  </si>
  <si>
    <t>J221215-L053</t>
  </si>
  <si>
    <t>1/3 TYPE ALL THICKNESS 8HOLE</t>
  </si>
  <si>
    <t>35V-DIST-309</t>
  </si>
  <si>
    <t>R200827-L006</t>
  </si>
  <si>
    <t>1/3 TYPE ALL THICKNESS 9HOLE</t>
  </si>
  <si>
    <t>35V-DIST-310</t>
  </si>
  <si>
    <t>R200827-L007</t>
  </si>
  <si>
    <t>1/3 TYPE ALL THICKNESS 10HOLE</t>
  </si>
  <si>
    <t>35V-DIST-311</t>
  </si>
  <si>
    <t>J200821-L101</t>
  </si>
  <si>
    <t>1/3 TYPE ALL THICKNESS 11HOLE</t>
  </si>
  <si>
    <t>35V-DIST-312</t>
  </si>
  <si>
    <t>R200827-L009</t>
  </si>
  <si>
    <t>1/3 TYPE ALL THICKNESS 12HOLE</t>
  </si>
  <si>
    <t>35V-DLF2-003-R</t>
  </si>
  <si>
    <t>J211223-L031</t>
  </si>
  <si>
    <t>DISTAL FIBULA PLATE RIGHT 3H</t>
  </si>
  <si>
    <t>35V-DLF2-004-R</t>
  </si>
  <si>
    <t>J221226-L109</t>
  </si>
  <si>
    <t>DISTAL FIBULA PLATE RIGHT 4H</t>
  </si>
  <si>
    <t>35V-DLF2-005-R</t>
  </si>
  <si>
    <t>J211223-L121</t>
  </si>
  <si>
    <t>DISTAL FIBULA PLATE RIGHT 5H</t>
  </si>
  <si>
    <t>J221226-L110</t>
  </si>
  <si>
    <t>35V-DLF2-006-R</t>
  </si>
  <si>
    <t>J200727-L040</t>
  </si>
  <si>
    <t>DISTAL FIBULA PLATE RIGHT 6H</t>
  </si>
  <si>
    <t>35V-DLF2-007-R</t>
  </si>
  <si>
    <t>J200727-L041</t>
  </si>
  <si>
    <t>DISTAL FIBULA PLATE RIGHT 7H</t>
  </si>
  <si>
    <t>35V-DLF2-008-R</t>
  </si>
  <si>
    <t>DISTAL FIBULA PLATE RIGHT 8H</t>
  </si>
  <si>
    <t/>
  </si>
  <si>
    <t>35V-DLF2-003-L</t>
  </si>
  <si>
    <t>J211223-L034</t>
  </si>
  <si>
    <t>DISTAL FIBULA PLATE LEFT 3H</t>
  </si>
  <si>
    <t>35V-DLF2-004-L</t>
  </si>
  <si>
    <t>J211223-L123</t>
  </si>
  <si>
    <t>DISTAL FIBULA PLATE LEFT 4H</t>
  </si>
  <si>
    <t>J230130-L020</t>
  </si>
  <si>
    <t>35V-DLF2-005-L</t>
  </si>
  <si>
    <t>J220110-L070</t>
  </si>
  <si>
    <t>DISTAL FIBULA PLATE LEFT 5H</t>
  </si>
  <si>
    <t>J230120-L014</t>
  </si>
  <si>
    <t>35V-DLF2-006-L</t>
  </si>
  <si>
    <t>J200727-L045</t>
  </si>
  <si>
    <t>DISTAL FIBULA PLATE LEFT 6H</t>
  </si>
  <si>
    <t>35V-DLF2-007-L</t>
  </si>
  <si>
    <t>J210121-L116</t>
  </si>
  <si>
    <t>DISTAL FIBULA PLATE LEFT 7H</t>
  </si>
  <si>
    <t>35V-DLF2-008-L</t>
  </si>
  <si>
    <t>J200821-L009</t>
  </si>
  <si>
    <t>DISTAL FIBULA PLATE LEFT 8H</t>
  </si>
  <si>
    <t>35V-DLFH-003</t>
  </si>
  <si>
    <t>J210121-L005</t>
  </si>
  <si>
    <t>FIBULA HOOK PLATE 3HOLE 2.0T</t>
  </si>
  <si>
    <t>35V-DLFH-004</t>
  </si>
  <si>
    <t>J220907-L087</t>
  </si>
  <si>
    <t>FIBULA HOOK PLATE 4HOLE 2.0T</t>
  </si>
  <si>
    <t>35L-SO-L10-TA</t>
  </si>
  <si>
    <t>R211202-L007</t>
  </si>
  <si>
    <t>LOCKING CORTICAL STARIX GREEN 3.5*10mm</t>
  </si>
  <si>
    <t>35L-SO-L12-TA</t>
  </si>
  <si>
    <t>J221101-L063</t>
  </si>
  <si>
    <t>LOCKING CORTICAL STARIX GREEN 3.5*12mm</t>
  </si>
  <si>
    <t>35L-SO-L14-TA</t>
  </si>
  <si>
    <t>J220714-L115</t>
  </si>
  <si>
    <t>LOCKING CORTICAL STARIX GREEN 3.5*14mm</t>
  </si>
  <si>
    <t>J220714-L086</t>
  </si>
  <si>
    <t>35L-SO-L16-TA</t>
  </si>
  <si>
    <t>J211223-L021</t>
  </si>
  <si>
    <t>LOCKING CORTICAL STARIX GREEN 3.5*16mm</t>
  </si>
  <si>
    <t>J220916-L041</t>
  </si>
  <si>
    <t>35L-SO-L18-TA</t>
  </si>
  <si>
    <t>J220120-L065</t>
  </si>
  <si>
    <t>LOCKING CORTICAL STARIX GREEN 3.5*18mm</t>
  </si>
  <si>
    <t>J220907-L080</t>
  </si>
  <si>
    <t>35L-SO-L20-TA</t>
  </si>
  <si>
    <t>J211223-L022</t>
  </si>
  <si>
    <t>LOCKING CORTICAL STARIX GREEN 3.5*20mm</t>
  </si>
  <si>
    <t>35L-SO-L22-TA</t>
  </si>
  <si>
    <t>R211202-L018</t>
  </si>
  <si>
    <t>LOCKING CORTICAL STARIX GREEN 3.5*22mm</t>
  </si>
  <si>
    <t>35L-SO-L24-TA</t>
  </si>
  <si>
    <t>J211223-L024</t>
  </si>
  <si>
    <t>LOCKING CORTICAL STARIX GREEN 3.5*24mm</t>
  </si>
  <si>
    <t>35L-SO-L26-TA</t>
  </si>
  <si>
    <t>LOCKING CORTICAL STARIX GREEN 3.5*26mm</t>
  </si>
  <si>
    <t>28L-SO-L10-TA</t>
  </si>
  <si>
    <t>J220706-L213</t>
  </si>
  <si>
    <t>Locking Body Screw 2.8*10mm</t>
  </si>
  <si>
    <t>28L-SO-L12-TA</t>
  </si>
  <si>
    <t>J220831-L067</t>
  </si>
  <si>
    <t>Locking Body Screw 2.8*12mm</t>
  </si>
  <si>
    <t>28L-SO-L14-TA</t>
  </si>
  <si>
    <t>J220907-L082</t>
  </si>
  <si>
    <t>Locking Body Screw 2.8*14mm</t>
  </si>
  <si>
    <t>28L-SO-L16-TA</t>
  </si>
  <si>
    <t>J220706-L215</t>
  </si>
  <si>
    <t>Locking Body Screw 2.8*16mm</t>
  </si>
  <si>
    <t>28L-SO-L18-TA</t>
  </si>
  <si>
    <t>J220706-L149</t>
  </si>
  <si>
    <t>Locking Body Screw 2.8*18mm</t>
  </si>
  <si>
    <t>35-SO-L10-T</t>
  </si>
  <si>
    <t>NON LOCKING CORTICAL SILVER STARIX 3.5*10mm</t>
  </si>
  <si>
    <t>35-SO-L12-T</t>
  </si>
  <si>
    <t>J211125-L064</t>
  </si>
  <si>
    <t>NON LOCKING CORTICAL SILVER STARIX 3.5*12mm</t>
  </si>
  <si>
    <t>35-SO-L14-T</t>
  </si>
  <si>
    <t>J230130-L009</t>
  </si>
  <si>
    <t>NON LOCKING CORTICAL SILVER STARIX 3.5*14mm</t>
  </si>
  <si>
    <t>35-SO-L16-T</t>
  </si>
  <si>
    <t>J201015-L046</t>
  </si>
  <si>
    <t>NON LOCKING CORTICAL SILVER STARIX 3.5*16mm</t>
  </si>
  <si>
    <t>J201015-L028</t>
  </si>
  <si>
    <t>35-SO-L18-T</t>
  </si>
  <si>
    <t>J221229-L025</t>
  </si>
  <si>
    <t>NON LOCKING CORTICAL SILVER STARIX 3.5*18mm</t>
  </si>
  <si>
    <t>35-SO-L20-T</t>
  </si>
  <si>
    <t>J211125-L067</t>
  </si>
  <si>
    <t>NON LOCKING CORTICAL SILVER STARIX 3.5*20mm</t>
  </si>
  <si>
    <t>35-SO-L22-T</t>
  </si>
  <si>
    <t>J210907-L102</t>
  </si>
  <si>
    <t>NON LOCKING CORTICAL SILVER STARIX 3.5*22mm</t>
  </si>
  <si>
    <t>35-SO-L24-T</t>
  </si>
  <si>
    <t>NON LOCKING CORTICAL SILVER STARIX 3.5*24mm</t>
  </si>
  <si>
    <t>J221909-L028</t>
  </si>
  <si>
    <t>35-SO-L26-T</t>
  </si>
  <si>
    <t>NON LOCKING CORTICAL SILVER STARIX 3.5*26mm</t>
  </si>
  <si>
    <t>35-SO-L28-T</t>
  </si>
  <si>
    <t>J210907-L104</t>
  </si>
  <si>
    <t>NON LOCKING CORTICAL SILVER STARIX 3.5*28mm</t>
  </si>
  <si>
    <t>35-SO-L30-T</t>
  </si>
  <si>
    <t>J210907-L105</t>
  </si>
  <si>
    <t>NON LOCKING CORTICAL SILVER STARIX 3.5*30mm</t>
  </si>
  <si>
    <t>35-SO-L32-T</t>
  </si>
  <si>
    <t>J210907-L106</t>
  </si>
  <si>
    <t>NON LOCKING CORTICAL SILVER STARIX 3.5*32mm</t>
  </si>
  <si>
    <t>35-SO-L34-T</t>
  </si>
  <si>
    <t>J210907-L107</t>
  </si>
  <si>
    <t>NON LOCKING CORTICAL SILVER STARIX 3.5*34mm</t>
  </si>
  <si>
    <t>35-SO-L50-T</t>
  </si>
  <si>
    <t>J200821-L093</t>
  </si>
  <si>
    <t>NON LOCKING CORTICAL SILVER STARIX 3.5*50mm</t>
  </si>
  <si>
    <t>35-SO-L55-T</t>
  </si>
  <si>
    <t>J200821-L006</t>
  </si>
  <si>
    <t>NON LOCKING CORTICAL SILVER STARIX 3.5*55mm</t>
  </si>
  <si>
    <t>35-SO-L60-T</t>
  </si>
  <si>
    <t>J200821-L007</t>
  </si>
  <si>
    <t>NON LOCKING CORTICAL SILVER STARIX 3.5*60mm</t>
  </si>
  <si>
    <t>35-SO-L65-T</t>
  </si>
  <si>
    <t>R210120-L016</t>
  </si>
  <si>
    <t>NON LOCKING CORTICAL SILVER STARIX 3.5*65mm</t>
  </si>
  <si>
    <t>35-SO-L70-T</t>
  </si>
  <si>
    <t>R210120-L017</t>
  </si>
  <si>
    <t>NON LOCKING CORTICAL SILVER STARIX 3.5*70mm</t>
  </si>
  <si>
    <t xml:space="preserve">SUBTOTAL </t>
  </si>
  <si>
    <t>IVA 12%</t>
  </si>
  <si>
    <t>TOTAL</t>
  </si>
  <si>
    <t>INSTRUMENTAL ARIX Ankle System 2.8 / 3.5 Lateral Distal Fibula Plate # 1</t>
  </si>
  <si>
    <t>CODIGO</t>
  </si>
  <si>
    <t>DESCRIPCIÓN</t>
  </si>
  <si>
    <t>CANTIDAD</t>
  </si>
  <si>
    <t xml:space="preserve">111-206 </t>
  </si>
  <si>
    <t xml:space="preserve">MANGO DE ATORNILLADOR </t>
  </si>
  <si>
    <t xml:space="preserve">114-009 </t>
  </si>
  <si>
    <t xml:space="preserve">PINZA DE SUJECION </t>
  </si>
  <si>
    <t>111-202</t>
  </si>
  <si>
    <t>GUIA DE ANGULO VARIABLE  2.8</t>
  </si>
  <si>
    <t xml:space="preserve">111-157 </t>
  </si>
  <si>
    <t>MANGO DE GUIA DE ANGULO VARIABLE  2.8</t>
  </si>
  <si>
    <t xml:space="preserve">111-172 </t>
  </si>
  <si>
    <t>GUIA DE ANGULO VARIABLE 3.5</t>
  </si>
  <si>
    <t>MANGO DE GUIA DE ANGULO VARIABLE  3.5</t>
  </si>
  <si>
    <t xml:space="preserve">111-201 </t>
  </si>
  <si>
    <t>GUIA DE BLOQUEO LARGA 2.8MM</t>
  </si>
  <si>
    <t>111-170</t>
  </si>
  <si>
    <t>GUIA DE BLOQUEO CORTA 3.5MM</t>
  </si>
  <si>
    <t>111-100</t>
  </si>
  <si>
    <t>GUIA DOBLE 2.7/3.6</t>
  </si>
  <si>
    <t>111-260</t>
  </si>
  <si>
    <t xml:space="preserve">GUIA DOBLE 2.7 </t>
  </si>
  <si>
    <t>111-204</t>
  </si>
  <si>
    <t xml:space="preserve">GUIA Ø2.4 FIXED (Optional) </t>
  </si>
  <si>
    <t xml:space="preserve">113-HF-616 </t>
  </si>
  <si>
    <t>ATORNILLADORES ANCLAJE RAPIDO</t>
  </si>
  <si>
    <t>112-35-701-L</t>
  </si>
  <si>
    <t>BROCA 3.6</t>
  </si>
  <si>
    <t>112-35-703</t>
  </si>
  <si>
    <t>BROCA 2.7</t>
  </si>
  <si>
    <t>112-28-702</t>
  </si>
  <si>
    <t>BROCA 2.8</t>
  </si>
  <si>
    <t xml:space="preserve">111-096 </t>
  </si>
  <si>
    <t xml:space="preserve">DISPENSADOR DE PINES </t>
  </si>
  <si>
    <t xml:space="preserve">111-266 </t>
  </si>
  <si>
    <t>MEDIDOR DE PROFUNDIDAD</t>
  </si>
  <si>
    <t xml:space="preserve">111-088 </t>
  </si>
  <si>
    <t>DOBLADORAS DE PLACA</t>
  </si>
  <si>
    <t>LLAVE JACOBS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</si>
  <si>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</si>
  <si>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</si>
  <si>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</si>
  <si>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</si>
  <si>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</si>
  <si>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</si>
  <si>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</si>
  <si>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</si>
  <si>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</si>
  <si>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>RECIBIDO POR</t>
  </si>
  <si>
    <t>ENTREGADO POR</t>
  </si>
  <si>
    <t>INSTRUMENTADOR</t>
  </si>
  <si>
    <t>VERIFICADO POR</t>
  </si>
  <si>
    <t>OBSERVACIONES</t>
  </si>
  <si>
    <t>A93680373</t>
  </si>
  <si>
    <t>2100085109</t>
  </si>
  <si>
    <t>PLACA BLOQ. PERONE 2.7/3.5mm*3 ORIF. DER. TITANIO</t>
  </si>
  <si>
    <t>A93680374</t>
  </si>
  <si>
    <t>PLACA BLOQ. PERONE 2.7/3.5mm*4 ORIF. DER. TITANIO</t>
  </si>
  <si>
    <t>A93680599</t>
  </si>
  <si>
    <t>2100082983</t>
  </si>
  <si>
    <t>PLACA BLOQ. PERONE 2.7/3.5mm*5 ORIF. DER. TITANIO</t>
  </si>
  <si>
    <t>A93680611</t>
  </si>
  <si>
    <t>2200018328</t>
  </si>
  <si>
    <t>PLACA BLOQ. PERONE 2.7/3.5mm*6 ORIF. DER. TITANIO</t>
  </si>
  <si>
    <t>A93680712</t>
  </si>
  <si>
    <t>1800051988</t>
  </si>
  <si>
    <t>PLACA BLOQ. PERONE 2.7/3.5mm*7 ORIF. DER. TITANIO</t>
  </si>
  <si>
    <t>A93680915</t>
  </si>
  <si>
    <t>PLACA BLOQ. PERONE 2.7/3.5mm*9 ORIF. DER. TITANIO</t>
  </si>
  <si>
    <t>A93681117</t>
  </si>
  <si>
    <t>1900012889</t>
  </si>
  <si>
    <t>PLACA BLOQ. PERONE 2.7/3.5mm*11 ORIF. DER. TITANIO</t>
  </si>
  <si>
    <t>A93681320</t>
  </si>
  <si>
    <t>1508160510</t>
  </si>
  <si>
    <t>PLACA BLOQ. PERONE 2.7/3.5mm*13 ORIF. DER. TITANIO</t>
  </si>
  <si>
    <t>A93681522</t>
  </si>
  <si>
    <t>1508160530</t>
  </si>
  <si>
    <t>PLACA BLOQ. PERONE 2.7/3.5mm*15 ORIF. DER. TITANIO</t>
  </si>
  <si>
    <t>A93670373</t>
  </si>
  <si>
    <t>2000096694</t>
  </si>
  <si>
    <t>PLACA BLOQ. PERONE 2.7/3.5mm*3 ORIF. IZQ. TITANIO</t>
  </si>
  <si>
    <t>A93670374</t>
  </si>
  <si>
    <t>1403427</t>
  </si>
  <si>
    <t>PLACA BLOQ. PERONE 2.7/3.5mm*4 ORIF. IZQ. TITANIO</t>
  </si>
  <si>
    <t>A93670599</t>
  </si>
  <si>
    <t>2000097034</t>
  </si>
  <si>
    <t>PLACA BLOQ. PERONE 2.7/3.5mm*5 ORIF. IZQ. TITANIO</t>
  </si>
  <si>
    <t>A93670611</t>
  </si>
  <si>
    <t>19024007</t>
  </si>
  <si>
    <t>PLACA BLOQ. PERONE 2.7/3.5mm*6 ORIF. IZQ. TITANIO</t>
  </si>
  <si>
    <t>A93670712</t>
  </si>
  <si>
    <t>1403430</t>
  </si>
  <si>
    <t>PLACA BLOQ. PERONE 2.7/3.5mm*7 ORIF.   IZQ. TITANIO</t>
  </si>
  <si>
    <t>A93670915</t>
  </si>
  <si>
    <t>1403432</t>
  </si>
  <si>
    <t>PLACA BLOQ. PERONE 2.7/3.5mm*9 ORIF. IZQ. TITANIO</t>
  </si>
  <si>
    <t>A93671117</t>
  </si>
  <si>
    <t>1800057691</t>
  </si>
  <si>
    <t>PLACA BLOQ. PERONE 2.7/3.5mm*11 ORIF. IZQ. TITANIO</t>
  </si>
  <si>
    <t>1508160500</t>
  </si>
  <si>
    <t>PLACA BLOQ. PERONE 2.7/3.5mm*13 ORIF. IZQ. TITANIO</t>
  </si>
  <si>
    <t>1508160520</t>
  </si>
  <si>
    <t>PLACA BLOQ. PERONE 2.7/3.5mm*15 ORIF. IZQ. TITANIO</t>
  </si>
  <si>
    <t>A93680373R</t>
  </si>
  <si>
    <t>PLACA BLOQ. PERONE 3.5mm*3 ORIF. DER. TITANIO</t>
  </si>
  <si>
    <t>A93680374R</t>
  </si>
  <si>
    <t>PLACA BLOQ. PERONE 3.5mm*4 ORIF. DER. TITANIO</t>
  </si>
  <si>
    <t>A93680611R</t>
  </si>
  <si>
    <t>PLACA BLOQ. PERONE 3.5mm*6 ORIF. DER. TITANIO</t>
  </si>
  <si>
    <t>A93680712R</t>
  </si>
  <si>
    <t>PLACA BLOQ. PERONE 3.5mm*7 ORIF. DER. TITANIO</t>
  </si>
  <si>
    <t>A93680915R</t>
  </si>
  <si>
    <t>PLACA BLOQ. PERONE 3.5mm*9 ORIF. DER. TITANIO</t>
  </si>
  <si>
    <t>A93670373L</t>
  </si>
  <si>
    <t>PLACA BLOQ. PERONE 3.5mm*3 ORIF. IZQ. TITANIO</t>
  </si>
  <si>
    <t>A93670374L</t>
  </si>
  <si>
    <t>PLACA BLOQ. PERONE 3.5mm*4 ORIF. IZQ. TITANIO</t>
  </si>
  <si>
    <t>A93670611L</t>
  </si>
  <si>
    <t>PLACA BLOQ. PERONE 3.5mm*6 ORIF. IZQ. TITANIO</t>
  </si>
  <si>
    <t>A93670712L</t>
  </si>
  <si>
    <t>PLACA BLOQ. PERONE 3.5mm*7 ORIF. IZQ. TITANIO</t>
  </si>
  <si>
    <t>A93670915L</t>
  </si>
  <si>
    <t>PLACA BLOQ. PERONE 3.5mm*9 ORIF. IZQ. TITANIO</t>
  </si>
  <si>
    <t>T713905090</t>
  </si>
  <si>
    <t>2000086742</t>
  </si>
  <si>
    <t>PLACA BLOQ. PERONE ANATOMICA 90mm 3.5*6 ORIF. TIT.</t>
  </si>
  <si>
    <t>T713907114</t>
  </si>
  <si>
    <t>2000084314</t>
  </si>
  <si>
    <t>PLACA BLOQ. PERONE ANATOMICA 114mm 3.5*7  ORIF. TIT.</t>
  </si>
  <si>
    <t>T713908126</t>
  </si>
  <si>
    <t>2000068896</t>
  </si>
  <si>
    <t>PLACA BLOQ. PERONE ANATOMICA 126mm 3.5*8 ORIF. TIT.</t>
  </si>
  <si>
    <t>TI-702.306</t>
  </si>
  <si>
    <t>20G32773</t>
  </si>
  <si>
    <t>PLACA BLOQ. 1/3 CAÑA 3.5mm*06 ORIF. TIT.</t>
  </si>
  <si>
    <t>TI-702.307</t>
  </si>
  <si>
    <t>20G32774</t>
  </si>
  <si>
    <t>PLACA BLOQ. 1/3 CAÑA 3.5mm*07 ORIF. TIT.</t>
  </si>
  <si>
    <t>TI-702.308</t>
  </si>
  <si>
    <t>19G11509</t>
  </si>
  <si>
    <t>PLACA BLOQ. 1/3 CAÑA 3.5mm*08 ORIF. TIT.</t>
  </si>
  <si>
    <t>TI-702.309</t>
  </si>
  <si>
    <t>20G13746</t>
  </si>
  <si>
    <t>PLACA BLOQ. 1/3 CAÑA 3.5mm*09 ORIF. TIT.</t>
  </si>
  <si>
    <t>TI-702.310</t>
  </si>
  <si>
    <t>20G26269</t>
  </si>
  <si>
    <t>PLACA BLOQ. 1/3 CAÑA 3.5mm*10 ORIF. TIT.</t>
  </si>
  <si>
    <t>TI-702.312</t>
  </si>
  <si>
    <t>20G10034</t>
  </si>
  <si>
    <t>PLACA BLOQ. 1/3 CAÑA 3.5mm*12 ORIF. TIT.</t>
  </si>
  <si>
    <t>T50022408</t>
  </si>
  <si>
    <t>2200018926</t>
  </si>
  <si>
    <t>TORNILLO CORTICAL 2.4*8mm TITANIO</t>
  </si>
  <si>
    <t>T50022410</t>
  </si>
  <si>
    <t>2200094139</t>
  </si>
  <si>
    <t>TORNILLO CORTICAL 2.4*10mm TITANIO</t>
  </si>
  <si>
    <t>TI-100S.212</t>
  </si>
  <si>
    <t>2200018447</t>
  </si>
  <si>
    <t xml:space="preserve">TORNILLO CORTICAL 2.4*12mm TITANIO </t>
  </si>
  <si>
    <t>TI-100S.214</t>
  </si>
  <si>
    <t>2200027256</t>
  </si>
  <si>
    <t xml:space="preserve">TORNILLO CORTICAL 2.4*14mm TITANIO </t>
  </si>
  <si>
    <t>TI-100S.216</t>
  </si>
  <si>
    <t>1601030351</t>
  </si>
  <si>
    <t xml:space="preserve">TORNILLO CORTICAL 2.4*16mm TITANIO </t>
  </si>
  <si>
    <t>030350018</t>
  </si>
  <si>
    <t>2200063348</t>
  </si>
  <si>
    <t xml:space="preserve">TORNILLO CORTICAL 2.4*18mm TITANIO  </t>
  </si>
  <si>
    <t>030350020</t>
  </si>
  <si>
    <t>2200061200</t>
  </si>
  <si>
    <t xml:space="preserve">TORNILLO CORTICAL 2.4*20mm TITANIO </t>
  </si>
  <si>
    <t>TI-100S.222</t>
  </si>
  <si>
    <t>2200028229</t>
  </si>
  <si>
    <t xml:space="preserve">TORNILLO CORTICAL 2.4*22mm TITANIO </t>
  </si>
  <si>
    <t>TI-100S.224</t>
  </si>
  <si>
    <t>2100052150</t>
  </si>
  <si>
    <t xml:space="preserve">TORNILLO CORTICAL 2.4*24mm TITANIO </t>
  </si>
  <si>
    <t>T50022426</t>
  </si>
  <si>
    <t>2200009013</t>
  </si>
  <si>
    <t xml:space="preserve">TORNILLO CORTICAL 2.4*26mm TITANIO </t>
  </si>
  <si>
    <t>T50022428</t>
  </si>
  <si>
    <t>2200008318</t>
  </si>
  <si>
    <t xml:space="preserve">TORNILLO CORTICAL 2.4*28mm TITANIO </t>
  </si>
  <si>
    <t>T50022430</t>
  </si>
  <si>
    <t>2200028230</t>
  </si>
  <si>
    <t xml:space="preserve">TORNILLO CORTICAL 2.4*30mm TITANIO </t>
  </si>
  <si>
    <t>T50022712</t>
  </si>
  <si>
    <t xml:space="preserve">TORNILLO CORTICAL 2.7*12mm TITANIO  </t>
  </si>
  <si>
    <t>T50022714</t>
  </si>
  <si>
    <t>2200111515</t>
  </si>
  <si>
    <t xml:space="preserve">TORNILLO CORTICAL 2.7*14mm TITANIO  </t>
  </si>
  <si>
    <t>T50022718</t>
  </si>
  <si>
    <t>2200112005</t>
  </si>
  <si>
    <t xml:space="preserve">TORNILLO CORTICAL 2.7*18mm TITANIO </t>
  </si>
  <si>
    <t>T50022720</t>
  </si>
  <si>
    <t>2200081171</t>
  </si>
  <si>
    <t xml:space="preserve">TORNILLO CORTICAL 2.7*20mm TITANIO </t>
  </si>
  <si>
    <t>T50022722</t>
  </si>
  <si>
    <t>2200064810</t>
  </si>
  <si>
    <t xml:space="preserve">TORNILLO CORTICAL 2.7*22mm TITANIO </t>
  </si>
  <si>
    <t>T50022724</t>
  </si>
  <si>
    <t>2200040563</t>
  </si>
  <si>
    <t xml:space="preserve">TORNILLO CORTICAL 2.7*24mm TITANIO </t>
  </si>
  <si>
    <t>T50022726</t>
  </si>
  <si>
    <t>2200025060</t>
  </si>
  <si>
    <t xml:space="preserve">TORNILLO CORTICAL 2.7*26mm TITANIO </t>
  </si>
  <si>
    <t>T50022728</t>
  </si>
  <si>
    <t xml:space="preserve">TORNILLO CORTICAL 2.7*28mm TITANIO </t>
  </si>
  <si>
    <t>T50022730</t>
  </si>
  <si>
    <t>D-8/T-171B/4205</t>
  </si>
  <si>
    <t xml:space="preserve">TORNILLO CORTICAL 2.7*30mm TITANIO </t>
  </si>
  <si>
    <t>TI-SF-100V.206</t>
  </si>
  <si>
    <t xml:space="preserve">TORNILLO DE BLOQUEO  2.4*6mm TITANIO </t>
  </si>
  <si>
    <t>TI-SF-100V.208</t>
  </si>
  <si>
    <t xml:space="preserve">TORNILLO DE BLOQUEO  2.4*8mm TITANIO </t>
  </si>
  <si>
    <t>TI-SF-100V.210</t>
  </si>
  <si>
    <t xml:space="preserve">TORNILLO DE BLOQUEO  2.4*10mm TITANIO </t>
  </si>
  <si>
    <t>TI-SF-100V.212</t>
  </si>
  <si>
    <t xml:space="preserve">TORNILLO DE BLOQUEO  2.4*12mm TITANIO </t>
  </si>
  <si>
    <t>TI-SF-100V.214</t>
  </si>
  <si>
    <t xml:space="preserve">TORNILLO DE BLOQUEO  2.4*14mm TITANIO </t>
  </si>
  <si>
    <t>TI-SF-100V.216</t>
  </si>
  <si>
    <t xml:space="preserve">TORNILLO DE BLOQUEO  2.4*16mm TITANIO </t>
  </si>
  <si>
    <t>TI-SF-100V.218</t>
  </si>
  <si>
    <t xml:space="preserve">TORNILLO DE BLOQUEO  2.4*18mm TITANIO </t>
  </si>
  <si>
    <t>TI-SF-100V.220</t>
  </si>
  <si>
    <t xml:space="preserve">TORNILLO DE BLOQUEO  2.4*20mm TITANIO </t>
  </si>
  <si>
    <t>TI-SF-100V.222</t>
  </si>
  <si>
    <t xml:space="preserve">TORNILLO DE BLOQUEO  2.4*22mm TITANIO </t>
  </si>
  <si>
    <t>TI-SF-100V.224</t>
  </si>
  <si>
    <t xml:space="preserve">TORNILLO DE BLOQUEO  2.4*24mm TITANIO </t>
  </si>
  <si>
    <t>TI-SF-100V.226</t>
  </si>
  <si>
    <t xml:space="preserve">TORNILLO DE BLOQUEO  2.4*26mm TITANIO </t>
  </si>
  <si>
    <t xml:space="preserve">TORNILLO DE BLOQUEO 2.7*8mm TITANIO </t>
  </si>
  <si>
    <t>50102110</t>
  </si>
  <si>
    <t xml:space="preserve">TORNILLO DE BLOQUEO 2.7*10mm TITANIO </t>
  </si>
  <si>
    <t>50102112</t>
  </si>
  <si>
    <t xml:space="preserve">TORNILLO DE BLOQUEO 2.7*12mm TITANIO </t>
  </si>
  <si>
    <t>50102114</t>
  </si>
  <si>
    <t xml:space="preserve">TORNILLO DE BLOQUEO 2.7*14mm TITANIO </t>
  </si>
  <si>
    <t>50102116</t>
  </si>
  <si>
    <t>2100026255</t>
  </si>
  <si>
    <t xml:space="preserve">TORNILLO DE BLOQUEO 2.7*16mm TITANIO </t>
  </si>
  <si>
    <t>50102118</t>
  </si>
  <si>
    <t xml:space="preserve">TORNILLO DE BLOQUEO 2.7*18mm TITANIO </t>
  </si>
  <si>
    <t>50102120</t>
  </si>
  <si>
    <t xml:space="preserve">TORNILLO DE BLOQUEO 2.7*20mm TITANIO </t>
  </si>
  <si>
    <t>50102122</t>
  </si>
  <si>
    <t>2100046556</t>
  </si>
  <si>
    <t xml:space="preserve">TORNILLO DE BLOQUEO 2.7*22mm TITANIO </t>
  </si>
  <si>
    <t>50102124</t>
  </si>
  <si>
    <t>2000115332</t>
  </si>
  <si>
    <t xml:space="preserve">TORNILLO DE BLOQUEO 2.7*24mm TITANIO </t>
  </si>
  <si>
    <t>50102126</t>
  </si>
  <si>
    <t xml:space="preserve">TORNILLO DE BLOQUEO 2.7*26mm TITANIO </t>
  </si>
  <si>
    <t>2200040568</t>
  </si>
  <si>
    <t xml:space="preserve">TORNILLO DE BLOQUEO 2.7*28mm TITANIO </t>
  </si>
  <si>
    <t>Tc50102730</t>
  </si>
  <si>
    <t>2200076216</t>
  </si>
  <si>
    <t xml:space="preserve">TORNILLO DE BLOQUEO 2.7*30mm TITANIO </t>
  </si>
  <si>
    <t>Tc50102736</t>
  </si>
  <si>
    <t>2100026468</t>
  </si>
  <si>
    <t xml:space="preserve">TORNILLO DE BLOQUEO 2.7*36mm TITANIO </t>
  </si>
  <si>
    <t>Tc50102740</t>
  </si>
  <si>
    <t>2200153510</t>
  </si>
  <si>
    <t xml:space="preserve">TORNILLO DE BLOQUEO 2.7*40mm TITANIO </t>
  </si>
  <si>
    <t>Tc50102745</t>
  </si>
  <si>
    <t>2100021684</t>
  </si>
  <si>
    <t xml:space="preserve">TORNILLO DE BLOQUEO 2.7*45mm TITANIO </t>
  </si>
  <si>
    <t>Tc50102750</t>
  </si>
  <si>
    <t>2200070551</t>
  </si>
  <si>
    <t xml:space="preserve">TORNILLO DE BLOQUEO 2.7*50mm TITANIO </t>
  </si>
  <si>
    <t>Tc50102755</t>
  </si>
  <si>
    <t>2200138042</t>
  </si>
  <si>
    <t xml:space="preserve">TORNILLO DE BLOQUEO 2.7*55mm TITANIO </t>
  </si>
  <si>
    <t>Tc50102760</t>
  </si>
  <si>
    <t>2200154979</t>
  </si>
  <si>
    <t xml:space="preserve">TORNILLO DE BLOQUEO 2.7*60mm TITANIO </t>
  </si>
  <si>
    <t>Ti-102.212</t>
  </si>
  <si>
    <t>TORNILLO CORTICAL 3.5*12mm TITANIO</t>
  </si>
  <si>
    <t>Ti-102.214</t>
  </si>
  <si>
    <t>TORNILLO CORTICAL 3.5*14mm TITANIO</t>
  </si>
  <si>
    <t>Ti-102.216</t>
  </si>
  <si>
    <t>TORNILLO CORTICAL 3.5*16mm TITANIO</t>
  </si>
  <si>
    <t>Ti-102.218</t>
  </si>
  <si>
    <t>TORNILLO CORTICAL 3.5*18mm TITANIO</t>
  </si>
  <si>
    <t>Ti-102.220</t>
  </si>
  <si>
    <t xml:space="preserve">TORNILLO CORTICAL 3.5*20mm TITANIO </t>
  </si>
  <si>
    <t>Ti-102.222</t>
  </si>
  <si>
    <t xml:space="preserve">TORNILLO CORTICAL 3.5*22mm TITANIO </t>
  </si>
  <si>
    <t>Ti-102.224</t>
  </si>
  <si>
    <t xml:space="preserve">TORNILLO CORTICAL 3.5*24mm TITANIO </t>
  </si>
  <si>
    <t>Ti-102.226</t>
  </si>
  <si>
    <t xml:space="preserve">TORNILLO CORTICAL 3.5*26mm TITANIO </t>
  </si>
  <si>
    <t>Ti-102.228</t>
  </si>
  <si>
    <t xml:space="preserve">TORNILLO CORTICAL 3.5*28mm TITANIO </t>
  </si>
  <si>
    <t>Ti-102.230</t>
  </si>
  <si>
    <t xml:space="preserve">TORNILLO CORTICAL 3.5*30mm TITANIO </t>
  </si>
  <si>
    <t>Ti-102.232</t>
  </si>
  <si>
    <t xml:space="preserve">TORNILLO CORTICAL 3.5*32mm TITANIO </t>
  </si>
  <si>
    <t>Ti-102.234</t>
  </si>
  <si>
    <t>TORNILLO CORTICAL 3.5*34mm TITANIO</t>
  </si>
  <si>
    <t>Ti-102.236</t>
  </si>
  <si>
    <t>TORNILLO CORTICAL 3.5*36mm TITANIO</t>
  </si>
  <si>
    <t>Ti-102.238</t>
  </si>
  <si>
    <t>TORNILLO CORTICAL 3.5*38mm TITANIO</t>
  </si>
  <si>
    <t>Ti-102.240</t>
  </si>
  <si>
    <t>TORNILLO CORTICAL 3.5*40mm TITANIO</t>
  </si>
  <si>
    <t>Ti-102.242</t>
  </si>
  <si>
    <t>TORNILLO CORTICAL 3.5*42mm TITANIO</t>
  </si>
  <si>
    <t>Ti-102.244</t>
  </si>
  <si>
    <t>TORNILLO CORTICAL 3.5*44mm TITANIO</t>
  </si>
  <si>
    <t>Ti-102.246</t>
  </si>
  <si>
    <t>TORNILLO CORTICAL 3.5*46mm TITANIO</t>
  </si>
  <si>
    <t>Ti-102.248</t>
  </si>
  <si>
    <t>2200079727</t>
  </si>
  <si>
    <t>TORNILLO CORTICAL 3.5*48mm TITANIO</t>
  </si>
  <si>
    <t>Ti-102.250</t>
  </si>
  <si>
    <t>2200061633</t>
  </si>
  <si>
    <t>TORNILLO CORTICAL 3.5*50mm TITANIO</t>
  </si>
  <si>
    <t>Ti-102.255</t>
  </si>
  <si>
    <t>2100027758</t>
  </si>
  <si>
    <t>TORNILLO CORTICAL 3.5*55mm TITANIO</t>
  </si>
  <si>
    <t>Ti-102.260</t>
  </si>
  <si>
    <t>210002759</t>
  </si>
  <si>
    <t>TORNILLO CORTICAL 3.5*60mm TITANIO</t>
  </si>
  <si>
    <t>55903565YN</t>
  </si>
  <si>
    <t>1900047462</t>
  </si>
  <si>
    <t>TORNILLO CORTICAL 3.5*65mm TITANIO</t>
  </si>
  <si>
    <t>55903570YN</t>
  </si>
  <si>
    <t>1900047727</t>
  </si>
  <si>
    <t>TORNILLO CORTICAL 3.5*70mm TITANIO</t>
  </si>
  <si>
    <t>T500935012</t>
  </si>
  <si>
    <t xml:space="preserve">TORNILLO DE BLOQUEO 3.5*12mm TITANIO </t>
  </si>
  <si>
    <t>T500935014</t>
  </si>
  <si>
    <t xml:space="preserve">TORNILLO DE BLOQUEO 3.5*14mm TITANIO </t>
  </si>
  <si>
    <t>T500935016</t>
  </si>
  <si>
    <t xml:space="preserve">TORNILLO DE BLOQUEO 3.5*16mm TITANIO </t>
  </si>
  <si>
    <t>T500935018</t>
  </si>
  <si>
    <t>2100017484</t>
  </si>
  <si>
    <t>TORNILLO DE BLOQUEO 3.5*18mm TITANIO</t>
  </si>
  <si>
    <t>T500935020</t>
  </si>
  <si>
    <t>TORNILLO DE BLOQUEO 3.5*20mm TITANIO</t>
  </si>
  <si>
    <t>T500935022</t>
  </si>
  <si>
    <t>D180400701</t>
  </si>
  <si>
    <t>TORNILLO DE BLOQUEO 3.5*22mm TITANIO</t>
  </si>
  <si>
    <t>T500935024</t>
  </si>
  <si>
    <t>TORNILLO DE BLOQUEO 3.5*24mm TITANIO</t>
  </si>
  <si>
    <t>T500935026</t>
  </si>
  <si>
    <t>G200400794</t>
  </si>
  <si>
    <t>TORNILLO DE BLOQUEO 3.5*26mm TITANIO</t>
  </si>
  <si>
    <t>T500935028</t>
  </si>
  <si>
    <t>G200400784</t>
  </si>
  <si>
    <t>TORNILLO DE BLOQUEO 3.5*28mm TITANIO</t>
  </si>
  <si>
    <t>T500935030</t>
  </si>
  <si>
    <t>J2104590</t>
  </si>
  <si>
    <t xml:space="preserve">TORNILLO DE BLOQUEO 3.5*30mm TITANIO </t>
  </si>
  <si>
    <t>T500935032</t>
  </si>
  <si>
    <t>B2100005</t>
  </si>
  <si>
    <t>TORNILLO DE BLOQUEO 3.5*32mm TITANIO</t>
  </si>
  <si>
    <t>T500935034</t>
  </si>
  <si>
    <t>M190400704</t>
  </si>
  <si>
    <t>TORNILLO DE BLOQUEO 3.5*34mm TITANIO</t>
  </si>
  <si>
    <t>T500935036</t>
  </si>
  <si>
    <t>M180400712</t>
  </si>
  <si>
    <t>TORNILLO DE BLOQUEO 3.5*36mm TITANIO</t>
  </si>
  <si>
    <t>2300007525</t>
  </si>
  <si>
    <t>T500935038</t>
  </si>
  <si>
    <t>J2104467</t>
  </si>
  <si>
    <t>TORNILLO DE BLOQUEO 3.5*38mm TITANIO</t>
  </si>
  <si>
    <t>T500935040</t>
  </si>
  <si>
    <t>TORNILLO DE BLOQUEO 3.5*40mm TITANIO</t>
  </si>
  <si>
    <t>2200184355</t>
  </si>
  <si>
    <t>2300059250</t>
  </si>
  <si>
    <t>T500935042</t>
  </si>
  <si>
    <t>K180400706</t>
  </si>
  <si>
    <t>TORNILLO DE BLOQUEO 3.5*42mm TITANIO</t>
  </si>
  <si>
    <t>T500935046</t>
  </si>
  <si>
    <t>E190400736</t>
  </si>
  <si>
    <t>TORNILLO DE BLOQUEO 3.5*46mm TITANIO</t>
  </si>
  <si>
    <t>T500935048</t>
  </si>
  <si>
    <t>K180400719</t>
  </si>
  <si>
    <t>TORNILLO DE BLOQUEO 3.5*48mm TITANIO</t>
  </si>
  <si>
    <t>T500935050</t>
  </si>
  <si>
    <t>C2103692</t>
  </si>
  <si>
    <t>TORNILLO DE BLOQUEO 3.5*50mm TITANIO</t>
  </si>
  <si>
    <t>T500935056</t>
  </si>
  <si>
    <t>F180400701</t>
  </si>
  <si>
    <t>TORNILLO DE BLOQUEO 3.5*56mm TITANIO</t>
  </si>
  <si>
    <t>T500935060</t>
  </si>
  <si>
    <t>TORNILLO DE BLOQUEO 3.5*60mm TITANIO</t>
  </si>
  <si>
    <t>T500935065</t>
  </si>
  <si>
    <t>TORNILLO DE BLOQUEO 3.5*65mm TITANIO</t>
  </si>
  <si>
    <t>T500935070</t>
  </si>
  <si>
    <t xml:space="preserve">TORNILLO DE BLOQUEO 3.5*70mm TITANIO </t>
  </si>
  <si>
    <t>040030020</t>
  </si>
  <si>
    <t>2104461</t>
  </si>
  <si>
    <t xml:space="preserve">TORNILLO ESPONJOSO 4.0*20mm TITANIO </t>
  </si>
  <si>
    <t>040030026</t>
  </si>
  <si>
    <t>K200400305</t>
  </si>
  <si>
    <t xml:space="preserve">TORNILLO ESPONJOSO 4.0*26mm TITANIO </t>
  </si>
  <si>
    <t>040030030</t>
  </si>
  <si>
    <t>M200400313</t>
  </si>
  <si>
    <t xml:space="preserve">TORNILLO ESPONJOSO 4.0*30mm TITANIO </t>
  </si>
  <si>
    <t>040030035</t>
  </si>
  <si>
    <t>1405040036</t>
  </si>
  <si>
    <t xml:space="preserve">TORNILLO ESPONJOSO 4.0*35mm TITANIO </t>
  </si>
  <si>
    <t>040030040</t>
  </si>
  <si>
    <t>M180400312</t>
  </si>
  <si>
    <t xml:space="preserve">TORNILLO ESPONJOSO 4.0*40mm TITANIO </t>
  </si>
  <si>
    <t>040030045</t>
  </si>
  <si>
    <t>H2102855</t>
  </si>
  <si>
    <t xml:space="preserve">TORNILLO ESPONJOSO 4.0*45mm TITANIO </t>
  </si>
  <si>
    <t>040030050</t>
  </si>
  <si>
    <t>G200400307</t>
  </si>
  <si>
    <t>TORNILLO ESPONJOSO 4.0*50mm TITANIO</t>
  </si>
  <si>
    <t>040030055</t>
  </si>
  <si>
    <t>H2104250</t>
  </si>
  <si>
    <t>TORNILLO ESPONJOSO 4.0*55mm TITANIO</t>
  </si>
  <si>
    <t>040030060</t>
  </si>
  <si>
    <t>H200400312</t>
  </si>
  <si>
    <t xml:space="preserve">TORNILLO ESPONJOSO 4.0*60mm TITANIO </t>
  </si>
  <si>
    <t>TI-115.030</t>
  </si>
  <si>
    <t xml:space="preserve">ARANDELA 3.5mm TITANIO </t>
  </si>
  <si>
    <t>INSTRUMENTAL 3.5 IRENE # 2</t>
  </si>
  <si>
    <t>DESCRIPCION</t>
  </si>
  <si>
    <t>BANDEJA SUPERIOR</t>
  </si>
  <si>
    <t>MANGO TORQUE DORADO 1.5 N.m</t>
  </si>
  <si>
    <t>ATORNILLADOR DE  ANCLAJE RAPIDO STARDRIVE 3.5</t>
  </si>
  <si>
    <t>ATORNILLADOR  DE  ANCLAJE RAPIDO HEXAGONAL 3.5</t>
  </si>
  <si>
    <t>MACHUELO DE ANCLAJE  RAPIDO ( TARRAJA)</t>
  </si>
  <si>
    <t>ATORNILLADOR 3.5 BICELADO LARGO</t>
  </si>
  <si>
    <t xml:space="preserve">BROCAS DE ANCLAJE RAPIDO 2.7MM CON TOPE </t>
  </si>
  <si>
    <t>MANCHUELO EN T (TARRAJA)</t>
  </si>
  <si>
    <t>PINZA REDUCTORA  DE PUNTA CREMALLERA</t>
  </si>
  <si>
    <t>MANGO EN T ANCLAJE RAPIDO</t>
  </si>
  <si>
    <t>GUIAS DE BLOQUEO 2.8</t>
  </si>
  <si>
    <t>GUIAS DE BLOQUEO 1.5</t>
  </si>
  <si>
    <t>LLAVES EN L GRANDE 4.5</t>
  </si>
  <si>
    <t>LLAVES EN L PEQUEÑA 2.5</t>
  </si>
  <si>
    <t>SEPARADORES DE SENMILER</t>
  </si>
  <si>
    <t>PINES</t>
  </si>
  <si>
    <t>BANDEJA MEDIA</t>
  </si>
  <si>
    <t xml:space="preserve">SEPARADORES  MINIHOMAN ANCHOS </t>
  </si>
  <si>
    <t xml:space="preserve">SEPARADORES  MINIHOMAN ANGOSTOS </t>
  </si>
  <si>
    <t xml:space="preserve">MANGO AZUL  ANCLAJE RAPIDO  </t>
  </si>
  <si>
    <t>PLANTILLAS MEDIDORAS</t>
  </si>
  <si>
    <t xml:space="preserve">GUIAS BROCA 2,5 MM </t>
  </si>
  <si>
    <t xml:space="preserve">GUIAS BROCA  DOBLE 2.5/3.5MM </t>
  </si>
  <si>
    <t>GUIA CENTRICA Y EXCENTRICA 2.5 MM</t>
  </si>
  <si>
    <t>MACHUELO EN T (TARRAJA)</t>
  </si>
  <si>
    <t>MACHUELO ANCLAJE RAPIDO  (TARRAJA)</t>
  </si>
  <si>
    <t>BROCAS 3.5</t>
  </si>
  <si>
    <t>BROCAS 3.2</t>
  </si>
  <si>
    <t>BROCAS 2.5</t>
  </si>
  <si>
    <t xml:space="preserve">TREFINA ( ESCAREADOR PARA  HUESO) ANCLAJE RAPIDO </t>
  </si>
  <si>
    <t>DOBLADORAS DE PLACAS</t>
  </si>
  <si>
    <t xml:space="preserve">EXTRACTOR  ANCLAJE RAPIDO  </t>
  </si>
  <si>
    <t xml:space="preserve">AVELLANADOR ANCLAJE RAPIDO </t>
  </si>
  <si>
    <t>BANDEJA INFERIOR</t>
  </si>
  <si>
    <t xml:space="preserve">SEPARADORES DE VOLKMAN </t>
  </si>
  <si>
    <t xml:space="preserve">DESPERIO  MANGO AZUL ANGOSTO </t>
  </si>
  <si>
    <t xml:space="preserve">ATORNILLADOR MANGO AZUL 3.5 CON CAMISA </t>
  </si>
  <si>
    <t>DESPERIO  MANGO AZUL ANCHO</t>
  </si>
  <si>
    <t xml:space="preserve">PINZA DE REDUCCION VERBRUGGE </t>
  </si>
  <si>
    <t>PINZAS REDUCTORAS CANGREJO ARANDELA</t>
  </si>
  <si>
    <t>GANCHO REDUCTORES 3.5 MANGO AZUL</t>
  </si>
  <si>
    <t>CURETA</t>
  </si>
  <si>
    <t xml:space="preserve">PINZA REDUCTORA ESPAÑOLA CON CREMALLERA </t>
  </si>
  <si>
    <t>GUBIA</t>
  </si>
  <si>
    <t>O992426187001</t>
  </si>
  <si>
    <t>URBANIZACION TORNERO 3MZ6 SOLAR 15-16-17</t>
  </si>
  <si>
    <t>CLINICA UEES</t>
  </si>
  <si>
    <t>DR. VARGAS</t>
  </si>
  <si>
    <t>INQ</t>
  </si>
  <si>
    <t>185.116</t>
  </si>
  <si>
    <t>CLAVIJA KIRSCHNER 1.0*250 mm ACERO</t>
  </si>
  <si>
    <t>185.128</t>
  </si>
  <si>
    <t>CLAVIJA KIRSCHNER 1.2*225 mm ACERO</t>
  </si>
  <si>
    <t>185.133</t>
  </si>
  <si>
    <t>CLAVIJA KIRSCHNER 1.4*225mm ACERO</t>
  </si>
  <si>
    <t>185.141</t>
  </si>
  <si>
    <t>CLAVIJA KIRSCHNER 1.5*225mm ACERO</t>
  </si>
  <si>
    <t>185.147</t>
  </si>
  <si>
    <t>CLAVIJA KIRSCHNER 1.6*225mm ACERO</t>
  </si>
  <si>
    <t>185.151</t>
  </si>
  <si>
    <t>CLAVIJA KIRSCHNER 1.8*225mm ACERO</t>
  </si>
  <si>
    <t>185.770</t>
  </si>
  <si>
    <t>CLAVIJA KIRSCHNER 2.0*250mm ACERO</t>
  </si>
  <si>
    <t>INSTRUMENTAL ACCESORIO 2.4/2.7</t>
  </si>
  <si>
    <t>MANGO ATORNILLADOR</t>
  </si>
  <si>
    <t>ADAPTADOR ANCLAJE RAPIDO</t>
  </si>
  <si>
    <t>MEDIDOR PROFUNDIDAD</t>
  </si>
  <si>
    <t>GUIA BLOQUEO 1.8</t>
  </si>
  <si>
    <t>GUIA BLOQUEO 2.0</t>
  </si>
  <si>
    <t>ATORNILADORES ANCLAJE RAPIDO</t>
  </si>
  <si>
    <t>BROCAS 1.8</t>
  </si>
  <si>
    <t>BROCAS 2.0</t>
  </si>
  <si>
    <t>MOTOR AUXEIN # 4</t>
  </si>
  <si>
    <t>ADAPTADORES ANCLAJE RAPIDO</t>
  </si>
  <si>
    <t>INTERCAMBIADOR BATERIA</t>
  </si>
  <si>
    <t>PORTA BATERIA</t>
  </si>
  <si>
    <t>BATERIAS ROJAS # 7 # 8</t>
  </si>
  <si>
    <t>J230721-L004</t>
  </si>
  <si>
    <t>J230706-L074</t>
  </si>
  <si>
    <t>J230905-L018</t>
  </si>
  <si>
    <t>J230602-L034</t>
  </si>
  <si>
    <t>J230727-L113</t>
  </si>
  <si>
    <t>J220804-L071</t>
  </si>
  <si>
    <t>J230804-L072</t>
  </si>
  <si>
    <t>MATRIZ OSEA DESMINERALIZADA 5CC</t>
  </si>
  <si>
    <t>B220309-713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</si>
</sst>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-* #,##0.00\ &quot;€&quot;_-;\-* #,##0.00\ &quot;€&quot;_-;_-* &quot;-&quot;??\ &quot;€&quot;_-;_-@_-"/>
    <numFmt numFmtId="164" formatCode="[$-F800]dddd\,\ mmmm\ dd\,\ yyyy"/>
    <numFmt numFmtId="165" formatCode="&quot;$&quot;#,##0.00"/>
    <numFmt numFmtId="166" formatCode="_ &quot;$&quot;* #,##0_ ;_ &quot;$&quot;* \-#,##0_ ;_ &quot;$&quot;* &quot;-&quot;_ ;_ @_ "/>
    <numFmt numFmtId="167" formatCode="_-[$$-240A]\ * #,##0.00_-;\-[$$-240A]\ * #,##0.00_-;_-[$$-240A]\ * &quot;-&quot;??_-;_-@_-"/>
    <numFmt numFmtId="168" formatCode="_-&quot;$&quot;\ * #,##0.00_-;\-&quot;$&quot;\ * #,##0.00_-;_-&quot;$&quot;\ * &quot;-&quot;??_-;_-@_-"/>
    <numFmt numFmtId="169" formatCode="#,##0.00_ ;\-#,##0.00\ 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0"/>
      <color theme="1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Arial"/>
      <family val="2"/>
    </font>
    <font>
      <b/>
      <sz val="14"/>
      <color theme="1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sz val="12"/>
      <color rgb="FF333333"/>
      <name val="Arial"/>
      <family val="2"/>
    </font>
    <font>
      <sz val="14"/>
      <color theme="1"/>
      <name val="Arial"/>
      <family val="2"/>
    </font>
    <font>
      <b/>
      <sz val="1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indexed="9"/>
        <bgColor indexed="0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rgb="FF002060"/>
      </top>
      <bottom style="medium">
        <color rgb="FF002060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9" fillId="0" borderId="0"/>
    <xf numFmtId="166" fontId="1" fillId="0" borderId="0" applyFont="0" applyFill="0" applyBorder="0" applyAlignment="0" applyProtection="0"/>
    <xf numFmtId="0" fontId="9" fillId="0" borderId="0"/>
  </cellStyleXfs>
  <cellXfs count="135">
    <xf numFmtId="0" fontId="0" fillId="0" borderId="0" xfId="0"/>
    <xf numFmtId="0" fontId="3" fillId="0" borderId="0" xfId="0" applyFont="1"/>
    <xf numFmtId="0" fontId="3" fillId="0" borderId="0" xfId="0" applyFont="1" applyAlignment="1">
      <alignment horizontal="left"/>
    </xf>
    <xf numFmtId="0" fontId="3" fillId="0" borderId="0" xfId="0" applyFont="1" applyAlignment="1">
      <alignment wrapText="1"/>
    </xf>
    <xf numFmtId="0" fontId="4" fillId="0" borderId="0" xfId="0" applyFont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7" fillId="0" borderId="4" xfId="0" applyFont="1" applyBorder="1" applyAlignment="1">
      <alignment vertical="center" wrapText="1"/>
    </xf>
    <xf numFmtId="0" fontId="8" fillId="0" borderId="9" xfId="0" applyFont="1" applyBorder="1" applyAlignment="1">
      <alignment vertical="center" wrapText="1"/>
    </xf>
    <xf numFmtId="0" fontId="10" fillId="0" borderId="10" xfId="2" applyFont="1" applyBorder="1"/>
    <xf numFmtId="0" fontId="10" fillId="0" borderId="11" xfId="2" applyFont="1" applyBorder="1"/>
    <xf numFmtId="0" fontId="10" fillId="0" borderId="0" xfId="2" applyFont="1"/>
    <xf numFmtId="0" fontId="11" fillId="3" borderId="0" xfId="0" applyFont="1" applyFill="1" applyAlignment="1">
      <alignment vertical="center"/>
    </xf>
    <xf numFmtId="164" fontId="12" fillId="0" borderId="12" xfId="0" applyNumberFormat="1" applyFont="1" applyBorder="1" applyAlignment="1">
      <alignment horizontal="left" vertical="center"/>
    </xf>
    <xf numFmtId="0" fontId="13" fillId="2" borderId="12" xfId="0" applyFont="1" applyFill="1" applyBorder="1" applyAlignment="1">
      <alignment horizontal="center" vertical="center"/>
    </xf>
    <xf numFmtId="0" fontId="12" fillId="0" borderId="0" xfId="0" applyFont="1" applyAlignment="1">
      <alignment horizontal="left"/>
    </xf>
    <xf numFmtId="0" fontId="11" fillId="3" borderId="0" xfId="0" applyFont="1" applyFill="1" applyAlignment="1">
      <alignment vertical="center" wrapText="1"/>
    </xf>
    <xf numFmtId="49" fontId="12" fillId="0" borderId="12" xfId="0" applyNumberFormat="1" applyFont="1" applyBorder="1" applyAlignment="1">
      <alignment horizontal="left" vertical="center"/>
    </xf>
    <xf numFmtId="0" fontId="12" fillId="0" borderId="12" xfId="0" applyFont="1" applyBorder="1" applyAlignment="1">
      <alignment vertical="center"/>
    </xf>
    <xf numFmtId="49" fontId="12" fillId="2" borderId="12" xfId="0" applyNumberFormat="1" applyFont="1" applyFill="1" applyBorder="1" applyAlignment="1">
      <alignment horizontal="left" vertical="center"/>
    </xf>
    <xf numFmtId="20" fontId="12" fillId="0" borderId="12" xfId="0" applyNumberFormat="1" applyFont="1" applyBorder="1" applyAlignment="1">
      <alignment vertical="center"/>
    </xf>
    <xf numFmtId="0" fontId="12" fillId="0" borderId="0" xfId="0" applyFont="1" applyAlignment="1">
      <alignment vertical="center"/>
    </xf>
    <xf numFmtId="0" fontId="12" fillId="0" borderId="0" xfId="0" applyFont="1" applyAlignment="1">
      <alignment horizontal="left" vertical="center"/>
    </xf>
    <xf numFmtId="49" fontId="13" fillId="0" borderId="12" xfId="0" applyNumberFormat="1" applyFont="1" applyBorder="1" applyAlignment="1">
      <alignment horizontal="left" vertical="center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left" vertical="center"/>
    </xf>
    <xf numFmtId="0" fontId="5" fillId="4" borderId="12" xfId="0" applyFont="1" applyFill="1" applyBorder="1" applyAlignment="1">
      <alignment horizontal="center" vertical="center"/>
    </xf>
    <xf numFmtId="0" fontId="15" fillId="4" borderId="12" xfId="0" applyFont="1" applyFill="1" applyBorder="1" applyAlignment="1">
      <alignment horizontal="center" vertical="center" wrapText="1"/>
    </xf>
    <xf numFmtId="0" fontId="16" fillId="5" borderId="12" xfId="0" applyFont="1" applyFill="1" applyBorder="1" applyAlignment="1" applyProtection="1">
      <alignment horizontal="center" vertical="center" wrapText="1" readingOrder="1"/>
      <protection locked="0"/>
    </xf>
    <xf numFmtId="0" fontId="4" fillId="0" borderId="12" xfId="0" applyFont="1" applyBorder="1" applyAlignment="1">
      <alignment horizontal="center" wrapText="1"/>
    </xf>
    <xf numFmtId="0" fontId="4" fillId="0" borderId="12" xfId="0" applyFont="1" applyBorder="1" applyAlignment="1">
      <alignment horizontal="center"/>
    </xf>
    <xf numFmtId="0" fontId="4" fillId="0" borderId="12" xfId="0" applyFont="1" applyBorder="1" applyAlignment="1">
      <alignment horizontal="left"/>
    </xf>
    <xf numFmtId="165" fontId="4" fillId="0" borderId="12" xfId="0" applyNumberFormat="1" applyFont="1" applyBorder="1"/>
    <xf numFmtId="167" fontId="3" fillId="0" borderId="12" xfId="3" applyNumberFormat="1" applyFont="1" applyFill="1" applyBorder="1" applyAlignment="1"/>
    <xf numFmtId="0" fontId="5" fillId="0" borderId="12" xfId="0" applyFont="1" applyBorder="1" applyAlignment="1">
      <alignment horizontal="center"/>
    </xf>
    <xf numFmtId="49" fontId="3" fillId="6" borderId="12" xfId="0" applyNumberFormat="1" applyFont="1" applyFill="1" applyBorder="1" applyAlignment="1">
      <alignment horizontal="center"/>
    </xf>
    <xf numFmtId="49" fontId="3" fillId="2" borderId="12" xfId="0" applyNumberFormat="1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 wrapText="1"/>
    </xf>
    <xf numFmtId="0" fontId="3" fillId="2" borderId="12" xfId="0" applyFont="1" applyFill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0" fontId="17" fillId="0" borderId="12" xfId="0" applyFont="1" applyBorder="1" applyAlignment="1">
      <alignment horizontal="left"/>
    </xf>
    <xf numFmtId="1" fontId="3" fillId="0" borderId="14" xfId="0" applyNumberFormat="1" applyFont="1" applyBorder="1" applyAlignment="1">
      <alignment horizontal="center"/>
    </xf>
    <xf numFmtId="0" fontId="17" fillId="0" borderId="12" xfId="0" applyFont="1" applyBorder="1" applyAlignment="1">
      <alignment horizontal="center"/>
    </xf>
    <xf numFmtId="1" fontId="16" fillId="0" borderId="14" xfId="0" applyNumberFormat="1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2" xfId="0" applyFont="1" applyBorder="1" applyAlignment="1">
      <alignment horizontal="left"/>
    </xf>
    <xf numFmtId="168" fontId="3" fillId="6" borderId="12" xfId="1" applyNumberFormat="1" applyFont="1" applyFill="1" applyBorder="1" applyAlignment="1">
      <alignment horizontal="center"/>
    </xf>
    <xf numFmtId="49" fontId="0" fillId="6" borderId="0" xfId="0" applyNumberFormat="1" applyFill="1" applyAlignment="1">
      <alignment horizontal="center"/>
    </xf>
    <xf numFmtId="49" fontId="18" fillId="6" borderId="0" xfId="0" applyNumberFormat="1" applyFont="1" applyFill="1" applyAlignment="1">
      <alignment horizontal="center"/>
    </xf>
    <xf numFmtId="0" fontId="0" fillId="6" borderId="0" xfId="0" applyFill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65" fontId="5" fillId="0" borderId="15" xfId="1" applyNumberFormat="1" applyFont="1" applyBorder="1" applyAlignment="1">
      <alignment horizontal="right"/>
    </xf>
    <xf numFmtId="165" fontId="5" fillId="0" borderId="12" xfId="1" applyNumberFormat="1" applyFont="1" applyBorder="1" applyAlignment="1">
      <alignment horizontal="right"/>
    </xf>
    <xf numFmtId="0" fontId="19" fillId="0" borderId="0" xfId="0" applyFont="1"/>
    <xf numFmtId="49" fontId="0" fillId="0" borderId="0" xfId="0" applyNumberFormat="1" applyAlignment="1">
      <alignment horizontal="center"/>
    </xf>
    <xf numFmtId="0" fontId="20" fillId="7" borderId="0" xfId="0" applyFont="1" applyFill="1" applyAlignment="1">
      <alignment horizontal="center"/>
    </xf>
    <xf numFmtId="0" fontId="20" fillId="2" borderId="0" xfId="0" applyFont="1" applyFill="1" applyAlignment="1">
      <alignment horizontal="center"/>
    </xf>
    <xf numFmtId="0" fontId="5" fillId="0" borderId="15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4" fillId="0" borderId="12" xfId="0" applyFont="1" applyBorder="1"/>
    <xf numFmtId="0" fontId="5" fillId="0" borderId="0" xfId="0" applyFont="1"/>
    <xf numFmtId="0" fontId="21" fillId="0" borderId="0" xfId="0" applyFont="1" applyAlignment="1">
      <alignment horizontal="center"/>
    </xf>
    <xf numFmtId="0" fontId="21" fillId="0" borderId="0" xfId="0" applyFont="1" applyAlignment="1">
      <alignment wrapText="1"/>
    </xf>
    <xf numFmtId="0" fontId="4" fillId="0" borderId="0" xfId="0" applyFont="1" applyAlignment="1">
      <alignment horizontal="left"/>
    </xf>
    <xf numFmtId="0" fontId="12" fillId="0" borderId="0" xfId="0" applyFont="1"/>
    <xf numFmtId="0" fontId="21" fillId="0" borderId="0" xfId="2" applyFont="1" applyAlignment="1">
      <alignment horizontal="center"/>
    </xf>
    <xf numFmtId="0" fontId="21" fillId="0" borderId="0" xfId="2" applyFont="1" applyAlignment="1">
      <alignment horizontal="left"/>
    </xf>
    <xf numFmtId="0" fontId="4" fillId="0" borderId="16" xfId="0" applyFont="1" applyBorder="1"/>
    <xf numFmtId="0" fontId="3" fillId="0" borderId="12" xfId="0" applyFont="1" applyBorder="1" applyAlignment="1">
      <alignment horizontal="center" readingOrder="1"/>
    </xf>
    <xf numFmtId="0" fontId="5" fillId="0" borderId="12" xfId="0" applyFont="1" applyBorder="1" applyAlignment="1">
      <alignment horizontal="center" vertical="center"/>
    </xf>
    <xf numFmtId="0" fontId="3" fillId="0" borderId="12" xfId="0" applyFont="1" applyBorder="1" applyAlignment="1">
      <alignment wrapText="1"/>
    </xf>
    <xf numFmtId="1" fontId="5" fillId="0" borderId="12" xfId="2" applyNumberFormat="1" applyFont="1" applyBorder="1" applyAlignment="1">
      <alignment horizontal="center"/>
    </xf>
    <xf numFmtId="0" fontId="16" fillId="0" borderId="12" xfId="0" applyFont="1" applyBorder="1" applyAlignment="1">
      <alignment horizontal="center" readingOrder="1"/>
    </xf>
    <xf numFmtId="0" fontId="3" fillId="0" borderId="12" xfId="0" applyFont="1" applyBorder="1"/>
    <xf numFmtId="0" fontId="16" fillId="0" borderId="12" xfId="0" applyFont="1" applyBorder="1" applyAlignment="1">
      <alignment horizontal="center"/>
    </xf>
    <xf numFmtId="0" fontId="4" fillId="8" borderId="12" xfId="0" applyFont="1" applyFill="1" applyBorder="1" applyAlignment="1">
      <alignment horizontal="center"/>
    </xf>
    <xf numFmtId="0" fontId="24" fillId="0" borderId="12" xfId="0" applyFont="1" applyBorder="1"/>
    <xf numFmtId="1" fontId="3" fillId="2" borderId="12" xfId="0" applyNumberFormat="1" applyFont="1" applyFill="1" applyBorder="1" applyAlignment="1">
      <alignment horizontal="center"/>
    </xf>
    <xf numFmtId="0" fontId="3" fillId="0" borderId="12" xfId="0" applyFont="1" applyBorder="1" applyAlignment="1" applyProtection="1">
      <alignment readingOrder="1"/>
      <protection locked="0"/>
    </xf>
    <xf numFmtId="1" fontId="16" fillId="0" borderId="12" xfId="0" applyNumberFormat="1" applyFont="1" applyBorder="1" applyAlignment="1">
      <alignment horizontal="center" wrapText="1"/>
    </xf>
    <xf numFmtId="0" fontId="3" fillId="0" borderId="12" xfId="0" applyFont="1" applyBorder="1" applyAlignment="1" applyProtection="1">
      <alignment horizontal="center" wrapText="1" readingOrder="1"/>
      <protection locked="0"/>
    </xf>
    <xf numFmtId="0" fontId="3" fillId="0" borderId="12" xfId="0" applyFont="1" applyBorder="1" applyAlignment="1" applyProtection="1">
      <alignment horizontal="left" readingOrder="1"/>
      <protection locked="0"/>
    </xf>
    <xf numFmtId="0" fontId="4" fillId="0" borderId="12" xfId="2" applyFont="1" applyBorder="1" applyAlignment="1">
      <alignment horizontal="center"/>
    </xf>
    <xf numFmtId="4" fontId="16" fillId="9" borderId="12" xfId="0" applyNumberFormat="1" applyFont="1" applyFill="1" applyBorder="1" applyAlignment="1" applyProtection="1">
      <alignment horizontal="right" vertical="center" wrapText="1" readingOrder="1"/>
      <protection locked="0"/>
    </xf>
    <xf numFmtId="4" fontId="4" fillId="0" borderId="12" xfId="1" applyNumberFormat="1" applyFont="1" applyBorder="1" applyAlignment="1">
      <alignment horizontal="right"/>
    </xf>
    <xf numFmtId="0" fontId="5" fillId="0" borderId="12" xfId="2" applyFont="1" applyBorder="1" applyAlignment="1">
      <alignment horizontal="center"/>
    </xf>
    <xf numFmtId="0" fontId="17" fillId="0" borderId="12" xfId="2" applyFont="1" applyBorder="1" applyAlignment="1">
      <alignment horizontal="center"/>
    </xf>
    <xf numFmtId="0" fontId="17" fillId="0" borderId="14" xfId="2" applyFont="1" applyBorder="1" applyAlignment="1">
      <alignment horizontal="center"/>
    </xf>
    <xf numFmtId="0" fontId="17" fillId="0" borderId="17" xfId="2" applyFont="1" applyBorder="1" applyAlignment="1">
      <alignment horizontal="center"/>
    </xf>
    <xf numFmtId="0" fontId="17" fillId="0" borderId="18" xfId="2" applyFont="1" applyBorder="1" applyAlignment="1">
      <alignment horizontal="center"/>
    </xf>
    <xf numFmtId="0" fontId="3" fillId="0" borderId="14" xfId="0" applyFont="1" applyBorder="1" applyAlignment="1">
      <alignment horizontal="center" readingOrder="1"/>
    </xf>
    <xf numFmtId="0" fontId="3" fillId="0" borderId="18" xfId="0" applyFont="1" applyBorder="1" applyAlignment="1">
      <alignment horizontal="center" readingOrder="1"/>
    </xf>
    <xf numFmtId="0" fontId="3" fillId="0" borderId="12" xfId="0" applyFont="1" applyBorder="1" applyAlignment="1" applyProtection="1">
      <alignment horizontal="left" wrapText="1" readingOrder="1"/>
      <protection locked="0"/>
    </xf>
    <xf numFmtId="0" fontId="3" fillId="0" borderId="12" xfId="0" applyFont="1" applyBorder="1" applyAlignment="1">
      <alignment horizontal="left" readingOrder="1"/>
    </xf>
    <xf numFmtId="0" fontId="3" fillId="0" borderId="12" xfId="0" applyFont="1" applyBorder="1" applyAlignment="1" applyProtection="1">
      <alignment wrapText="1" readingOrder="1"/>
      <protection locked="0"/>
    </xf>
    <xf numFmtId="0" fontId="3" fillId="0" borderId="12" xfId="0" applyFont="1" applyBorder="1" applyAlignment="1" applyProtection="1">
      <alignment horizontal="center" vertical="top" wrapText="1" readingOrder="1"/>
      <protection locked="0"/>
    </xf>
    <xf numFmtId="0" fontId="3" fillId="0" borderId="12" xfId="0" applyFont="1" applyBorder="1" applyAlignment="1" applyProtection="1">
      <alignment horizontal="left" vertical="top" readingOrder="1"/>
      <protection locked="0"/>
    </xf>
    <xf numFmtId="0" fontId="5" fillId="0" borderId="12" xfId="2" applyFont="1" applyBorder="1" applyAlignment="1">
      <alignment wrapText="1"/>
    </xf>
    <xf numFmtId="169" fontId="5" fillId="0" borderId="12" xfId="1" applyNumberFormat="1" applyFont="1" applyBorder="1" applyAlignment="1"/>
    <xf numFmtId="49" fontId="17" fillId="0" borderId="12" xfId="0" applyNumberFormat="1" applyFont="1" applyBorder="1" applyAlignment="1">
      <alignment horizontal="center"/>
    </xf>
    <xf numFmtId="1" fontId="3" fillId="0" borderId="12" xfId="0" applyNumberFormat="1" applyFont="1" applyBorder="1" applyAlignment="1">
      <alignment horizontal="center"/>
    </xf>
    <xf numFmtId="4" fontId="4" fillId="0" borderId="12" xfId="0" applyNumberFormat="1" applyFont="1" applyBorder="1"/>
    <xf numFmtId="1" fontId="16" fillId="0" borderId="12" xfId="0" applyNumberFormat="1" applyFont="1" applyBorder="1" applyAlignment="1">
      <alignment horizontal="center"/>
    </xf>
    <xf numFmtId="49" fontId="4" fillId="2" borderId="12" xfId="0" applyNumberFormat="1" applyFont="1" applyFill="1" applyBorder="1" applyAlignment="1">
      <alignment horizontal="center"/>
    </xf>
    <xf numFmtId="0" fontId="3" fillId="2" borderId="12" xfId="0" applyFont="1" applyFill="1" applyBorder="1"/>
    <xf numFmtId="49" fontId="4" fillId="6" borderId="12" xfId="0" applyNumberFormat="1" applyFont="1" applyFill="1" applyBorder="1" applyAlignment="1">
      <alignment horizontal="center"/>
    </xf>
    <xf numFmtId="0" fontId="3" fillId="6" borderId="12" xfId="0" applyFont="1" applyFill="1" applyBorder="1"/>
    <xf numFmtId="0" fontId="25" fillId="0" borderId="12" xfId="0" applyFont="1" applyBorder="1"/>
    <xf numFmtId="0" fontId="21" fillId="0" borderId="12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17" fillId="0" borderId="19" xfId="0" applyFont="1" applyBorder="1" applyAlignment="1">
      <alignment horizontal="left"/>
    </xf>
    <xf numFmtId="0" fontId="26" fillId="0" borderId="20" xfId="0" applyFont="1" applyBorder="1" applyAlignment="1">
      <alignment horizontal="left"/>
    </xf>
    <xf numFmtId="0" fontId="16" fillId="0" borderId="20" xfId="0" applyFont="1" applyBorder="1" applyAlignment="1">
      <alignment horizontal="left"/>
    </xf>
    <xf numFmtId="4" fontId="3" fillId="9" borderId="12" xfId="0" applyNumberFormat="1" applyFont="1" applyFill="1" applyBorder="1" applyAlignment="1" applyProtection="1">
      <alignment horizontal="right" vertical="center" wrapText="1" readingOrder="1"/>
      <protection locked="0"/>
    </xf>
    <xf numFmtId="4" fontId="4" fillId="0" borderId="15" xfId="0" applyNumberFormat="1" applyFont="1" applyBorder="1"/>
    <xf numFmtId="49" fontId="3" fillId="0" borderId="12" xfId="0" applyNumberFormat="1" applyFont="1" applyBorder="1" applyAlignment="1">
      <alignment horizontal="center"/>
    </xf>
    <xf numFmtId="0" fontId="21" fillId="0" borderId="12" xfId="0" applyFont="1" applyBorder="1" applyAlignment="1">
      <alignment horizontal="center" vertical="center"/>
    </xf>
    <xf numFmtId="17" fontId="0" fillId="6" borderId="12" xfId="0" applyNumberFormat="1" applyFill="1" applyBorder="1" applyAlignment="1">
      <alignment horizontal="center"/>
    </xf>
    <xf numFmtId="0" fontId="5" fillId="0" borderId="3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6" fillId="2" borderId="4" xfId="0" applyFont="1" applyFill="1" applyBorder="1" applyAlignment="1">
      <alignment horizontal="left" vertical="center"/>
    </xf>
    <xf numFmtId="0" fontId="6" fillId="2" borderId="5" xfId="0" applyFont="1" applyFill="1" applyBorder="1" applyAlignment="1">
      <alignment horizontal="left" vertical="center"/>
    </xf>
    <xf numFmtId="0" fontId="6" fillId="0" borderId="3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7" fillId="0" borderId="4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10" xfId="0" applyFont="1" applyBorder="1" applyAlignment="1">
      <alignment horizontal="left" vertical="center" wrapText="1"/>
    </xf>
    <xf numFmtId="0" fontId="7" fillId="0" borderId="11" xfId="0" applyFont="1" applyBorder="1" applyAlignment="1">
      <alignment horizontal="left" vertical="center" wrapText="1"/>
    </xf>
    <xf numFmtId="0" fontId="11" fillId="3" borderId="0" xfId="0" applyFont="1" applyFill="1" applyAlignment="1">
      <alignment horizontal="left" vertical="center"/>
    </xf>
    <xf numFmtId="0" fontId="11" fillId="3" borderId="13" xfId="0" applyFont="1" applyFill="1" applyBorder="1" applyAlignment="1">
      <alignment horizontal="left" vertical="center"/>
    </xf>
    <xf numFmtId="165" fontId="5" fillId="0" borderId="12" xfId="2" applyNumberFormat="1" applyFont="1" applyBorder="1" applyAlignment="1">
      <alignment wrapText="1"/>
    </xf>
    <xf numFmtId="165" fontId="5" fillId="0" borderId="15" xfId="2" applyNumberFormat="1" applyFont="1" applyBorder="1" applyAlignment="1">
      <alignment wrapText="1"/>
    </xf>
  </cellXfs>
  <cellStyles count="5">
    <cellStyle name="Moneda" xfId="1" builtinId="4"/>
    <cellStyle name="Moneda [0] 2" xfId="3" xr:uid="{D6224C84-C6C1-4E23-94CA-0AEAB280E69E}"/>
    <cellStyle name="Normal" xfId="0" builtinId="0"/>
    <cellStyle name="Normal 2" xfId="2" xr:uid="{4EEC92E9-51DA-43AA-AA19-8AA4D40B2B85}"/>
    <cellStyle name="Normal 3" xfId="4" xr:uid="{95EFE759-1CE5-489C-A928-C0C0CC52CC3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9203C1F9-F4A2-4D33-AC83-D77ED78F7CE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91645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0E5DB-F38E-4704-9275-5365B37FD068}">
  <dimension ref="A1:K489"/>
  <sheetViews>
    <sheetView tabSelected="1" view="pageBreakPreview" topLeftCell="A373" zoomScale="60" zoomScaleNormal="100" workbookViewId="0">
      <selection activeCell="F17" sqref="F17"/>
    </sheetView>
  </sheetViews>
  <sheetFormatPr baseColWidth="10" defaultColWidth="17.5703125" defaultRowHeight="24.95" customHeight="1" x14ac:dyDescent="0.2"/>
  <cols>
    <col min="1" max="1" width="30.5703125" style="4" customWidth="1"/>
    <col min="2" max="2" width="21.28515625" style="4" customWidth="1"/>
    <col min="3" max="3" width="62.7109375" style="4" customWidth="1"/>
    <col min="4" max="4" width="21.7109375" style="53" customWidth="1"/>
    <col min="5" max="5" width="22.85546875" style="53" bestFit="1" customWidth="1"/>
    <col min="6" max="6" width="21.28515625" style="4" bestFit="1" customWidth="1"/>
    <col min="7" max="7" width="17.85546875" style="4" bestFit="1" customWidth="1"/>
    <col min="8" max="8" width="8.28515625" style="4" customWidth="1"/>
    <col min="9" max="9" width="17.5703125" style="4"/>
    <col min="10" max="10" width="57.28515625" style="4" bestFit="1" customWidth="1"/>
    <col min="11" max="11" width="12.85546875" style="4" bestFit="1" customWidth="1"/>
    <col min="12" max="16384" width="17.5703125" style="4"/>
  </cols>
  <sheetData>
    <row r="1" spans="1:5" ht="24.95" customHeight="1" thickBot="1" x14ac:dyDescent="0.25">
      <c r="A1" s="1"/>
      <c r="B1" s="2"/>
      <c r="C1" s="3"/>
      <c r="D1" s="3"/>
      <c r="E1" s="3"/>
    </row>
    <row r="2" spans="1:5" ht="24.95" customHeight="1" thickBot="1" x14ac:dyDescent="0.3">
      <c r="A2" s="5"/>
      <c r="B2" s="6"/>
      <c r="C2" s="121" t="s">
        <v>0</v>
      </c>
      <c r="D2" s="123" t="s">
        <v>1</v>
      </c>
      <c r="E2" s="124"/>
    </row>
    <row r="3" spans="1:5" ht="24.95" customHeight="1" thickBot="1" x14ac:dyDescent="0.3">
      <c r="A3" s="7"/>
      <c r="B3" s="8"/>
      <c r="C3" s="122"/>
      <c r="D3" s="9" t="s">
        <v>2</v>
      </c>
      <c r="E3" s="10"/>
    </row>
    <row r="4" spans="1:5" ht="24.95" customHeight="1" thickBot="1" x14ac:dyDescent="0.3">
      <c r="A4" s="7"/>
      <c r="B4" s="8"/>
      <c r="C4" s="125" t="s">
        <v>3</v>
      </c>
      <c r="D4" s="127" t="s">
        <v>4</v>
      </c>
      <c r="E4" s="128"/>
    </row>
    <row r="5" spans="1:5" ht="24.95" customHeight="1" thickBot="1" x14ac:dyDescent="0.3">
      <c r="A5" s="11"/>
      <c r="B5" s="12"/>
      <c r="C5" s="126"/>
      <c r="D5" s="129" t="s">
        <v>5</v>
      </c>
      <c r="E5" s="130"/>
    </row>
    <row r="6" spans="1:5" ht="24.95" customHeight="1" x14ac:dyDescent="0.25">
      <c r="A6" s="13"/>
      <c r="B6" s="13"/>
      <c r="C6" s="13"/>
      <c r="D6" s="13"/>
      <c r="E6" s="13"/>
    </row>
    <row r="7" spans="1:5" ht="24.95" customHeight="1" x14ac:dyDescent="0.2">
      <c r="A7" s="14" t="s">
        <v>6</v>
      </c>
      <c r="B7" s="14"/>
      <c r="C7" s="15">
        <v>45216</v>
      </c>
      <c r="D7" s="14" t="s">
        <v>7</v>
      </c>
      <c r="E7" s="16">
        <v>20231001496</v>
      </c>
    </row>
    <row r="8" spans="1:5" ht="24.95" customHeight="1" thickBot="1" x14ac:dyDescent="0.3">
      <c r="A8" s="17"/>
      <c r="B8" s="17"/>
      <c r="C8" s="17"/>
      <c r="D8" s="17"/>
      <c r="E8" s="17"/>
    </row>
    <row r="9" spans="1:5" ht="24.95" customHeight="1" thickBot="1" x14ac:dyDescent="0.3">
      <c r="A9" s="14" t="s">
        <v>8</v>
      </c>
      <c r="B9" s="14"/>
      <c r="C9" s="115" t="s">
        <v>671</v>
      </c>
      <c r="D9" s="18" t="s">
        <v>9</v>
      </c>
      <c r="E9" s="19" t="s">
        <v>669</v>
      </c>
    </row>
    <row r="10" spans="1:5" ht="24.95" customHeight="1" thickBot="1" x14ac:dyDescent="0.3">
      <c r="A10" s="17"/>
      <c r="B10" s="17"/>
      <c r="C10" s="17"/>
      <c r="D10" s="17"/>
      <c r="E10" s="17"/>
    </row>
    <row r="11" spans="1:5" ht="24.95" customHeight="1" thickBot="1" x14ac:dyDescent="0.3">
      <c r="A11" s="131" t="s">
        <v>10</v>
      </c>
      <c r="B11" s="132"/>
      <c r="C11" s="115" t="s">
        <v>671</v>
      </c>
      <c r="D11" s="18" t="s">
        <v>11</v>
      </c>
      <c r="E11" s="21" t="s">
        <v>673</v>
      </c>
    </row>
    <row r="12" spans="1:5" ht="24.95" customHeight="1" thickBot="1" x14ac:dyDescent="0.3">
      <c r="A12" s="17"/>
      <c r="B12" s="17"/>
      <c r="C12" s="17"/>
      <c r="D12" s="17"/>
      <c r="E12" s="17"/>
    </row>
    <row r="13" spans="1:5" ht="24.95" customHeight="1" thickBot="1" x14ac:dyDescent="0.3">
      <c r="A13" s="14" t="s">
        <v>12</v>
      </c>
      <c r="B13" s="14"/>
      <c r="C13" s="114" t="s">
        <v>670</v>
      </c>
      <c r="D13" s="18" t="s">
        <v>13</v>
      </c>
      <c r="E13" s="20" t="s">
        <v>14</v>
      </c>
    </row>
    <row r="14" spans="1:5" ht="24.95" customHeight="1" x14ac:dyDescent="0.25">
      <c r="A14" s="17"/>
      <c r="B14" s="17"/>
      <c r="C14" s="17"/>
      <c r="D14" s="17"/>
      <c r="E14" s="17"/>
    </row>
    <row r="15" spans="1:5" ht="24.95" customHeight="1" x14ac:dyDescent="0.2">
      <c r="A15" s="14" t="s">
        <v>15</v>
      </c>
      <c r="B15" s="14"/>
      <c r="C15" s="15">
        <v>45217</v>
      </c>
      <c r="D15" s="18" t="s">
        <v>16</v>
      </c>
      <c r="E15" s="22" t="s">
        <v>17</v>
      </c>
    </row>
    <row r="16" spans="1:5" ht="24.95" customHeight="1" x14ac:dyDescent="0.25">
      <c r="A16" s="17"/>
      <c r="B16" s="17"/>
      <c r="C16" s="17"/>
      <c r="D16" s="17"/>
      <c r="E16" s="17"/>
    </row>
    <row r="17" spans="1:11" ht="24.95" customHeight="1" x14ac:dyDescent="0.2">
      <c r="A17" s="14" t="s">
        <v>18</v>
      </c>
      <c r="B17" s="14"/>
      <c r="C17" s="20" t="s">
        <v>672</v>
      </c>
      <c r="D17" s="23"/>
      <c r="E17" s="24"/>
    </row>
    <row r="18" spans="1:11" ht="24.95" customHeight="1" x14ac:dyDescent="0.25">
      <c r="A18" s="17"/>
      <c r="B18" s="17"/>
      <c r="C18" s="17"/>
      <c r="D18" s="17"/>
      <c r="E18" s="17"/>
    </row>
    <row r="19" spans="1:11" ht="24.95" customHeight="1" x14ac:dyDescent="0.2">
      <c r="A19" s="14" t="s">
        <v>19</v>
      </c>
      <c r="B19" s="14"/>
      <c r="C19" s="20"/>
      <c r="D19" s="18" t="s">
        <v>20</v>
      </c>
      <c r="E19" s="22"/>
    </row>
    <row r="20" spans="1:11" ht="24.95" customHeight="1" x14ac:dyDescent="0.25">
      <c r="A20" s="17"/>
      <c r="B20" s="17"/>
      <c r="C20" s="17"/>
      <c r="D20" s="17"/>
      <c r="E20" s="17"/>
    </row>
    <row r="21" spans="1:11" ht="24.95" customHeight="1" x14ac:dyDescent="0.2">
      <c r="A21" s="14" t="s">
        <v>21</v>
      </c>
      <c r="B21" s="14"/>
      <c r="C21" s="25"/>
      <c r="D21" s="26"/>
      <c r="E21" s="27"/>
    </row>
    <row r="23" spans="1:11" s="1" customFormat="1" ht="24.95" customHeight="1" x14ac:dyDescent="0.2">
      <c r="A23" s="28" t="s">
        <v>22</v>
      </c>
      <c r="B23" s="28" t="s">
        <v>23</v>
      </c>
      <c r="C23" s="28" t="s">
        <v>24</v>
      </c>
      <c r="D23" s="28" t="s">
        <v>25</v>
      </c>
      <c r="E23" s="29" t="s">
        <v>26</v>
      </c>
      <c r="F23" s="30" t="s">
        <v>27</v>
      </c>
      <c r="G23" s="30" t="s">
        <v>28</v>
      </c>
    </row>
    <row r="24" spans="1:11" ht="24.95" customHeight="1" x14ac:dyDescent="0.2">
      <c r="A24" s="31" t="s">
        <v>29</v>
      </c>
      <c r="B24" s="32" t="s">
        <v>30</v>
      </c>
      <c r="C24" s="33" t="s">
        <v>31</v>
      </c>
      <c r="D24" s="32">
        <v>1</v>
      </c>
      <c r="E24" s="32"/>
      <c r="F24" s="34">
        <v>840</v>
      </c>
      <c r="G24" s="35">
        <f t="shared" ref="G24:G87" si="0">D24*F24</f>
        <v>840</v>
      </c>
      <c r="I24" s="1"/>
      <c r="J24" s="1"/>
      <c r="K24" s="1"/>
    </row>
    <row r="25" spans="1:11" ht="24.95" customHeight="1" x14ac:dyDescent="0.2">
      <c r="A25" s="31" t="s">
        <v>32</v>
      </c>
      <c r="B25" s="32" t="s">
        <v>33</v>
      </c>
      <c r="C25" s="33" t="s">
        <v>34</v>
      </c>
      <c r="D25" s="32">
        <v>1</v>
      </c>
      <c r="E25" s="32"/>
      <c r="F25" s="34">
        <v>840</v>
      </c>
      <c r="G25" s="35">
        <f t="shared" si="0"/>
        <v>840</v>
      </c>
      <c r="I25" s="1"/>
      <c r="J25" s="1"/>
      <c r="K25" s="1"/>
    </row>
    <row r="26" spans="1:11" ht="24.95" customHeight="1" x14ac:dyDescent="0.2">
      <c r="A26" s="31" t="s">
        <v>35</v>
      </c>
      <c r="B26" s="32" t="s">
        <v>36</v>
      </c>
      <c r="C26" s="33" t="s">
        <v>37</v>
      </c>
      <c r="D26" s="32">
        <v>1</v>
      </c>
      <c r="E26" s="32"/>
      <c r="F26" s="34">
        <v>840</v>
      </c>
      <c r="G26" s="35">
        <f t="shared" si="0"/>
        <v>840</v>
      </c>
      <c r="I26" s="1"/>
      <c r="J26" s="1"/>
      <c r="K26" s="1"/>
    </row>
    <row r="27" spans="1:11" ht="24.95" customHeight="1" x14ac:dyDescent="0.2">
      <c r="A27" s="31" t="s">
        <v>38</v>
      </c>
      <c r="B27" s="32" t="s">
        <v>39</v>
      </c>
      <c r="C27" s="33" t="s">
        <v>40</v>
      </c>
      <c r="D27" s="32">
        <v>1</v>
      </c>
      <c r="E27" s="32"/>
      <c r="F27" s="34">
        <v>840</v>
      </c>
      <c r="G27" s="35">
        <f t="shared" si="0"/>
        <v>840</v>
      </c>
      <c r="I27" s="1"/>
      <c r="J27" s="1"/>
      <c r="K27" s="1"/>
    </row>
    <row r="28" spans="1:11" ht="24.95" customHeight="1" x14ac:dyDescent="0.2">
      <c r="A28" s="31" t="s">
        <v>41</v>
      </c>
      <c r="B28" s="32" t="s">
        <v>42</v>
      </c>
      <c r="C28" s="33" t="s">
        <v>43</v>
      </c>
      <c r="D28" s="32">
        <v>1</v>
      </c>
      <c r="E28" s="32"/>
      <c r="F28" s="34">
        <v>840</v>
      </c>
      <c r="G28" s="35">
        <f t="shared" si="0"/>
        <v>840</v>
      </c>
      <c r="I28" s="1"/>
      <c r="J28" s="1"/>
      <c r="K28" s="1"/>
    </row>
    <row r="29" spans="1:11" ht="24.95" customHeight="1" x14ac:dyDescent="0.2">
      <c r="A29" s="31" t="s">
        <v>44</v>
      </c>
      <c r="B29" s="32" t="s">
        <v>45</v>
      </c>
      <c r="C29" s="33" t="s">
        <v>46</v>
      </c>
      <c r="D29" s="32">
        <v>1</v>
      </c>
      <c r="E29" s="32"/>
      <c r="F29" s="34">
        <v>840</v>
      </c>
      <c r="G29" s="35">
        <f t="shared" si="0"/>
        <v>840</v>
      </c>
      <c r="I29" s="1"/>
      <c r="J29" s="1"/>
      <c r="K29" s="1"/>
    </row>
    <row r="30" spans="1:11" ht="24.95" customHeight="1" x14ac:dyDescent="0.2">
      <c r="A30" s="31" t="s">
        <v>47</v>
      </c>
      <c r="B30" s="32" t="s">
        <v>48</v>
      </c>
      <c r="C30" s="33" t="s">
        <v>49</v>
      </c>
      <c r="D30" s="32">
        <v>1</v>
      </c>
      <c r="E30" s="32"/>
      <c r="F30" s="34">
        <v>840</v>
      </c>
      <c r="G30" s="35">
        <f t="shared" si="0"/>
        <v>840</v>
      </c>
      <c r="I30" s="1"/>
      <c r="J30" s="1"/>
      <c r="K30" s="1"/>
    </row>
    <row r="31" spans="1:11" ht="24.95" customHeight="1" x14ac:dyDescent="0.2">
      <c r="A31" s="31" t="s">
        <v>50</v>
      </c>
      <c r="B31" s="32" t="s">
        <v>51</v>
      </c>
      <c r="C31" s="33" t="s">
        <v>52</v>
      </c>
      <c r="D31" s="32">
        <v>1</v>
      </c>
      <c r="E31" s="32"/>
      <c r="F31" s="34">
        <v>840</v>
      </c>
      <c r="G31" s="35">
        <f t="shared" si="0"/>
        <v>840</v>
      </c>
      <c r="I31" s="1"/>
      <c r="J31" s="1"/>
      <c r="K31" s="1"/>
    </row>
    <row r="32" spans="1:11" ht="24.95" customHeight="1" x14ac:dyDescent="0.25">
      <c r="A32" s="31"/>
      <c r="B32" s="32"/>
      <c r="C32" s="33"/>
      <c r="D32" s="36">
        <f>SUM(D24:D31)</f>
        <v>8</v>
      </c>
      <c r="E32" s="32"/>
      <c r="F32" s="34"/>
      <c r="G32" s="35"/>
      <c r="I32" s="1"/>
      <c r="J32" s="1"/>
      <c r="K32" s="1"/>
    </row>
    <row r="33" spans="1:11" ht="24.95" customHeight="1" x14ac:dyDescent="0.2">
      <c r="A33" s="37" t="s">
        <v>53</v>
      </c>
      <c r="B33" s="37" t="s">
        <v>54</v>
      </c>
      <c r="C33" s="33" t="s">
        <v>55</v>
      </c>
      <c r="D33" s="32">
        <v>2</v>
      </c>
      <c r="E33" s="32"/>
      <c r="F33" s="34">
        <v>840</v>
      </c>
      <c r="G33" s="35">
        <f t="shared" si="0"/>
        <v>1680</v>
      </c>
      <c r="I33" s="1"/>
      <c r="J33" s="1"/>
      <c r="K33" s="1"/>
    </row>
    <row r="34" spans="1:11" ht="24.95" customHeight="1" x14ac:dyDescent="0.2">
      <c r="A34" s="38" t="s">
        <v>56</v>
      </c>
      <c r="B34" s="38" t="s">
        <v>57</v>
      </c>
      <c r="C34" s="33" t="s">
        <v>58</v>
      </c>
      <c r="D34" s="32">
        <v>2</v>
      </c>
      <c r="E34" s="32"/>
      <c r="F34" s="34">
        <v>840</v>
      </c>
      <c r="G34" s="35">
        <f t="shared" si="0"/>
        <v>1680</v>
      </c>
      <c r="I34" s="1"/>
      <c r="J34" s="1"/>
      <c r="K34" s="1"/>
    </row>
    <row r="35" spans="1:11" ht="24.95" customHeight="1" x14ac:dyDescent="0.2">
      <c r="A35" s="37" t="s">
        <v>59</v>
      </c>
      <c r="B35" s="37" t="s">
        <v>60</v>
      </c>
      <c r="C35" s="33" t="s">
        <v>61</v>
      </c>
      <c r="D35" s="32">
        <v>1</v>
      </c>
      <c r="E35" s="32"/>
      <c r="F35" s="34">
        <v>840</v>
      </c>
      <c r="G35" s="35">
        <f t="shared" si="0"/>
        <v>840</v>
      </c>
      <c r="I35" s="1"/>
      <c r="J35" s="1"/>
      <c r="K35" s="1"/>
    </row>
    <row r="36" spans="1:11" ht="24.95" customHeight="1" x14ac:dyDescent="0.2">
      <c r="A36" s="37" t="s">
        <v>59</v>
      </c>
      <c r="B36" s="37" t="s">
        <v>62</v>
      </c>
      <c r="C36" s="33" t="s">
        <v>61</v>
      </c>
      <c r="D36" s="32">
        <v>1</v>
      </c>
      <c r="E36" s="32"/>
      <c r="F36" s="34">
        <v>840</v>
      </c>
      <c r="G36" s="35">
        <f t="shared" si="0"/>
        <v>840</v>
      </c>
      <c r="I36" s="1"/>
      <c r="J36" s="1"/>
      <c r="K36" s="1"/>
    </row>
    <row r="37" spans="1:11" ht="24.95" customHeight="1" x14ac:dyDescent="0.2">
      <c r="A37" s="39" t="s">
        <v>63</v>
      </c>
      <c r="B37" s="40" t="s">
        <v>64</v>
      </c>
      <c r="C37" s="33" t="s">
        <v>65</v>
      </c>
      <c r="D37" s="32">
        <v>2</v>
      </c>
      <c r="E37" s="32"/>
      <c r="F37" s="34">
        <v>840</v>
      </c>
      <c r="G37" s="35">
        <f t="shared" si="0"/>
        <v>1680</v>
      </c>
      <c r="I37" s="1"/>
      <c r="J37" s="1"/>
      <c r="K37" s="1"/>
    </row>
    <row r="38" spans="1:11" ht="24.95" customHeight="1" x14ac:dyDescent="0.2">
      <c r="A38" s="38" t="s">
        <v>66</v>
      </c>
      <c r="B38" s="38" t="s">
        <v>67</v>
      </c>
      <c r="C38" s="33" t="s">
        <v>68</v>
      </c>
      <c r="D38" s="32">
        <v>2</v>
      </c>
      <c r="E38" s="32"/>
      <c r="F38" s="34">
        <v>840</v>
      </c>
      <c r="G38" s="35">
        <f t="shared" si="0"/>
        <v>1680</v>
      </c>
      <c r="I38" s="1"/>
      <c r="J38" s="1"/>
      <c r="K38" s="1"/>
    </row>
    <row r="39" spans="1:11" ht="24.95" customHeight="1" x14ac:dyDescent="0.2">
      <c r="A39" s="37" t="s">
        <v>69</v>
      </c>
      <c r="B39" s="37" t="s">
        <v>67</v>
      </c>
      <c r="C39" s="33" t="s">
        <v>70</v>
      </c>
      <c r="D39" s="32">
        <v>2</v>
      </c>
      <c r="E39" s="32"/>
      <c r="F39" s="34">
        <v>840</v>
      </c>
      <c r="G39" s="35">
        <f t="shared" si="0"/>
        <v>1680</v>
      </c>
      <c r="I39" s="1"/>
      <c r="J39" s="1"/>
      <c r="K39" s="1"/>
    </row>
    <row r="40" spans="1:11" ht="24.95" customHeight="1" x14ac:dyDescent="0.25">
      <c r="A40" s="37"/>
      <c r="B40" s="37" t="s">
        <v>71</v>
      </c>
      <c r="C40" s="33"/>
      <c r="D40" s="36">
        <f>SUM(D33:D39)</f>
        <v>12</v>
      </c>
      <c r="E40" s="32"/>
      <c r="F40" s="34"/>
      <c r="G40" s="35"/>
      <c r="I40" s="1"/>
      <c r="J40" s="1"/>
      <c r="K40" s="1"/>
    </row>
    <row r="41" spans="1:11" ht="24.95" customHeight="1" x14ac:dyDescent="0.2">
      <c r="A41" s="38" t="s">
        <v>72</v>
      </c>
      <c r="B41" s="38" t="s">
        <v>73</v>
      </c>
      <c r="C41" s="33" t="s">
        <v>74</v>
      </c>
      <c r="D41" s="32">
        <v>1</v>
      </c>
      <c r="E41" s="32"/>
      <c r="F41" s="34">
        <v>840</v>
      </c>
      <c r="G41" s="35">
        <f t="shared" si="0"/>
        <v>840</v>
      </c>
      <c r="I41" s="1"/>
      <c r="J41" s="1"/>
      <c r="K41" s="1"/>
    </row>
    <row r="42" spans="1:11" ht="24.95" customHeight="1" x14ac:dyDescent="0.2">
      <c r="A42" s="38" t="s">
        <v>72</v>
      </c>
      <c r="B42" s="38" t="s">
        <v>702</v>
      </c>
      <c r="C42" s="33" t="s">
        <v>74</v>
      </c>
      <c r="D42" s="32">
        <v>1</v>
      </c>
      <c r="E42" s="32"/>
      <c r="F42" s="34">
        <v>840</v>
      </c>
      <c r="G42" s="35">
        <f t="shared" si="0"/>
        <v>840</v>
      </c>
      <c r="I42" s="1"/>
      <c r="J42" s="1"/>
      <c r="K42" s="1"/>
    </row>
    <row r="43" spans="1:11" ht="24.95" customHeight="1" x14ac:dyDescent="0.2">
      <c r="A43" s="37" t="s">
        <v>75</v>
      </c>
      <c r="B43" s="37" t="s">
        <v>76</v>
      </c>
      <c r="C43" s="33" t="s">
        <v>77</v>
      </c>
      <c r="D43" s="32">
        <v>1</v>
      </c>
      <c r="E43" s="32"/>
      <c r="F43" s="34">
        <v>840</v>
      </c>
      <c r="G43" s="35">
        <f t="shared" si="0"/>
        <v>840</v>
      </c>
      <c r="I43" s="1"/>
      <c r="J43" s="1"/>
      <c r="K43" s="1"/>
    </row>
    <row r="44" spans="1:11" ht="24.95" customHeight="1" x14ac:dyDescent="0.2">
      <c r="A44" s="37" t="s">
        <v>75</v>
      </c>
      <c r="B44" s="37" t="s">
        <v>78</v>
      </c>
      <c r="C44" s="33" t="s">
        <v>77</v>
      </c>
      <c r="D44" s="32">
        <v>1</v>
      </c>
      <c r="E44" s="32"/>
      <c r="F44" s="34">
        <v>840</v>
      </c>
      <c r="G44" s="35">
        <f t="shared" si="0"/>
        <v>840</v>
      </c>
      <c r="I44" s="1"/>
      <c r="J44" s="1"/>
      <c r="K44" s="1"/>
    </row>
    <row r="45" spans="1:11" ht="24.95" customHeight="1" x14ac:dyDescent="0.2">
      <c r="A45" s="38" t="s">
        <v>79</v>
      </c>
      <c r="B45" s="38" t="s">
        <v>80</v>
      </c>
      <c r="C45" s="33" t="s">
        <v>81</v>
      </c>
      <c r="D45" s="32">
        <v>1</v>
      </c>
      <c r="E45" s="32"/>
      <c r="F45" s="34">
        <v>840</v>
      </c>
      <c r="G45" s="35">
        <f t="shared" si="0"/>
        <v>840</v>
      </c>
      <c r="I45" s="1"/>
      <c r="J45" s="1"/>
      <c r="K45" s="1"/>
    </row>
    <row r="46" spans="1:11" ht="24.95" customHeight="1" x14ac:dyDescent="0.2">
      <c r="A46" s="38" t="s">
        <v>79</v>
      </c>
      <c r="B46" s="38" t="s">
        <v>82</v>
      </c>
      <c r="C46" s="33" t="s">
        <v>81</v>
      </c>
      <c r="D46" s="32">
        <v>1</v>
      </c>
      <c r="E46" s="32"/>
      <c r="F46" s="34">
        <v>840</v>
      </c>
      <c r="G46" s="35">
        <f t="shared" si="0"/>
        <v>840</v>
      </c>
      <c r="I46" s="1"/>
      <c r="J46" s="1"/>
      <c r="K46" s="1"/>
    </row>
    <row r="47" spans="1:11" ht="24.95" customHeight="1" x14ac:dyDescent="0.2">
      <c r="A47" s="39" t="s">
        <v>83</v>
      </c>
      <c r="B47" s="40" t="s">
        <v>84</v>
      </c>
      <c r="C47" s="33" t="s">
        <v>85</v>
      </c>
      <c r="D47" s="32">
        <v>2</v>
      </c>
      <c r="E47" s="32"/>
      <c r="F47" s="34">
        <v>840</v>
      </c>
      <c r="G47" s="35">
        <f t="shared" si="0"/>
        <v>1680</v>
      </c>
      <c r="I47" s="1"/>
      <c r="J47" s="1"/>
      <c r="K47" s="1"/>
    </row>
    <row r="48" spans="1:11" ht="24.95" customHeight="1" x14ac:dyDescent="0.2">
      <c r="A48" s="37" t="s">
        <v>86</v>
      </c>
      <c r="B48" s="37" t="s">
        <v>87</v>
      </c>
      <c r="C48" s="33" t="s">
        <v>88</v>
      </c>
      <c r="D48" s="32">
        <v>2</v>
      </c>
      <c r="E48" s="32"/>
      <c r="F48" s="34">
        <v>840</v>
      </c>
      <c r="G48" s="35">
        <f t="shared" si="0"/>
        <v>1680</v>
      </c>
      <c r="I48" s="1"/>
      <c r="J48" s="1"/>
      <c r="K48" s="1"/>
    </row>
    <row r="49" spans="1:11" ht="24.95" customHeight="1" x14ac:dyDescent="0.2">
      <c r="A49" s="31" t="s">
        <v>89</v>
      </c>
      <c r="B49" s="32" t="s">
        <v>90</v>
      </c>
      <c r="C49" s="33" t="s">
        <v>91</v>
      </c>
      <c r="D49" s="32">
        <v>2</v>
      </c>
      <c r="E49" s="32"/>
      <c r="F49" s="34">
        <v>840</v>
      </c>
      <c r="G49" s="35">
        <f t="shared" si="0"/>
        <v>1680</v>
      </c>
      <c r="I49" s="1"/>
      <c r="J49" s="1"/>
      <c r="K49" s="1"/>
    </row>
    <row r="50" spans="1:11" ht="24.95" customHeight="1" x14ac:dyDescent="0.25">
      <c r="A50" s="31"/>
      <c r="B50" s="32"/>
      <c r="C50" s="33"/>
      <c r="D50" s="36">
        <f>SUM(D41:D49)</f>
        <v>12</v>
      </c>
      <c r="E50" s="32"/>
      <c r="F50" s="34"/>
      <c r="G50" s="35"/>
      <c r="I50" s="1"/>
      <c r="J50" s="1"/>
      <c r="K50" s="1"/>
    </row>
    <row r="51" spans="1:11" ht="24.95" customHeight="1" x14ac:dyDescent="0.2">
      <c r="A51" s="41" t="s">
        <v>92</v>
      </c>
      <c r="B51" s="41" t="s">
        <v>93</v>
      </c>
      <c r="C51" s="42" t="s">
        <v>94</v>
      </c>
      <c r="D51" s="43">
        <v>1</v>
      </c>
      <c r="E51" s="32"/>
      <c r="F51" s="34">
        <v>840</v>
      </c>
      <c r="G51" s="35">
        <f t="shared" ref="G51:G52" si="1">D51*F51</f>
        <v>840</v>
      </c>
      <c r="I51" s="1"/>
      <c r="J51" s="1"/>
      <c r="K51" s="1"/>
    </row>
    <row r="52" spans="1:11" ht="24.95" customHeight="1" x14ac:dyDescent="0.2">
      <c r="A52" s="44" t="s">
        <v>95</v>
      </c>
      <c r="B52" s="32" t="s">
        <v>96</v>
      </c>
      <c r="C52" s="42" t="s">
        <v>97</v>
      </c>
      <c r="D52" s="43">
        <v>1</v>
      </c>
      <c r="E52" s="32"/>
      <c r="F52" s="34">
        <v>840</v>
      </c>
      <c r="G52" s="35">
        <f t="shared" si="1"/>
        <v>840</v>
      </c>
      <c r="I52" s="1"/>
      <c r="J52" s="1"/>
      <c r="K52" s="1"/>
    </row>
    <row r="53" spans="1:11" ht="24.95" customHeight="1" x14ac:dyDescent="0.25">
      <c r="A53" s="44"/>
      <c r="B53" s="32"/>
      <c r="C53" s="42"/>
      <c r="D53" s="45">
        <v>2</v>
      </c>
      <c r="E53" s="32"/>
      <c r="F53" s="34"/>
      <c r="G53" s="35"/>
      <c r="I53" s="1"/>
      <c r="J53" s="1"/>
      <c r="K53" s="1"/>
    </row>
    <row r="54" spans="1:11" ht="24.95" customHeight="1" x14ac:dyDescent="0.2">
      <c r="A54" s="46" t="s">
        <v>98</v>
      </c>
      <c r="B54" s="46" t="s">
        <v>99</v>
      </c>
      <c r="C54" s="47" t="s">
        <v>100</v>
      </c>
      <c r="D54" s="32">
        <v>4</v>
      </c>
      <c r="E54" s="32"/>
      <c r="F54" s="34">
        <v>66</v>
      </c>
      <c r="G54" s="35">
        <f t="shared" si="0"/>
        <v>264</v>
      </c>
      <c r="I54" s="1"/>
      <c r="J54" s="1"/>
      <c r="K54" s="1"/>
    </row>
    <row r="55" spans="1:11" ht="24.95" customHeight="1" x14ac:dyDescent="0.2">
      <c r="A55" s="46" t="s">
        <v>101</v>
      </c>
      <c r="B55" s="46" t="s">
        <v>102</v>
      </c>
      <c r="C55" s="47" t="s">
        <v>103</v>
      </c>
      <c r="D55" s="32">
        <v>10</v>
      </c>
      <c r="E55" s="32"/>
      <c r="F55" s="34">
        <v>66</v>
      </c>
      <c r="G55" s="35">
        <f t="shared" si="0"/>
        <v>660</v>
      </c>
      <c r="I55" s="1"/>
      <c r="J55" s="1"/>
      <c r="K55" s="1"/>
    </row>
    <row r="56" spans="1:11" ht="24.95" customHeight="1" x14ac:dyDescent="0.2">
      <c r="A56" s="46" t="s">
        <v>101</v>
      </c>
      <c r="B56" s="46" t="s">
        <v>703</v>
      </c>
      <c r="C56" s="47" t="s">
        <v>103</v>
      </c>
      <c r="D56" s="32">
        <v>5</v>
      </c>
      <c r="E56" s="32"/>
      <c r="F56" s="34">
        <v>66</v>
      </c>
      <c r="G56" s="35">
        <f t="shared" si="0"/>
        <v>330</v>
      </c>
      <c r="I56" s="1"/>
      <c r="J56" s="1"/>
      <c r="K56" s="1"/>
    </row>
    <row r="57" spans="1:11" ht="24.95" customHeight="1" x14ac:dyDescent="0.2">
      <c r="A57" s="46" t="s">
        <v>104</v>
      </c>
      <c r="B57" s="46" t="s">
        <v>105</v>
      </c>
      <c r="C57" s="47" t="s">
        <v>106</v>
      </c>
      <c r="D57" s="32">
        <v>1</v>
      </c>
      <c r="E57" s="32"/>
      <c r="F57" s="34">
        <v>66</v>
      </c>
      <c r="G57" s="35">
        <f t="shared" si="0"/>
        <v>66</v>
      </c>
      <c r="I57" s="1"/>
      <c r="J57" s="1"/>
      <c r="K57" s="1"/>
    </row>
    <row r="58" spans="1:11" ht="24.95" customHeight="1" x14ac:dyDescent="0.2">
      <c r="A58" s="46" t="s">
        <v>104</v>
      </c>
      <c r="B58" s="46" t="s">
        <v>107</v>
      </c>
      <c r="C58" s="47" t="s">
        <v>106</v>
      </c>
      <c r="D58" s="32">
        <v>14</v>
      </c>
      <c r="E58" s="32"/>
      <c r="F58" s="34">
        <v>66</v>
      </c>
      <c r="G58" s="35">
        <f t="shared" si="0"/>
        <v>924</v>
      </c>
      <c r="I58" s="1"/>
      <c r="J58" s="1"/>
      <c r="K58" s="1"/>
    </row>
    <row r="59" spans="1:11" ht="24.95" customHeight="1" x14ac:dyDescent="0.2">
      <c r="A59" s="46" t="s">
        <v>108</v>
      </c>
      <c r="B59" s="48" t="s">
        <v>109</v>
      </c>
      <c r="C59" s="47" t="s">
        <v>110</v>
      </c>
      <c r="D59" s="32">
        <v>10</v>
      </c>
      <c r="E59" s="32"/>
      <c r="F59" s="34">
        <v>66</v>
      </c>
      <c r="G59" s="35">
        <f t="shared" si="0"/>
        <v>660</v>
      </c>
      <c r="I59" s="1"/>
      <c r="J59" s="1"/>
      <c r="K59" s="1"/>
    </row>
    <row r="60" spans="1:11" ht="24.95" customHeight="1" x14ac:dyDescent="0.2">
      <c r="A60" s="46" t="s">
        <v>108</v>
      </c>
      <c r="B60" s="48" t="s">
        <v>111</v>
      </c>
      <c r="C60" s="47" t="s">
        <v>110</v>
      </c>
      <c r="D60" s="32">
        <v>5</v>
      </c>
      <c r="E60" s="32"/>
      <c r="F60" s="34">
        <v>66</v>
      </c>
      <c r="G60" s="35">
        <f t="shared" si="0"/>
        <v>330</v>
      </c>
      <c r="I60" s="1"/>
      <c r="J60" s="1"/>
      <c r="K60" s="1"/>
    </row>
    <row r="61" spans="1:11" ht="24.95" customHeight="1" x14ac:dyDescent="0.2">
      <c r="A61" s="46" t="s">
        <v>112</v>
      </c>
      <c r="B61" s="38" t="s">
        <v>113</v>
      </c>
      <c r="C61" s="47" t="s">
        <v>114</v>
      </c>
      <c r="D61" s="32">
        <v>1</v>
      </c>
      <c r="E61" s="32"/>
      <c r="F61" s="34">
        <v>66</v>
      </c>
      <c r="G61" s="35">
        <f t="shared" si="0"/>
        <v>66</v>
      </c>
      <c r="I61" s="1"/>
      <c r="J61" s="1"/>
      <c r="K61" s="1"/>
    </row>
    <row r="62" spans="1:11" ht="24.95" customHeight="1" x14ac:dyDescent="0.2">
      <c r="A62" s="46" t="s">
        <v>112</v>
      </c>
      <c r="B62" s="38" t="s">
        <v>115</v>
      </c>
      <c r="C62" s="47" t="s">
        <v>114</v>
      </c>
      <c r="D62" s="32">
        <v>9</v>
      </c>
      <c r="E62" s="32"/>
      <c r="F62" s="34">
        <v>66</v>
      </c>
      <c r="G62" s="35">
        <f t="shared" si="0"/>
        <v>594</v>
      </c>
      <c r="I62" s="1"/>
      <c r="J62" s="1"/>
      <c r="K62" s="1"/>
    </row>
    <row r="63" spans="1:11" ht="24.95" customHeight="1" x14ac:dyDescent="0.2">
      <c r="A63" s="46" t="s">
        <v>116</v>
      </c>
      <c r="B63" s="37" t="s">
        <v>117</v>
      </c>
      <c r="C63" s="47" t="s">
        <v>118</v>
      </c>
      <c r="D63" s="32">
        <v>10</v>
      </c>
      <c r="E63" s="32"/>
      <c r="F63" s="34">
        <v>66</v>
      </c>
      <c r="G63" s="35">
        <f t="shared" si="0"/>
        <v>660</v>
      </c>
      <c r="I63" s="1"/>
      <c r="J63" s="1"/>
      <c r="K63" s="1"/>
    </row>
    <row r="64" spans="1:11" ht="24.95" customHeight="1" x14ac:dyDescent="0.2">
      <c r="A64" s="46" t="s">
        <v>119</v>
      </c>
      <c r="B64" s="38" t="s">
        <v>120</v>
      </c>
      <c r="C64" s="47" t="s">
        <v>121</v>
      </c>
      <c r="D64" s="32">
        <v>10</v>
      </c>
      <c r="E64" s="32"/>
      <c r="F64" s="34">
        <v>66</v>
      </c>
      <c r="G64" s="35">
        <f t="shared" si="0"/>
        <v>660</v>
      </c>
      <c r="I64" s="1"/>
      <c r="J64" s="1"/>
      <c r="K64" s="1"/>
    </row>
    <row r="65" spans="1:11" ht="24.95" customHeight="1" x14ac:dyDescent="0.2">
      <c r="A65" s="46" t="s">
        <v>122</v>
      </c>
      <c r="B65" s="37" t="s">
        <v>123</v>
      </c>
      <c r="C65" s="47" t="s">
        <v>124</v>
      </c>
      <c r="D65" s="32">
        <v>10</v>
      </c>
      <c r="E65" s="32"/>
      <c r="F65" s="34">
        <v>66</v>
      </c>
      <c r="G65" s="35">
        <f t="shared" si="0"/>
        <v>660</v>
      </c>
      <c r="I65" s="1"/>
      <c r="J65" s="1"/>
      <c r="K65" s="1"/>
    </row>
    <row r="66" spans="1:11" ht="24.95" customHeight="1" x14ac:dyDescent="0.2">
      <c r="A66" s="46" t="s">
        <v>125</v>
      </c>
      <c r="B66" s="38" t="s">
        <v>123</v>
      </c>
      <c r="C66" s="47" t="s">
        <v>126</v>
      </c>
      <c r="D66" s="32">
        <v>5</v>
      </c>
      <c r="E66" s="32"/>
      <c r="F66" s="34">
        <v>66</v>
      </c>
      <c r="G66" s="35">
        <f t="shared" si="0"/>
        <v>330</v>
      </c>
      <c r="I66" s="1"/>
      <c r="J66" s="1"/>
      <c r="K66" s="1"/>
    </row>
    <row r="67" spans="1:11" ht="24.95" customHeight="1" x14ac:dyDescent="0.25">
      <c r="A67" s="46"/>
      <c r="B67" s="38" t="s">
        <v>71</v>
      </c>
      <c r="C67" s="47"/>
      <c r="D67" s="36">
        <f>SUM(D54:D66)</f>
        <v>94</v>
      </c>
      <c r="E67" s="32"/>
      <c r="F67" s="34"/>
      <c r="G67" s="35"/>
      <c r="I67" s="1"/>
      <c r="J67" s="1"/>
      <c r="K67" s="1"/>
    </row>
    <row r="68" spans="1:11" ht="24.95" customHeight="1" x14ac:dyDescent="0.2">
      <c r="A68" s="31" t="s">
        <v>127</v>
      </c>
      <c r="B68" s="32" t="s">
        <v>128</v>
      </c>
      <c r="C68" s="33" t="s">
        <v>129</v>
      </c>
      <c r="D68" s="32">
        <v>10</v>
      </c>
      <c r="E68" s="32"/>
      <c r="F68" s="34">
        <v>66</v>
      </c>
      <c r="G68" s="35">
        <f t="shared" si="0"/>
        <v>660</v>
      </c>
      <c r="I68" s="1"/>
      <c r="J68" s="1"/>
      <c r="K68" s="1"/>
    </row>
    <row r="69" spans="1:11" ht="24.95" customHeight="1" x14ac:dyDescent="0.2">
      <c r="A69" s="31" t="s">
        <v>130</v>
      </c>
      <c r="B69" s="32" t="s">
        <v>131</v>
      </c>
      <c r="C69" s="33" t="s">
        <v>132</v>
      </c>
      <c r="D69" s="32">
        <v>10</v>
      </c>
      <c r="E69" s="32"/>
      <c r="F69" s="34">
        <v>66</v>
      </c>
      <c r="G69" s="35">
        <f t="shared" si="0"/>
        <v>660</v>
      </c>
      <c r="I69" s="1"/>
      <c r="J69" s="1"/>
      <c r="K69" s="1"/>
    </row>
    <row r="70" spans="1:11" ht="24.95" customHeight="1" x14ac:dyDescent="0.2">
      <c r="A70" s="31" t="s">
        <v>133</v>
      </c>
      <c r="B70" s="32" t="s">
        <v>134</v>
      </c>
      <c r="C70" s="33" t="s">
        <v>135</v>
      </c>
      <c r="D70" s="32">
        <v>5</v>
      </c>
      <c r="E70" s="32"/>
      <c r="F70" s="34">
        <v>66</v>
      </c>
      <c r="G70" s="35">
        <f t="shared" si="0"/>
        <v>330</v>
      </c>
      <c r="I70" s="1"/>
      <c r="J70" s="1"/>
      <c r="K70" s="1"/>
    </row>
    <row r="71" spans="1:11" ht="24.95" customHeight="1" x14ac:dyDescent="0.2">
      <c r="A71" s="31" t="s">
        <v>133</v>
      </c>
      <c r="B71" s="32" t="s">
        <v>704</v>
      </c>
      <c r="C71" s="33" t="s">
        <v>135</v>
      </c>
      <c r="D71" s="32">
        <v>5</v>
      </c>
      <c r="E71" s="32"/>
      <c r="F71" s="34">
        <v>66</v>
      </c>
      <c r="G71" s="35">
        <f t="shared" si="0"/>
        <v>330</v>
      </c>
      <c r="I71" s="1"/>
      <c r="J71" s="1"/>
      <c r="K71" s="1"/>
    </row>
    <row r="72" spans="1:11" ht="24.95" customHeight="1" x14ac:dyDescent="0.2">
      <c r="A72" s="31" t="s">
        <v>136</v>
      </c>
      <c r="B72" s="32" t="s">
        <v>137</v>
      </c>
      <c r="C72" s="33" t="s">
        <v>138</v>
      </c>
      <c r="D72" s="32">
        <v>5</v>
      </c>
      <c r="E72" s="32"/>
      <c r="F72" s="34">
        <v>66</v>
      </c>
      <c r="G72" s="35">
        <f t="shared" si="0"/>
        <v>330</v>
      </c>
      <c r="I72" s="1"/>
      <c r="J72" s="1"/>
      <c r="K72" s="1"/>
    </row>
    <row r="73" spans="1:11" ht="24.95" customHeight="1" x14ac:dyDescent="0.2">
      <c r="A73" s="31" t="s">
        <v>136</v>
      </c>
      <c r="B73" s="32" t="s">
        <v>705</v>
      </c>
      <c r="C73" s="33" t="s">
        <v>138</v>
      </c>
      <c r="D73" s="32">
        <v>5</v>
      </c>
      <c r="E73" s="32"/>
      <c r="F73" s="34">
        <v>66</v>
      </c>
      <c r="G73" s="35">
        <f t="shared" si="0"/>
        <v>330</v>
      </c>
      <c r="I73" s="1"/>
      <c r="J73" s="1"/>
      <c r="K73" s="1"/>
    </row>
    <row r="74" spans="1:11" ht="24.95" customHeight="1" x14ac:dyDescent="0.2">
      <c r="A74" s="31" t="s">
        <v>139</v>
      </c>
      <c r="B74" s="32" t="s">
        <v>140</v>
      </c>
      <c r="C74" s="33" t="s">
        <v>141</v>
      </c>
      <c r="D74" s="32">
        <v>7</v>
      </c>
      <c r="E74" s="32"/>
      <c r="F74" s="34">
        <v>66</v>
      </c>
      <c r="G74" s="35">
        <f t="shared" si="0"/>
        <v>462</v>
      </c>
      <c r="I74" s="1"/>
      <c r="J74" s="1"/>
      <c r="K74" s="1"/>
    </row>
    <row r="75" spans="1:11" ht="24.95" customHeight="1" x14ac:dyDescent="0.2">
      <c r="A75" s="31" t="s">
        <v>139</v>
      </c>
      <c r="B75" s="32" t="s">
        <v>706</v>
      </c>
      <c r="C75" s="33" t="s">
        <v>141</v>
      </c>
      <c r="D75" s="32">
        <v>3</v>
      </c>
      <c r="E75" s="32"/>
      <c r="F75" s="34">
        <v>66</v>
      </c>
      <c r="G75" s="35">
        <f t="shared" si="0"/>
        <v>198</v>
      </c>
      <c r="I75" s="1"/>
      <c r="J75" s="1"/>
      <c r="K75" s="1"/>
    </row>
    <row r="76" spans="1:11" ht="24.95" customHeight="1" x14ac:dyDescent="0.25">
      <c r="A76" s="31"/>
      <c r="B76" s="32"/>
      <c r="C76" s="33"/>
      <c r="D76" s="36">
        <f>SUM(D68:D75)</f>
        <v>50</v>
      </c>
      <c r="E76" s="32"/>
      <c r="F76" s="34"/>
      <c r="G76" s="35"/>
      <c r="I76" s="1"/>
      <c r="J76" s="1"/>
      <c r="K76" s="1"/>
    </row>
    <row r="77" spans="1:11" ht="24.95" customHeight="1" x14ac:dyDescent="0.2">
      <c r="A77" s="37" t="s">
        <v>142</v>
      </c>
      <c r="B77" s="37" t="s">
        <v>99</v>
      </c>
      <c r="C77" s="47" t="s">
        <v>143</v>
      </c>
      <c r="D77" s="32">
        <v>4</v>
      </c>
      <c r="E77" s="32"/>
      <c r="F77" s="34">
        <v>54</v>
      </c>
      <c r="G77" s="35">
        <f t="shared" si="0"/>
        <v>216</v>
      </c>
      <c r="I77" s="1"/>
      <c r="J77" s="1"/>
      <c r="K77" s="1"/>
    </row>
    <row r="78" spans="1:11" ht="24.95" customHeight="1" x14ac:dyDescent="0.2">
      <c r="A78" s="38" t="s">
        <v>144</v>
      </c>
      <c r="B78" s="38" t="s">
        <v>145</v>
      </c>
      <c r="C78" s="47" t="s">
        <v>146</v>
      </c>
      <c r="D78" s="32">
        <v>1</v>
      </c>
      <c r="E78" s="32"/>
      <c r="F78" s="34">
        <v>54</v>
      </c>
      <c r="G78" s="35">
        <f t="shared" si="0"/>
        <v>54</v>
      </c>
      <c r="I78" s="1"/>
      <c r="J78" s="1"/>
      <c r="K78" s="1"/>
    </row>
    <row r="79" spans="1:11" ht="24.95" customHeight="1" x14ac:dyDescent="0.2">
      <c r="A79" s="38" t="s">
        <v>144</v>
      </c>
      <c r="B79" s="38" t="s">
        <v>707</v>
      </c>
      <c r="C79" s="47" t="s">
        <v>146</v>
      </c>
      <c r="D79" s="32">
        <v>3</v>
      </c>
      <c r="E79" s="32"/>
      <c r="F79" s="34">
        <v>54</v>
      </c>
      <c r="G79" s="35">
        <f t="shared" si="0"/>
        <v>162</v>
      </c>
      <c r="I79" s="1"/>
      <c r="J79" s="1"/>
      <c r="K79" s="1"/>
    </row>
    <row r="80" spans="1:11" ht="24.95" customHeight="1" x14ac:dyDescent="0.2">
      <c r="A80" s="37" t="s">
        <v>147</v>
      </c>
      <c r="B80" s="37" t="s">
        <v>148</v>
      </c>
      <c r="C80" s="47" t="s">
        <v>149</v>
      </c>
      <c r="D80" s="32">
        <v>1</v>
      </c>
      <c r="E80" s="32"/>
      <c r="F80" s="34">
        <v>54</v>
      </c>
      <c r="G80" s="35">
        <f t="shared" si="0"/>
        <v>54</v>
      </c>
      <c r="I80" s="1"/>
      <c r="J80" s="1"/>
      <c r="K80" s="1"/>
    </row>
    <row r="81" spans="1:11" ht="24.95" customHeight="1" x14ac:dyDescent="0.2">
      <c r="A81" s="37" t="s">
        <v>147</v>
      </c>
      <c r="B81" s="37" t="s">
        <v>708</v>
      </c>
      <c r="C81" s="47" t="s">
        <v>149</v>
      </c>
      <c r="D81" s="32">
        <v>3</v>
      </c>
      <c r="E81" s="32"/>
      <c r="F81" s="34">
        <v>54</v>
      </c>
      <c r="G81" s="35">
        <f t="shared" si="0"/>
        <v>162</v>
      </c>
      <c r="I81" s="1"/>
      <c r="J81" s="1"/>
      <c r="K81" s="1"/>
    </row>
    <row r="82" spans="1:11" ht="24.95" customHeight="1" x14ac:dyDescent="0.2">
      <c r="A82" s="38" t="s">
        <v>150</v>
      </c>
      <c r="B82" s="38" t="s">
        <v>151</v>
      </c>
      <c r="C82" s="47" t="s">
        <v>152</v>
      </c>
      <c r="D82" s="32">
        <v>2</v>
      </c>
      <c r="E82" s="32"/>
      <c r="F82" s="34">
        <v>54</v>
      </c>
      <c r="G82" s="35">
        <f t="shared" si="0"/>
        <v>108</v>
      </c>
      <c r="I82" s="1"/>
      <c r="J82" s="1"/>
      <c r="K82" s="1"/>
    </row>
    <row r="83" spans="1:11" ht="24.95" customHeight="1" x14ac:dyDescent="0.2">
      <c r="A83" s="38" t="s">
        <v>150</v>
      </c>
      <c r="B83" s="38" t="s">
        <v>153</v>
      </c>
      <c r="C83" s="47" t="s">
        <v>152</v>
      </c>
      <c r="D83" s="32">
        <v>2</v>
      </c>
      <c r="E83" s="32"/>
      <c r="F83" s="34">
        <v>54</v>
      </c>
      <c r="G83" s="35">
        <f t="shared" si="0"/>
        <v>108</v>
      </c>
      <c r="I83" s="1"/>
      <c r="J83" s="1"/>
      <c r="K83" s="1"/>
    </row>
    <row r="84" spans="1:11" ht="24.95" customHeight="1" x14ac:dyDescent="0.2">
      <c r="A84" s="37" t="s">
        <v>154</v>
      </c>
      <c r="B84" s="37" t="s">
        <v>155</v>
      </c>
      <c r="C84" s="47" t="s">
        <v>156</v>
      </c>
      <c r="D84" s="32">
        <v>4</v>
      </c>
      <c r="E84" s="32"/>
      <c r="F84" s="34">
        <v>54</v>
      </c>
      <c r="G84" s="35">
        <f t="shared" si="0"/>
        <v>216</v>
      </c>
      <c r="I84" s="1"/>
      <c r="J84" s="1"/>
      <c r="K84" s="1"/>
    </row>
    <row r="85" spans="1:11" ht="24.95" customHeight="1" x14ac:dyDescent="0.2">
      <c r="A85" s="38" t="s">
        <v>157</v>
      </c>
      <c r="B85" s="38" t="s">
        <v>158</v>
      </c>
      <c r="C85" s="47" t="s">
        <v>159</v>
      </c>
      <c r="D85" s="32">
        <v>4</v>
      </c>
      <c r="E85" s="32"/>
      <c r="F85" s="34">
        <v>54</v>
      </c>
      <c r="G85" s="35">
        <f t="shared" si="0"/>
        <v>216</v>
      </c>
      <c r="I85" s="1"/>
      <c r="J85" s="1"/>
      <c r="K85" s="1"/>
    </row>
    <row r="86" spans="1:11" ht="24.95" customHeight="1" x14ac:dyDescent="0.2">
      <c r="A86" s="37" t="s">
        <v>160</v>
      </c>
      <c r="B86" s="37" t="s">
        <v>161</v>
      </c>
      <c r="C86" s="47" t="s">
        <v>162</v>
      </c>
      <c r="D86" s="32">
        <v>3</v>
      </c>
      <c r="E86" s="32"/>
      <c r="F86" s="34">
        <v>54</v>
      </c>
      <c r="G86" s="35">
        <f t="shared" si="0"/>
        <v>162</v>
      </c>
      <c r="I86" s="1"/>
      <c r="J86" s="1"/>
      <c r="K86" s="1"/>
    </row>
    <row r="87" spans="1:11" ht="24.95" customHeight="1" x14ac:dyDescent="0.2">
      <c r="A87" s="37" t="s">
        <v>160</v>
      </c>
      <c r="B87" s="37" t="s">
        <v>161</v>
      </c>
      <c r="C87" s="47" t="s">
        <v>162</v>
      </c>
      <c r="D87" s="32">
        <v>1</v>
      </c>
      <c r="E87" s="32"/>
      <c r="F87" s="34">
        <v>54</v>
      </c>
      <c r="G87" s="35">
        <f t="shared" si="0"/>
        <v>54</v>
      </c>
      <c r="I87" s="1"/>
      <c r="J87" s="1"/>
      <c r="K87" s="1"/>
    </row>
    <row r="88" spans="1:11" ht="24.95" customHeight="1" x14ac:dyDescent="0.2">
      <c r="A88" s="38" t="s">
        <v>163</v>
      </c>
      <c r="B88" s="38" t="s">
        <v>161</v>
      </c>
      <c r="C88" s="47" t="s">
        <v>164</v>
      </c>
      <c r="D88" s="32">
        <v>3</v>
      </c>
      <c r="E88" s="32"/>
      <c r="F88" s="34">
        <v>54</v>
      </c>
      <c r="G88" s="35">
        <f t="shared" ref="G88:G99" si="2">D88*F88</f>
        <v>162</v>
      </c>
      <c r="I88" s="1"/>
      <c r="J88" s="1"/>
      <c r="K88" s="1"/>
    </row>
    <row r="89" spans="1:11" ht="24.95" customHeight="1" x14ac:dyDescent="0.2">
      <c r="A89" s="38" t="s">
        <v>163</v>
      </c>
      <c r="B89" s="38" t="s">
        <v>165</v>
      </c>
      <c r="C89" s="47" t="s">
        <v>164</v>
      </c>
      <c r="D89" s="32">
        <v>1</v>
      </c>
      <c r="E89" s="32"/>
      <c r="F89" s="34">
        <v>54</v>
      </c>
      <c r="G89" s="35">
        <f t="shared" si="2"/>
        <v>54</v>
      </c>
      <c r="I89" s="1"/>
      <c r="J89" s="1"/>
      <c r="K89" s="1"/>
    </row>
    <row r="90" spans="1:11" ht="24.95" customHeight="1" x14ac:dyDescent="0.2">
      <c r="A90" s="38" t="s">
        <v>166</v>
      </c>
      <c r="B90" s="38" t="s">
        <v>161</v>
      </c>
      <c r="C90" s="47" t="s">
        <v>167</v>
      </c>
      <c r="D90" s="32">
        <v>0</v>
      </c>
      <c r="E90" s="32"/>
      <c r="F90" s="34">
        <v>54</v>
      </c>
      <c r="G90" s="35">
        <f t="shared" si="2"/>
        <v>0</v>
      </c>
      <c r="I90" s="1"/>
      <c r="J90" s="1"/>
      <c r="K90" s="1"/>
    </row>
    <row r="91" spans="1:11" ht="24.95" customHeight="1" x14ac:dyDescent="0.2">
      <c r="A91" s="38" t="s">
        <v>168</v>
      </c>
      <c r="B91" s="38" t="s">
        <v>169</v>
      </c>
      <c r="C91" s="47" t="s">
        <v>170</v>
      </c>
      <c r="D91" s="32">
        <v>0</v>
      </c>
      <c r="E91" s="32"/>
      <c r="F91" s="34">
        <v>54</v>
      </c>
      <c r="G91" s="35">
        <f t="shared" si="2"/>
        <v>0</v>
      </c>
      <c r="I91" s="1"/>
      <c r="J91" s="1"/>
      <c r="K91" s="1"/>
    </row>
    <row r="92" spans="1:11" ht="24.95" customHeight="1" x14ac:dyDescent="0.2">
      <c r="A92" s="38" t="s">
        <v>171</v>
      </c>
      <c r="B92" s="38" t="s">
        <v>172</v>
      </c>
      <c r="C92" s="47" t="s">
        <v>173</v>
      </c>
      <c r="D92" s="32">
        <v>0</v>
      </c>
      <c r="E92" s="32"/>
      <c r="F92" s="34">
        <v>54</v>
      </c>
      <c r="G92" s="35">
        <f t="shared" si="2"/>
        <v>0</v>
      </c>
      <c r="I92" s="1"/>
      <c r="J92" s="1"/>
      <c r="K92" s="1"/>
    </row>
    <row r="93" spans="1:11" ht="24.95" customHeight="1" x14ac:dyDescent="0.2">
      <c r="A93" s="38" t="s">
        <v>174</v>
      </c>
      <c r="B93" s="38" t="s">
        <v>175</v>
      </c>
      <c r="C93" s="47" t="s">
        <v>176</v>
      </c>
      <c r="D93" s="32">
        <v>0</v>
      </c>
      <c r="E93" s="32"/>
      <c r="F93" s="34">
        <v>54</v>
      </c>
      <c r="G93" s="35">
        <f t="shared" si="2"/>
        <v>0</v>
      </c>
      <c r="I93" s="1"/>
      <c r="J93" s="1"/>
      <c r="K93" s="1"/>
    </row>
    <row r="94" spans="1:11" ht="24.95" customHeight="1" x14ac:dyDescent="0.2">
      <c r="A94" s="38" t="s">
        <v>177</v>
      </c>
      <c r="B94" s="38" t="s">
        <v>178</v>
      </c>
      <c r="C94" s="47" t="s">
        <v>179</v>
      </c>
      <c r="D94" s="32">
        <v>0</v>
      </c>
      <c r="E94" s="32"/>
      <c r="F94" s="34">
        <v>54</v>
      </c>
      <c r="G94" s="35">
        <f t="shared" si="2"/>
        <v>0</v>
      </c>
      <c r="I94" s="1"/>
      <c r="J94" s="1"/>
      <c r="K94" s="1"/>
    </row>
    <row r="95" spans="1:11" ht="24.95" customHeight="1" x14ac:dyDescent="0.2">
      <c r="A95" s="31" t="s">
        <v>180</v>
      </c>
      <c r="B95" s="32" t="s">
        <v>181</v>
      </c>
      <c r="C95" s="47" t="s">
        <v>182</v>
      </c>
      <c r="D95" s="32">
        <v>1</v>
      </c>
      <c r="E95" s="32"/>
      <c r="F95" s="34">
        <v>54</v>
      </c>
      <c r="G95" s="35">
        <f t="shared" si="2"/>
        <v>54</v>
      </c>
      <c r="I95" s="1"/>
      <c r="J95" s="1"/>
      <c r="K95" s="1"/>
    </row>
    <row r="96" spans="1:11" ht="24.95" customHeight="1" x14ac:dyDescent="0.2">
      <c r="A96" s="31" t="s">
        <v>183</v>
      </c>
      <c r="B96" s="32" t="s">
        <v>184</v>
      </c>
      <c r="C96" s="47" t="s">
        <v>185</v>
      </c>
      <c r="D96" s="32">
        <v>4</v>
      </c>
      <c r="E96" s="32"/>
      <c r="F96" s="34">
        <v>54</v>
      </c>
      <c r="G96" s="35">
        <f t="shared" si="2"/>
        <v>216</v>
      </c>
      <c r="I96" s="1"/>
      <c r="J96" s="1"/>
      <c r="K96" s="1"/>
    </row>
    <row r="97" spans="1:11" ht="24.95" customHeight="1" x14ac:dyDescent="0.2">
      <c r="A97" s="31" t="s">
        <v>186</v>
      </c>
      <c r="B97" s="32" t="s">
        <v>187</v>
      </c>
      <c r="C97" s="47" t="s">
        <v>188</v>
      </c>
      <c r="D97" s="32">
        <v>4</v>
      </c>
      <c r="E97" s="32"/>
      <c r="F97" s="34">
        <v>54</v>
      </c>
      <c r="G97" s="35">
        <f t="shared" si="2"/>
        <v>216</v>
      </c>
      <c r="I97" s="1"/>
      <c r="J97" s="1"/>
      <c r="K97" s="1"/>
    </row>
    <row r="98" spans="1:11" ht="24.95" customHeight="1" x14ac:dyDescent="0.2">
      <c r="A98" s="31" t="s">
        <v>189</v>
      </c>
      <c r="B98" s="32" t="s">
        <v>190</v>
      </c>
      <c r="C98" s="47" t="s">
        <v>191</v>
      </c>
      <c r="D98" s="32">
        <v>4</v>
      </c>
      <c r="E98" s="32"/>
      <c r="F98" s="34">
        <v>54</v>
      </c>
      <c r="G98" s="35">
        <f t="shared" si="2"/>
        <v>216</v>
      </c>
      <c r="I98" s="1"/>
      <c r="J98" s="1"/>
      <c r="K98" s="1"/>
    </row>
    <row r="99" spans="1:11" ht="24.95" customHeight="1" x14ac:dyDescent="0.2">
      <c r="A99" s="31" t="s">
        <v>192</v>
      </c>
      <c r="B99" s="32" t="s">
        <v>193</v>
      </c>
      <c r="C99" s="47" t="s">
        <v>194</v>
      </c>
      <c r="D99" s="32">
        <v>4</v>
      </c>
      <c r="E99" s="32"/>
      <c r="F99" s="34">
        <v>54</v>
      </c>
      <c r="G99" s="35">
        <f t="shared" si="2"/>
        <v>216</v>
      </c>
      <c r="I99" s="1"/>
      <c r="J99" s="1"/>
      <c r="K99" s="1"/>
    </row>
    <row r="100" spans="1:11" ht="24.95" customHeight="1" x14ac:dyDescent="0.25">
      <c r="A100" s="31"/>
      <c r="B100" s="32"/>
      <c r="C100" s="33"/>
      <c r="D100" s="36">
        <f>SUM(D77:D99)</f>
        <v>49</v>
      </c>
      <c r="E100" s="32"/>
      <c r="F100" s="34"/>
      <c r="G100" s="35"/>
      <c r="I100" s="1"/>
      <c r="J100" s="1"/>
      <c r="K100" s="1"/>
    </row>
    <row r="101" spans="1:11" ht="24.95" customHeight="1" x14ac:dyDescent="0.2">
      <c r="A101" s="32" t="s">
        <v>252</v>
      </c>
      <c r="B101" s="32" t="s">
        <v>253</v>
      </c>
      <c r="C101" s="62" t="s">
        <v>254</v>
      </c>
      <c r="D101" s="71">
        <v>0</v>
      </c>
      <c r="E101" s="72"/>
      <c r="F101" s="34">
        <v>480</v>
      </c>
      <c r="G101" s="35">
        <f t="shared" ref="G101:G142" si="3">D101*F101</f>
        <v>0</v>
      </c>
      <c r="I101" s="1"/>
      <c r="J101" s="1"/>
      <c r="K101" s="1"/>
    </row>
    <row r="102" spans="1:11" ht="24.95" customHeight="1" x14ac:dyDescent="0.2">
      <c r="A102" s="32" t="s">
        <v>255</v>
      </c>
      <c r="B102" s="32" t="s">
        <v>253</v>
      </c>
      <c r="C102" s="62" t="s">
        <v>256</v>
      </c>
      <c r="D102" s="71">
        <v>0</v>
      </c>
      <c r="E102" s="72"/>
      <c r="F102" s="34">
        <v>480</v>
      </c>
      <c r="G102" s="35">
        <f t="shared" si="3"/>
        <v>0</v>
      </c>
      <c r="I102" s="1"/>
      <c r="J102" s="1"/>
      <c r="K102" s="1"/>
    </row>
    <row r="103" spans="1:11" ht="24.95" customHeight="1" x14ac:dyDescent="0.2">
      <c r="A103" s="32" t="s">
        <v>257</v>
      </c>
      <c r="B103" s="32" t="s">
        <v>258</v>
      </c>
      <c r="C103" s="62" t="s">
        <v>259</v>
      </c>
      <c r="D103" s="71">
        <v>0</v>
      </c>
      <c r="E103" s="72"/>
      <c r="F103" s="34">
        <v>480</v>
      </c>
      <c r="G103" s="35">
        <f t="shared" si="3"/>
        <v>0</v>
      </c>
      <c r="I103" s="1"/>
      <c r="J103" s="1"/>
      <c r="K103" s="1"/>
    </row>
    <row r="104" spans="1:11" ht="24.95" customHeight="1" x14ac:dyDescent="0.2">
      <c r="A104" s="32" t="s">
        <v>260</v>
      </c>
      <c r="B104" s="32" t="s">
        <v>261</v>
      </c>
      <c r="C104" s="62" t="s">
        <v>262</v>
      </c>
      <c r="D104" s="71">
        <v>1</v>
      </c>
      <c r="E104" s="72"/>
      <c r="F104" s="34">
        <v>480</v>
      </c>
      <c r="G104" s="35">
        <f t="shared" si="3"/>
        <v>480</v>
      </c>
      <c r="I104" s="1"/>
      <c r="J104" s="1"/>
      <c r="K104" s="1"/>
    </row>
    <row r="105" spans="1:11" ht="24.95" customHeight="1" x14ac:dyDescent="0.2">
      <c r="A105" s="32" t="s">
        <v>263</v>
      </c>
      <c r="B105" s="32" t="s">
        <v>264</v>
      </c>
      <c r="C105" s="62" t="s">
        <v>265</v>
      </c>
      <c r="D105" s="71">
        <v>1</v>
      </c>
      <c r="E105" s="72"/>
      <c r="F105" s="34">
        <v>480</v>
      </c>
      <c r="G105" s="35">
        <f t="shared" si="3"/>
        <v>480</v>
      </c>
      <c r="I105" s="1"/>
      <c r="J105" s="1"/>
      <c r="K105" s="1"/>
    </row>
    <row r="106" spans="1:11" ht="24.95" customHeight="1" x14ac:dyDescent="0.2">
      <c r="A106" s="32" t="s">
        <v>266</v>
      </c>
      <c r="B106" s="32">
        <v>1800053333</v>
      </c>
      <c r="C106" s="62" t="s">
        <v>267</v>
      </c>
      <c r="D106" s="71">
        <v>1</v>
      </c>
      <c r="E106" s="72"/>
      <c r="F106" s="34">
        <v>480</v>
      </c>
      <c r="G106" s="35">
        <f t="shared" si="3"/>
        <v>480</v>
      </c>
      <c r="I106" s="1"/>
      <c r="J106" s="1"/>
      <c r="K106" s="1"/>
    </row>
    <row r="107" spans="1:11" ht="24.95" customHeight="1" x14ac:dyDescent="0.2">
      <c r="A107" s="32" t="s">
        <v>268</v>
      </c>
      <c r="B107" s="32" t="s">
        <v>269</v>
      </c>
      <c r="C107" s="62" t="s">
        <v>270</v>
      </c>
      <c r="D107" s="71">
        <v>1</v>
      </c>
      <c r="E107" s="73"/>
      <c r="F107" s="34">
        <v>480</v>
      </c>
      <c r="G107" s="35">
        <f t="shared" si="3"/>
        <v>480</v>
      </c>
      <c r="I107" s="1"/>
      <c r="J107" s="1"/>
      <c r="K107" s="1"/>
    </row>
    <row r="108" spans="1:11" ht="24.95" customHeight="1" x14ac:dyDescent="0.2">
      <c r="A108" s="32" t="s">
        <v>271</v>
      </c>
      <c r="B108" s="32" t="s">
        <v>272</v>
      </c>
      <c r="C108" s="62" t="s">
        <v>273</v>
      </c>
      <c r="D108" s="71">
        <v>1</v>
      </c>
      <c r="E108" s="73"/>
      <c r="F108" s="34">
        <v>480</v>
      </c>
      <c r="G108" s="35">
        <f t="shared" si="3"/>
        <v>480</v>
      </c>
      <c r="I108" s="1"/>
      <c r="J108" s="1"/>
      <c r="K108" s="1"/>
    </row>
    <row r="109" spans="1:11" ht="24.95" customHeight="1" x14ac:dyDescent="0.2">
      <c r="A109" s="32" t="s">
        <v>274</v>
      </c>
      <c r="B109" s="32" t="s">
        <v>275</v>
      </c>
      <c r="C109" s="62" t="s">
        <v>276</v>
      </c>
      <c r="D109" s="71">
        <v>1</v>
      </c>
      <c r="E109" s="73"/>
      <c r="F109" s="34">
        <v>480</v>
      </c>
      <c r="G109" s="35">
        <f t="shared" si="3"/>
        <v>480</v>
      </c>
      <c r="I109" s="1"/>
      <c r="J109" s="1"/>
      <c r="K109" s="1"/>
    </row>
    <row r="110" spans="1:11" ht="24.95" customHeight="1" x14ac:dyDescent="0.25">
      <c r="A110" s="32"/>
      <c r="B110" s="32"/>
      <c r="C110" s="62"/>
      <c r="D110" s="74">
        <f>SUM(D104:D109)</f>
        <v>6</v>
      </c>
      <c r="E110" s="73"/>
      <c r="F110" s="34"/>
      <c r="G110" s="35"/>
      <c r="I110" s="1"/>
      <c r="J110" s="1"/>
      <c r="K110" s="1"/>
    </row>
    <row r="111" spans="1:11" ht="24.95" customHeight="1" x14ac:dyDescent="0.2">
      <c r="A111" s="32" t="s">
        <v>277</v>
      </c>
      <c r="B111" s="32" t="s">
        <v>278</v>
      </c>
      <c r="C111" s="62" t="s">
        <v>279</v>
      </c>
      <c r="D111" s="71">
        <v>1</v>
      </c>
      <c r="E111" s="73"/>
      <c r="F111" s="34">
        <v>480</v>
      </c>
      <c r="G111" s="35">
        <f t="shared" si="3"/>
        <v>480</v>
      </c>
      <c r="I111" s="1"/>
      <c r="J111" s="1"/>
      <c r="K111" s="1"/>
    </row>
    <row r="112" spans="1:11" ht="24.95" customHeight="1" x14ac:dyDescent="0.2">
      <c r="A112" s="32" t="s">
        <v>280</v>
      </c>
      <c r="B112" s="32" t="s">
        <v>281</v>
      </c>
      <c r="C112" s="62" t="s">
        <v>282</v>
      </c>
      <c r="D112" s="71">
        <v>1</v>
      </c>
      <c r="E112" s="73"/>
      <c r="F112" s="34">
        <v>480</v>
      </c>
      <c r="G112" s="35">
        <f t="shared" si="3"/>
        <v>480</v>
      </c>
      <c r="I112" s="1"/>
      <c r="J112" s="1"/>
      <c r="K112" s="1"/>
    </row>
    <row r="113" spans="1:11" ht="24.95" customHeight="1" x14ac:dyDescent="0.2">
      <c r="A113" s="32" t="s">
        <v>283</v>
      </c>
      <c r="B113" s="32" t="s">
        <v>284</v>
      </c>
      <c r="C113" s="62" t="s">
        <v>285</v>
      </c>
      <c r="D113" s="71">
        <v>1</v>
      </c>
      <c r="E113" s="73"/>
      <c r="F113" s="34">
        <v>480</v>
      </c>
      <c r="G113" s="35">
        <f t="shared" si="3"/>
        <v>480</v>
      </c>
      <c r="I113" s="1"/>
      <c r="J113" s="1"/>
      <c r="K113" s="1"/>
    </row>
    <row r="114" spans="1:11" ht="24.95" customHeight="1" x14ac:dyDescent="0.2">
      <c r="A114" s="32" t="s">
        <v>286</v>
      </c>
      <c r="B114" s="32" t="s">
        <v>287</v>
      </c>
      <c r="C114" s="62" t="s">
        <v>288</v>
      </c>
      <c r="D114" s="71">
        <v>1</v>
      </c>
      <c r="E114" s="73"/>
      <c r="F114" s="34">
        <v>480</v>
      </c>
      <c r="G114" s="35">
        <f t="shared" si="3"/>
        <v>480</v>
      </c>
      <c r="I114" s="1"/>
      <c r="J114" s="1"/>
      <c r="K114" s="1"/>
    </row>
    <row r="115" spans="1:11" ht="24.95" customHeight="1" x14ac:dyDescent="0.2">
      <c r="A115" s="32" t="s">
        <v>289</v>
      </c>
      <c r="B115" s="32" t="s">
        <v>290</v>
      </c>
      <c r="C115" s="62" t="s">
        <v>291</v>
      </c>
      <c r="D115" s="71">
        <v>1</v>
      </c>
      <c r="E115" s="73"/>
      <c r="F115" s="34">
        <v>480</v>
      </c>
      <c r="G115" s="35">
        <f t="shared" si="3"/>
        <v>480</v>
      </c>
      <c r="I115" s="1"/>
      <c r="J115" s="1"/>
      <c r="K115" s="1"/>
    </row>
    <row r="116" spans="1:11" ht="24.95" customHeight="1" x14ac:dyDescent="0.2">
      <c r="A116" s="32" t="s">
        <v>292</v>
      </c>
      <c r="B116" s="32" t="s">
        <v>293</v>
      </c>
      <c r="C116" s="62" t="s">
        <v>294</v>
      </c>
      <c r="D116" s="71">
        <v>1</v>
      </c>
      <c r="E116" s="73"/>
      <c r="F116" s="34">
        <v>480</v>
      </c>
      <c r="G116" s="35">
        <f t="shared" si="3"/>
        <v>480</v>
      </c>
      <c r="I116" s="1"/>
      <c r="J116" s="1"/>
      <c r="K116" s="1"/>
    </row>
    <row r="117" spans="1:11" ht="24.95" customHeight="1" x14ac:dyDescent="0.2">
      <c r="A117" s="32" t="s">
        <v>295</v>
      </c>
      <c r="B117" s="32" t="s">
        <v>296</v>
      </c>
      <c r="C117" s="62" t="s">
        <v>297</v>
      </c>
      <c r="D117" s="71">
        <v>1</v>
      </c>
      <c r="E117" s="73"/>
      <c r="F117" s="34">
        <v>480</v>
      </c>
      <c r="G117" s="35">
        <f t="shared" si="3"/>
        <v>480</v>
      </c>
      <c r="I117" s="1"/>
      <c r="J117" s="1"/>
      <c r="K117" s="1"/>
    </row>
    <row r="118" spans="1:11" ht="24.95" customHeight="1" x14ac:dyDescent="0.2">
      <c r="A118" s="32" t="s">
        <v>252</v>
      </c>
      <c r="B118" s="32" t="s">
        <v>298</v>
      </c>
      <c r="C118" s="62" t="s">
        <v>299</v>
      </c>
      <c r="D118" s="71">
        <v>1</v>
      </c>
      <c r="E118" s="73"/>
      <c r="F118" s="34">
        <v>480</v>
      </c>
      <c r="G118" s="35">
        <f t="shared" si="3"/>
        <v>480</v>
      </c>
      <c r="I118" s="1"/>
      <c r="J118" s="1"/>
      <c r="K118" s="1"/>
    </row>
    <row r="119" spans="1:11" ht="24.95" customHeight="1" x14ac:dyDescent="0.2">
      <c r="A119" s="32" t="s">
        <v>255</v>
      </c>
      <c r="B119" s="32" t="s">
        <v>300</v>
      </c>
      <c r="C119" s="62" t="s">
        <v>301</v>
      </c>
      <c r="D119" s="71">
        <v>1</v>
      </c>
      <c r="E119" s="73"/>
      <c r="F119" s="34">
        <v>480</v>
      </c>
      <c r="G119" s="35">
        <f t="shared" si="3"/>
        <v>480</v>
      </c>
      <c r="I119" s="1"/>
      <c r="J119" s="1"/>
      <c r="K119" s="1"/>
    </row>
    <row r="120" spans="1:11" ht="24.95" customHeight="1" x14ac:dyDescent="0.25">
      <c r="A120" s="32"/>
      <c r="B120" s="32"/>
      <c r="C120" s="62"/>
      <c r="D120" s="75">
        <v>9</v>
      </c>
      <c r="E120" s="73"/>
      <c r="F120" s="34"/>
      <c r="G120" s="35"/>
      <c r="I120" s="1"/>
      <c r="J120" s="1"/>
      <c r="K120" s="1"/>
    </row>
    <row r="121" spans="1:11" ht="24.95" customHeight="1" x14ac:dyDescent="0.2">
      <c r="A121" s="32" t="s">
        <v>302</v>
      </c>
      <c r="B121" s="32">
        <v>14033433</v>
      </c>
      <c r="C121" s="62" t="s">
        <v>303</v>
      </c>
      <c r="D121" s="71">
        <v>1</v>
      </c>
      <c r="E121" s="73"/>
      <c r="F121" s="34">
        <v>480</v>
      </c>
      <c r="G121" s="35">
        <f t="shared" si="3"/>
        <v>480</v>
      </c>
      <c r="I121" s="1"/>
      <c r="J121" s="1"/>
      <c r="K121" s="1"/>
    </row>
    <row r="122" spans="1:11" ht="24.95" customHeight="1" x14ac:dyDescent="0.2">
      <c r="A122" s="32" t="s">
        <v>304</v>
      </c>
      <c r="B122" s="32">
        <v>16104024</v>
      </c>
      <c r="C122" s="62" t="s">
        <v>305</v>
      </c>
      <c r="D122" s="71">
        <v>1</v>
      </c>
      <c r="E122" s="73"/>
      <c r="F122" s="34">
        <v>480</v>
      </c>
      <c r="G122" s="35">
        <f t="shared" si="3"/>
        <v>480</v>
      </c>
      <c r="I122" s="1"/>
      <c r="J122" s="1"/>
      <c r="K122" s="1"/>
    </row>
    <row r="123" spans="1:11" ht="24.95" customHeight="1" x14ac:dyDescent="0.2">
      <c r="A123" s="32" t="s">
        <v>306</v>
      </c>
      <c r="B123" s="32">
        <v>19094090</v>
      </c>
      <c r="C123" s="62" t="s">
        <v>307</v>
      </c>
      <c r="D123" s="71">
        <v>1</v>
      </c>
      <c r="E123" s="73"/>
      <c r="F123" s="34">
        <v>480</v>
      </c>
      <c r="G123" s="35">
        <f t="shared" si="3"/>
        <v>480</v>
      </c>
      <c r="I123" s="1"/>
      <c r="J123" s="1"/>
      <c r="K123" s="1"/>
    </row>
    <row r="124" spans="1:11" ht="24.95" customHeight="1" x14ac:dyDescent="0.2">
      <c r="A124" s="32" t="s">
        <v>308</v>
      </c>
      <c r="B124" s="32">
        <v>19094091</v>
      </c>
      <c r="C124" s="62" t="s">
        <v>309</v>
      </c>
      <c r="D124" s="71">
        <v>1</v>
      </c>
      <c r="E124" s="73"/>
      <c r="F124" s="34">
        <v>480</v>
      </c>
      <c r="G124" s="35">
        <f t="shared" si="3"/>
        <v>480</v>
      </c>
      <c r="I124" s="1"/>
      <c r="J124" s="1"/>
      <c r="K124" s="1"/>
    </row>
    <row r="125" spans="1:11" ht="24.95" customHeight="1" x14ac:dyDescent="0.2">
      <c r="A125" s="32" t="s">
        <v>310</v>
      </c>
      <c r="B125" s="32">
        <v>17124101</v>
      </c>
      <c r="C125" s="62" t="s">
        <v>311</v>
      </c>
      <c r="D125" s="71">
        <v>1</v>
      </c>
      <c r="E125" s="73"/>
      <c r="F125" s="34">
        <v>480</v>
      </c>
      <c r="G125" s="35">
        <f t="shared" si="3"/>
        <v>480</v>
      </c>
      <c r="I125" s="1"/>
      <c r="J125" s="1"/>
      <c r="K125" s="1"/>
    </row>
    <row r="126" spans="1:11" ht="24.95" customHeight="1" x14ac:dyDescent="0.25">
      <c r="A126" s="32"/>
      <c r="B126" s="32"/>
      <c r="C126" s="62"/>
      <c r="D126" s="75">
        <v>5</v>
      </c>
      <c r="E126" s="73"/>
      <c r="F126" s="34"/>
      <c r="G126" s="35"/>
      <c r="I126" s="1"/>
      <c r="J126" s="1"/>
      <c r="K126" s="1"/>
    </row>
    <row r="127" spans="1:11" ht="24.95" customHeight="1" x14ac:dyDescent="0.2">
      <c r="A127" s="32" t="s">
        <v>312</v>
      </c>
      <c r="B127" s="32">
        <v>1403426</v>
      </c>
      <c r="C127" s="62" t="s">
        <v>313</v>
      </c>
      <c r="D127" s="71">
        <v>1</v>
      </c>
      <c r="E127" s="73"/>
      <c r="F127" s="34">
        <v>480</v>
      </c>
      <c r="G127" s="35">
        <f t="shared" si="3"/>
        <v>480</v>
      </c>
      <c r="I127" s="1"/>
      <c r="J127" s="1"/>
      <c r="K127" s="1"/>
    </row>
    <row r="128" spans="1:11" ht="24.95" customHeight="1" x14ac:dyDescent="0.2">
      <c r="A128" s="32" t="s">
        <v>314</v>
      </c>
      <c r="B128" s="32">
        <v>1403427</v>
      </c>
      <c r="C128" s="62" t="s">
        <v>315</v>
      </c>
      <c r="D128" s="71">
        <v>1</v>
      </c>
      <c r="E128" s="73"/>
      <c r="F128" s="34">
        <v>480</v>
      </c>
      <c r="G128" s="35">
        <f t="shared" si="3"/>
        <v>480</v>
      </c>
      <c r="I128" s="1"/>
      <c r="J128" s="1"/>
      <c r="K128" s="1"/>
    </row>
    <row r="129" spans="1:11" ht="24.95" customHeight="1" x14ac:dyDescent="0.2">
      <c r="A129" s="32" t="s">
        <v>316</v>
      </c>
      <c r="B129" s="32">
        <v>19024007</v>
      </c>
      <c r="C129" s="62" t="s">
        <v>317</v>
      </c>
      <c r="D129" s="71">
        <v>1</v>
      </c>
      <c r="E129" s="73"/>
      <c r="F129" s="34">
        <v>480</v>
      </c>
      <c r="G129" s="35">
        <f t="shared" si="3"/>
        <v>480</v>
      </c>
      <c r="I129" s="1"/>
      <c r="J129" s="1"/>
      <c r="K129" s="1"/>
    </row>
    <row r="130" spans="1:11" ht="24.95" customHeight="1" x14ac:dyDescent="0.2">
      <c r="A130" s="32" t="s">
        <v>318</v>
      </c>
      <c r="B130" s="32">
        <v>17124093</v>
      </c>
      <c r="C130" s="62" t="s">
        <v>319</v>
      </c>
      <c r="D130" s="71">
        <v>1</v>
      </c>
      <c r="E130" s="73"/>
      <c r="F130" s="34">
        <v>480</v>
      </c>
      <c r="G130" s="35">
        <f t="shared" si="3"/>
        <v>480</v>
      </c>
      <c r="I130" s="1"/>
      <c r="J130" s="1"/>
      <c r="K130" s="1"/>
    </row>
    <row r="131" spans="1:11" ht="24.95" customHeight="1" x14ac:dyDescent="0.2">
      <c r="A131" s="32" t="s">
        <v>320</v>
      </c>
      <c r="B131" s="32">
        <v>1403432</v>
      </c>
      <c r="C131" s="62" t="s">
        <v>321</v>
      </c>
      <c r="D131" s="71">
        <v>1</v>
      </c>
      <c r="E131" s="73"/>
      <c r="F131" s="34">
        <v>480</v>
      </c>
      <c r="G131" s="35">
        <f t="shared" si="3"/>
        <v>480</v>
      </c>
      <c r="I131" s="1"/>
      <c r="J131" s="1"/>
      <c r="K131" s="1"/>
    </row>
    <row r="132" spans="1:11" ht="24.95" customHeight="1" x14ac:dyDescent="0.25">
      <c r="A132" s="32"/>
      <c r="B132" s="32"/>
      <c r="C132" s="62"/>
      <c r="D132" s="75">
        <v>5</v>
      </c>
      <c r="E132" s="73"/>
      <c r="F132" s="34"/>
      <c r="G132" s="35"/>
      <c r="I132" s="1"/>
      <c r="J132" s="1"/>
      <c r="K132" s="1"/>
    </row>
    <row r="133" spans="1:11" ht="24.95" customHeight="1" x14ac:dyDescent="0.2">
      <c r="A133" s="31" t="s">
        <v>322</v>
      </c>
      <c r="B133" s="32" t="s">
        <v>323</v>
      </c>
      <c r="C133" s="33" t="s">
        <v>324</v>
      </c>
      <c r="D133" s="32">
        <v>0</v>
      </c>
      <c r="E133" s="73"/>
      <c r="F133" s="34">
        <v>480</v>
      </c>
      <c r="G133" s="35">
        <f t="shared" si="3"/>
        <v>0</v>
      </c>
      <c r="I133" s="1"/>
      <c r="J133" s="1"/>
      <c r="K133" s="1"/>
    </row>
    <row r="134" spans="1:11" ht="24.95" customHeight="1" x14ac:dyDescent="0.2">
      <c r="A134" s="31" t="s">
        <v>325</v>
      </c>
      <c r="B134" s="32" t="s">
        <v>326</v>
      </c>
      <c r="C134" s="33" t="s">
        <v>327</v>
      </c>
      <c r="D134" s="32">
        <v>1</v>
      </c>
      <c r="E134" s="73"/>
      <c r="F134" s="34">
        <v>480</v>
      </c>
      <c r="G134" s="35">
        <f t="shared" si="3"/>
        <v>480</v>
      </c>
      <c r="I134" s="1"/>
      <c r="J134" s="1"/>
      <c r="K134" s="1"/>
    </row>
    <row r="135" spans="1:11" ht="24.95" customHeight="1" x14ac:dyDescent="0.2">
      <c r="A135" s="31" t="s">
        <v>328</v>
      </c>
      <c r="B135" s="32" t="s">
        <v>329</v>
      </c>
      <c r="C135" s="33" t="s">
        <v>330</v>
      </c>
      <c r="D135" s="32">
        <v>1</v>
      </c>
      <c r="E135" s="73"/>
      <c r="F135" s="34">
        <v>480</v>
      </c>
      <c r="G135" s="35">
        <f t="shared" si="3"/>
        <v>480</v>
      </c>
      <c r="I135" s="1"/>
      <c r="J135" s="1"/>
      <c r="K135" s="1"/>
    </row>
    <row r="136" spans="1:11" ht="24.95" customHeight="1" x14ac:dyDescent="0.25">
      <c r="A136" s="76"/>
      <c r="B136" s="76"/>
      <c r="C136" s="76"/>
      <c r="D136" s="77">
        <f>SUM(D133:D135)</f>
        <v>2</v>
      </c>
      <c r="E136" s="73"/>
      <c r="F136" s="34"/>
      <c r="G136" s="35"/>
      <c r="I136" s="1"/>
      <c r="J136" s="1"/>
      <c r="K136" s="1"/>
    </row>
    <row r="137" spans="1:11" ht="24.95" customHeight="1" x14ac:dyDescent="0.2">
      <c r="A137" s="78" t="s">
        <v>331</v>
      </c>
      <c r="B137" s="78" t="s">
        <v>332</v>
      </c>
      <c r="C137" s="79" t="s">
        <v>333</v>
      </c>
      <c r="D137" s="80">
        <v>1</v>
      </c>
      <c r="E137" s="72"/>
      <c r="F137" s="34">
        <v>360</v>
      </c>
      <c r="G137" s="35">
        <f t="shared" si="3"/>
        <v>360</v>
      </c>
      <c r="I137" s="1"/>
      <c r="J137" s="1"/>
      <c r="K137" s="1"/>
    </row>
    <row r="138" spans="1:11" ht="24.95" customHeight="1" x14ac:dyDescent="0.2">
      <c r="A138" s="78" t="s">
        <v>334</v>
      </c>
      <c r="B138" s="78" t="s">
        <v>335</v>
      </c>
      <c r="C138" s="79" t="s">
        <v>336</v>
      </c>
      <c r="D138" s="80">
        <v>1</v>
      </c>
      <c r="E138" s="72"/>
      <c r="F138" s="34">
        <v>360</v>
      </c>
      <c r="G138" s="35">
        <f t="shared" si="3"/>
        <v>360</v>
      </c>
      <c r="I138" s="1"/>
      <c r="J138" s="1"/>
      <c r="K138" s="1"/>
    </row>
    <row r="139" spans="1:11" ht="24.95" customHeight="1" x14ac:dyDescent="0.2">
      <c r="A139" s="78" t="s">
        <v>337</v>
      </c>
      <c r="B139" s="32" t="s">
        <v>338</v>
      </c>
      <c r="C139" s="81" t="s">
        <v>339</v>
      </c>
      <c r="D139" s="80">
        <v>1</v>
      </c>
      <c r="E139" s="73"/>
      <c r="F139" s="34">
        <v>360</v>
      </c>
      <c r="G139" s="35">
        <f t="shared" si="3"/>
        <v>360</v>
      </c>
      <c r="I139" s="1"/>
      <c r="J139" s="1"/>
      <c r="K139" s="1"/>
    </row>
    <row r="140" spans="1:11" ht="24.95" customHeight="1" x14ac:dyDescent="0.2">
      <c r="A140" s="78" t="s">
        <v>340</v>
      </c>
      <c r="B140" s="46" t="s">
        <v>341</v>
      </c>
      <c r="C140" s="73" t="s">
        <v>342</v>
      </c>
      <c r="D140" s="80">
        <v>1</v>
      </c>
      <c r="E140" s="73"/>
      <c r="F140" s="34">
        <v>360</v>
      </c>
      <c r="G140" s="35">
        <f t="shared" si="3"/>
        <v>360</v>
      </c>
      <c r="I140" s="1"/>
      <c r="J140" s="1"/>
      <c r="K140" s="1"/>
    </row>
    <row r="141" spans="1:11" ht="24.95" customHeight="1" x14ac:dyDescent="0.2">
      <c r="A141" s="78" t="s">
        <v>343</v>
      </c>
      <c r="B141" s="46" t="s">
        <v>344</v>
      </c>
      <c r="C141" s="73" t="s">
        <v>345</v>
      </c>
      <c r="D141" s="80">
        <v>1</v>
      </c>
      <c r="E141" s="73"/>
      <c r="F141" s="34">
        <v>360</v>
      </c>
      <c r="G141" s="35">
        <f t="shared" si="3"/>
        <v>360</v>
      </c>
      <c r="I141" s="1"/>
      <c r="J141" s="1"/>
      <c r="K141" s="1"/>
    </row>
    <row r="142" spans="1:11" ht="24.95" customHeight="1" x14ac:dyDescent="0.2">
      <c r="A142" s="78" t="s">
        <v>346</v>
      </c>
      <c r="B142" s="46" t="s">
        <v>347</v>
      </c>
      <c r="C142" s="73" t="s">
        <v>348</v>
      </c>
      <c r="D142" s="80">
        <v>1</v>
      </c>
      <c r="E142" s="73"/>
      <c r="F142" s="34">
        <v>360</v>
      </c>
      <c r="G142" s="35">
        <f t="shared" si="3"/>
        <v>360</v>
      </c>
      <c r="I142" s="1"/>
      <c r="J142" s="1"/>
      <c r="K142" s="1"/>
    </row>
    <row r="143" spans="1:11" ht="24.95" customHeight="1" x14ac:dyDescent="0.25">
      <c r="A143" s="76"/>
      <c r="B143" s="47"/>
      <c r="C143" s="73"/>
      <c r="D143" s="82">
        <f>SUM(D137:D142)</f>
        <v>6</v>
      </c>
      <c r="E143" s="73"/>
      <c r="F143" s="34"/>
      <c r="G143" s="35"/>
      <c r="I143" s="1"/>
      <c r="J143" s="1"/>
      <c r="K143" s="1"/>
    </row>
    <row r="144" spans="1:11" ht="24.95" customHeight="1" x14ac:dyDescent="0.2">
      <c r="A144" s="83" t="s">
        <v>349</v>
      </c>
      <c r="B144" s="71" t="s">
        <v>350</v>
      </c>
      <c r="C144" s="84" t="s">
        <v>351</v>
      </c>
      <c r="D144" s="85">
        <v>1</v>
      </c>
      <c r="E144" s="71"/>
      <c r="F144" s="116">
        <v>36</v>
      </c>
      <c r="G144" s="116">
        <f t="shared" ref="G144:G196" si="4">+D144*F144</f>
        <v>36</v>
      </c>
      <c r="I144" s="1"/>
      <c r="J144" s="1"/>
      <c r="K144" s="1"/>
    </row>
    <row r="145" spans="1:11" ht="24.95" customHeight="1" x14ac:dyDescent="0.2">
      <c r="A145" s="83" t="s">
        <v>352</v>
      </c>
      <c r="B145" s="71" t="s">
        <v>353</v>
      </c>
      <c r="C145" s="84" t="s">
        <v>354</v>
      </c>
      <c r="D145" s="85">
        <v>4</v>
      </c>
      <c r="E145" s="71"/>
      <c r="F145" s="116">
        <v>36</v>
      </c>
      <c r="G145" s="116">
        <f t="shared" si="4"/>
        <v>144</v>
      </c>
      <c r="I145" s="1"/>
      <c r="J145" s="1"/>
      <c r="K145" s="1"/>
    </row>
    <row r="146" spans="1:11" ht="24.95" customHeight="1" x14ac:dyDescent="0.2">
      <c r="A146" s="83" t="s">
        <v>355</v>
      </c>
      <c r="B146" s="71" t="s">
        <v>356</v>
      </c>
      <c r="C146" s="84" t="s">
        <v>357</v>
      </c>
      <c r="D146" s="85">
        <v>6</v>
      </c>
      <c r="E146" s="71"/>
      <c r="F146" s="116">
        <v>36</v>
      </c>
      <c r="G146" s="116">
        <f t="shared" si="4"/>
        <v>216</v>
      </c>
      <c r="I146" s="1"/>
      <c r="J146" s="1"/>
      <c r="K146" s="1"/>
    </row>
    <row r="147" spans="1:11" ht="24.95" customHeight="1" x14ac:dyDescent="0.2">
      <c r="A147" s="83" t="s">
        <v>358</v>
      </c>
      <c r="B147" s="71" t="s">
        <v>359</v>
      </c>
      <c r="C147" s="84" t="s">
        <v>360</v>
      </c>
      <c r="D147" s="85">
        <v>3</v>
      </c>
      <c r="E147" s="71"/>
      <c r="F147" s="116">
        <v>36</v>
      </c>
      <c r="G147" s="116">
        <f t="shared" si="4"/>
        <v>108</v>
      </c>
      <c r="I147" s="1"/>
      <c r="J147" s="1"/>
      <c r="K147" s="1"/>
    </row>
    <row r="148" spans="1:11" ht="24.95" customHeight="1" x14ac:dyDescent="0.2">
      <c r="A148" s="83" t="s">
        <v>361</v>
      </c>
      <c r="B148" s="71" t="s">
        <v>362</v>
      </c>
      <c r="C148" s="84" t="s">
        <v>363</v>
      </c>
      <c r="D148" s="85">
        <v>4</v>
      </c>
      <c r="E148" s="71"/>
      <c r="F148" s="116">
        <v>36</v>
      </c>
      <c r="G148" s="116">
        <f t="shared" si="4"/>
        <v>144</v>
      </c>
      <c r="I148" s="1"/>
      <c r="J148" s="1"/>
      <c r="K148" s="1"/>
    </row>
    <row r="149" spans="1:11" ht="24.95" customHeight="1" x14ac:dyDescent="0.2">
      <c r="A149" s="83" t="s">
        <v>364</v>
      </c>
      <c r="B149" s="71" t="s">
        <v>365</v>
      </c>
      <c r="C149" s="84" t="s">
        <v>366</v>
      </c>
      <c r="D149" s="85">
        <v>1</v>
      </c>
      <c r="E149" s="71"/>
      <c r="F149" s="116">
        <v>36</v>
      </c>
      <c r="G149" s="116">
        <f t="shared" si="4"/>
        <v>36</v>
      </c>
      <c r="I149" s="1"/>
      <c r="J149" s="1"/>
      <c r="K149" s="1"/>
    </row>
    <row r="150" spans="1:11" ht="24.95" customHeight="1" x14ac:dyDescent="0.2">
      <c r="A150" s="83" t="s">
        <v>367</v>
      </c>
      <c r="B150" s="71" t="s">
        <v>368</v>
      </c>
      <c r="C150" s="84" t="s">
        <v>369</v>
      </c>
      <c r="D150" s="85">
        <v>4</v>
      </c>
      <c r="E150" s="71"/>
      <c r="F150" s="116">
        <v>36</v>
      </c>
      <c r="G150" s="116">
        <f t="shared" si="4"/>
        <v>144</v>
      </c>
      <c r="I150" s="1"/>
      <c r="J150" s="1"/>
      <c r="K150" s="1"/>
    </row>
    <row r="151" spans="1:11" ht="24.95" customHeight="1" x14ac:dyDescent="0.2">
      <c r="A151" s="83" t="s">
        <v>370</v>
      </c>
      <c r="B151" s="71" t="s">
        <v>371</v>
      </c>
      <c r="C151" s="84" t="s">
        <v>372</v>
      </c>
      <c r="D151" s="85">
        <v>4</v>
      </c>
      <c r="E151" s="71"/>
      <c r="F151" s="116">
        <v>36</v>
      </c>
      <c r="G151" s="116">
        <f t="shared" si="4"/>
        <v>144</v>
      </c>
      <c r="I151" s="1"/>
      <c r="J151" s="1"/>
      <c r="K151" s="1"/>
    </row>
    <row r="152" spans="1:11" ht="24.95" customHeight="1" x14ac:dyDescent="0.2">
      <c r="A152" s="83" t="s">
        <v>373</v>
      </c>
      <c r="B152" s="71" t="s">
        <v>374</v>
      </c>
      <c r="C152" s="84" t="s">
        <v>375</v>
      </c>
      <c r="D152" s="85">
        <v>4</v>
      </c>
      <c r="E152" s="71"/>
      <c r="F152" s="116">
        <v>36</v>
      </c>
      <c r="G152" s="116">
        <f t="shared" si="4"/>
        <v>144</v>
      </c>
      <c r="I152" s="1"/>
      <c r="J152" s="1"/>
      <c r="K152" s="1"/>
    </row>
    <row r="153" spans="1:11" ht="24.95" customHeight="1" x14ac:dyDescent="0.2">
      <c r="A153" s="83" t="s">
        <v>376</v>
      </c>
      <c r="B153" s="71" t="s">
        <v>377</v>
      </c>
      <c r="C153" s="84" t="s">
        <v>378</v>
      </c>
      <c r="D153" s="85">
        <v>4</v>
      </c>
      <c r="E153" s="71"/>
      <c r="F153" s="116">
        <v>36</v>
      </c>
      <c r="G153" s="116">
        <f t="shared" si="4"/>
        <v>144</v>
      </c>
      <c r="I153" s="1"/>
      <c r="J153" s="1"/>
      <c r="K153" s="1"/>
    </row>
    <row r="154" spans="1:11" ht="24.95" customHeight="1" x14ac:dyDescent="0.2">
      <c r="A154" s="83" t="s">
        <v>379</v>
      </c>
      <c r="B154" s="71" t="s">
        <v>380</v>
      </c>
      <c r="C154" s="84" t="s">
        <v>381</v>
      </c>
      <c r="D154" s="85">
        <v>4</v>
      </c>
      <c r="E154" s="71"/>
      <c r="F154" s="116">
        <v>36</v>
      </c>
      <c r="G154" s="116">
        <f t="shared" si="4"/>
        <v>144</v>
      </c>
      <c r="I154" s="1"/>
      <c r="J154" s="1"/>
      <c r="K154" s="1"/>
    </row>
    <row r="155" spans="1:11" ht="24.95" customHeight="1" x14ac:dyDescent="0.2">
      <c r="A155" s="83" t="s">
        <v>382</v>
      </c>
      <c r="B155" s="71" t="s">
        <v>383</v>
      </c>
      <c r="C155" s="84" t="s">
        <v>384</v>
      </c>
      <c r="D155" s="85">
        <v>4</v>
      </c>
      <c r="E155" s="71"/>
      <c r="F155" s="116">
        <v>36</v>
      </c>
      <c r="G155" s="116">
        <f t="shared" si="4"/>
        <v>144</v>
      </c>
      <c r="I155" s="1"/>
      <c r="J155" s="1"/>
      <c r="K155" s="1"/>
    </row>
    <row r="156" spans="1:11" ht="24.95" customHeight="1" x14ac:dyDescent="0.25">
      <c r="A156" s="83"/>
      <c r="B156" s="71"/>
      <c r="C156" s="84"/>
      <c r="D156" s="88">
        <f>SUM(D144:D155)</f>
        <v>43</v>
      </c>
      <c r="E156" s="71"/>
      <c r="F156" s="87"/>
      <c r="G156" s="116"/>
      <c r="I156" s="1"/>
      <c r="J156" s="1"/>
      <c r="K156" s="1"/>
    </row>
    <row r="157" spans="1:11" ht="24.95" customHeight="1" x14ac:dyDescent="0.2">
      <c r="A157" s="83" t="s">
        <v>385</v>
      </c>
      <c r="B157" s="71">
        <v>2200111512</v>
      </c>
      <c r="C157" s="84" t="s">
        <v>386</v>
      </c>
      <c r="D157" s="85">
        <v>4</v>
      </c>
      <c r="E157" s="71"/>
      <c r="F157" s="116">
        <v>36</v>
      </c>
      <c r="G157" s="116">
        <f t="shared" ref="G157:G165" si="5">+D157*F157</f>
        <v>144</v>
      </c>
      <c r="I157" s="1"/>
      <c r="J157" s="1"/>
      <c r="K157" s="1"/>
    </row>
    <row r="158" spans="1:11" ht="24.95" customHeight="1" x14ac:dyDescent="0.2">
      <c r="A158" s="83" t="s">
        <v>387</v>
      </c>
      <c r="B158" s="71" t="s">
        <v>388</v>
      </c>
      <c r="C158" s="84" t="s">
        <v>389</v>
      </c>
      <c r="D158" s="85">
        <v>0</v>
      </c>
      <c r="E158" s="71"/>
      <c r="F158" s="116">
        <v>36</v>
      </c>
      <c r="G158" s="116">
        <f t="shared" si="5"/>
        <v>0</v>
      </c>
      <c r="I158" s="1"/>
      <c r="J158" s="1"/>
      <c r="K158" s="1"/>
    </row>
    <row r="159" spans="1:11" ht="24.95" customHeight="1" x14ac:dyDescent="0.2">
      <c r="A159" s="83" t="s">
        <v>390</v>
      </c>
      <c r="B159" s="71" t="s">
        <v>391</v>
      </c>
      <c r="C159" s="84" t="s">
        <v>392</v>
      </c>
      <c r="D159" s="85">
        <v>4</v>
      </c>
      <c r="E159" s="71"/>
      <c r="F159" s="116">
        <v>36</v>
      </c>
      <c r="G159" s="116">
        <f t="shared" si="5"/>
        <v>144</v>
      </c>
      <c r="I159" s="1"/>
      <c r="J159" s="1"/>
      <c r="K159" s="1"/>
    </row>
    <row r="160" spans="1:11" ht="24.95" customHeight="1" x14ac:dyDescent="0.2">
      <c r="A160" s="83" t="s">
        <v>393</v>
      </c>
      <c r="B160" s="71" t="s">
        <v>394</v>
      </c>
      <c r="C160" s="84" t="s">
        <v>395</v>
      </c>
      <c r="D160" s="85">
        <v>5</v>
      </c>
      <c r="E160" s="71"/>
      <c r="F160" s="116">
        <v>36</v>
      </c>
      <c r="G160" s="116">
        <f t="shared" si="5"/>
        <v>180</v>
      </c>
      <c r="I160" s="1"/>
      <c r="J160" s="1"/>
      <c r="K160" s="1"/>
    </row>
    <row r="161" spans="1:11" ht="24.95" customHeight="1" x14ac:dyDescent="0.2">
      <c r="A161" s="83" t="s">
        <v>396</v>
      </c>
      <c r="B161" s="71" t="s">
        <v>397</v>
      </c>
      <c r="C161" s="84" t="s">
        <v>398</v>
      </c>
      <c r="D161" s="85">
        <v>4</v>
      </c>
      <c r="E161" s="71"/>
      <c r="F161" s="116">
        <v>36</v>
      </c>
      <c r="G161" s="116">
        <f t="shared" si="5"/>
        <v>144</v>
      </c>
      <c r="I161" s="1"/>
      <c r="J161" s="1"/>
      <c r="K161" s="1"/>
    </row>
    <row r="162" spans="1:11" ht="24.95" customHeight="1" x14ac:dyDescent="0.2">
      <c r="A162" s="83" t="s">
        <v>399</v>
      </c>
      <c r="B162" s="71" t="s">
        <v>400</v>
      </c>
      <c r="C162" s="84" t="s">
        <v>401</v>
      </c>
      <c r="D162" s="85">
        <v>4</v>
      </c>
      <c r="E162" s="71"/>
      <c r="F162" s="116">
        <v>36</v>
      </c>
      <c r="G162" s="116">
        <f t="shared" si="5"/>
        <v>144</v>
      </c>
      <c r="I162" s="1"/>
      <c r="J162" s="1"/>
      <c r="K162" s="1"/>
    </row>
    <row r="163" spans="1:11" ht="24.95" customHeight="1" x14ac:dyDescent="0.2">
      <c r="A163" s="89" t="s">
        <v>402</v>
      </c>
      <c r="B163" s="71" t="s">
        <v>403</v>
      </c>
      <c r="C163" s="84" t="s">
        <v>404</v>
      </c>
      <c r="D163" s="85">
        <v>4</v>
      </c>
      <c r="E163" s="71"/>
      <c r="F163" s="116">
        <v>36</v>
      </c>
      <c r="G163" s="116">
        <f t="shared" si="5"/>
        <v>144</v>
      </c>
      <c r="I163" s="1"/>
      <c r="J163" s="1"/>
      <c r="K163" s="1"/>
    </row>
    <row r="164" spans="1:11" ht="24.95" customHeight="1" x14ac:dyDescent="0.2">
      <c r="A164" s="89" t="s">
        <v>405</v>
      </c>
      <c r="B164" s="71" t="s">
        <v>400</v>
      </c>
      <c r="C164" s="84" t="s">
        <v>406</v>
      </c>
      <c r="D164" s="85">
        <v>4</v>
      </c>
      <c r="E164" s="71"/>
      <c r="F164" s="116">
        <v>36</v>
      </c>
      <c r="G164" s="116">
        <f t="shared" si="5"/>
        <v>144</v>
      </c>
      <c r="I164" s="1"/>
      <c r="J164" s="1"/>
      <c r="K164" s="1"/>
    </row>
    <row r="165" spans="1:11" ht="24.95" customHeight="1" x14ac:dyDescent="0.2">
      <c r="A165" s="89" t="s">
        <v>407</v>
      </c>
      <c r="B165" s="71" t="s">
        <v>408</v>
      </c>
      <c r="C165" s="84" t="s">
        <v>409</v>
      </c>
      <c r="D165" s="85">
        <v>4</v>
      </c>
      <c r="E165" s="71"/>
      <c r="F165" s="116">
        <v>36</v>
      </c>
      <c r="G165" s="116">
        <f t="shared" si="5"/>
        <v>144</v>
      </c>
      <c r="I165" s="1"/>
      <c r="J165" s="1"/>
      <c r="K165" s="1"/>
    </row>
    <row r="166" spans="1:11" ht="24.95" customHeight="1" x14ac:dyDescent="0.25">
      <c r="A166" s="90"/>
      <c r="B166" s="91"/>
      <c r="C166" s="92"/>
      <c r="D166" s="88">
        <f>SUM(D157:D165)</f>
        <v>33</v>
      </c>
      <c r="E166" s="93"/>
      <c r="F166" s="94"/>
      <c r="G166" s="86"/>
      <c r="I166" s="1"/>
      <c r="J166" s="1"/>
      <c r="K166" s="1"/>
    </row>
    <row r="167" spans="1:11" ht="24.95" customHeight="1" x14ac:dyDescent="0.2">
      <c r="A167" s="89" t="s">
        <v>410</v>
      </c>
      <c r="B167" s="71">
        <v>2100038727</v>
      </c>
      <c r="C167" s="84" t="s">
        <v>411</v>
      </c>
      <c r="D167" s="85">
        <v>0</v>
      </c>
      <c r="E167" s="71"/>
      <c r="F167" s="87">
        <v>48</v>
      </c>
      <c r="G167" s="116">
        <f t="shared" ref="G167:G177" si="6">+D167*F167</f>
        <v>0</v>
      </c>
      <c r="I167" s="1"/>
      <c r="J167" s="1"/>
      <c r="K167" s="1"/>
    </row>
    <row r="168" spans="1:11" ht="24.95" customHeight="1" x14ac:dyDescent="0.2">
      <c r="A168" s="89" t="s">
        <v>412</v>
      </c>
      <c r="B168" s="71">
        <v>2100038727</v>
      </c>
      <c r="C168" s="84" t="s">
        <v>413</v>
      </c>
      <c r="D168" s="85">
        <v>3</v>
      </c>
      <c r="E168" s="71"/>
      <c r="F168" s="87">
        <v>48</v>
      </c>
      <c r="G168" s="116">
        <f t="shared" si="6"/>
        <v>144</v>
      </c>
      <c r="I168" s="1"/>
      <c r="J168" s="1"/>
      <c r="K168" s="1"/>
    </row>
    <row r="169" spans="1:11" ht="24.95" customHeight="1" x14ac:dyDescent="0.2">
      <c r="A169" s="89" t="s">
        <v>414</v>
      </c>
      <c r="B169" s="71">
        <v>2100038807</v>
      </c>
      <c r="C169" s="84" t="s">
        <v>415</v>
      </c>
      <c r="D169" s="85">
        <v>6</v>
      </c>
      <c r="E169" s="71"/>
      <c r="F169" s="87">
        <v>48</v>
      </c>
      <c r="G169" s="116">
        <f t="shared" si="6"/>
        <v>288</v>
      </c>
      <c r="I169" s="1"/>
      <c r="J169" s="1"/>
      <c r="K169" s="1"/>
    </row>
    <row r="170" spans="1:11" ht="24.95" customHeight="1" x14ac:dyDescent="0.2">
      <c r="A170" s="89" t="s">
        <v>416</v>
      </c>
      <c r="B170" s="71">
        <v>200316799</v>
      </c>
      <c r="C170" s="84" t="s">
        <v>417</v>
      </c>
      <c r="D170" s="85">
        <v>6</v>
      </c>
      <c r="E170" s="71"/>
      <c r="F170" s="87">
        <v>48</v>
      </c>
      <c r="G170" s="116">
        <f t="shared" si="6"/>
        <v>288</v>
      </c>
      <c r="I170" s="1"/>
      <c r="J170" s="1"/>
      <c r="K170" s="1"/>
    </row>
    <row r="171" spans="1:11" ht="24.95" customHeight="1" x14ac:dyDescent="0.2">
      <c r="A171" s="89" t="s">
        <v>418</v>
      </c>
      <c r="B171" s="71">
        <v>200316800</v>
      </c>
      <c r="C171" s="84" t="s">
        <v>419</v>
      </c>
      <c r="D171" s="85">
        <v>6</v>
      </c>
      <c r="E171" s="71"/>
      <c r="F171" s="87">
        <v>48</v>
      </c>
      <c r="G171" s="116">
        <f t="shared" si="6"/>
        <v>288</v>
      </c>
      <c r="I171" s="1"/>
      <c r="J171" s="1"/>
      <c r="K171" s="1"/>
    </row>
    <row r="172" spans="1:11" ht="24.95" customHeight="1" x14ac:dyDescent="0.2">
      <c r="A172" s="89" t="s">
        <v>420</v>
      </c>
      <c r="B172" s="71">
        <v>2200067735</v>
      </c>
      <c r="C172" s="84" t="s">
        <v>421</v>
      </c>
      <c r="D172" s="85">
        <v>6</v>
      </c>
      <c r="E172" s="71"/>
      <c r="F172" s="87">
        <v>48</v>
      </c>
      <c r="G172" s="116">
        <f t="shared" si="6"/>
        <v>288</v>
      </c>
      <c r="I172" s="1"/>
      <c r="J172" s="1"/>
      <c r="K172" s="1"/>
    </row>
    <row r="173" spans="1:11" ht="24.95" customHeight="1" x14ac:dyDescent="0.2">
      <c r="A173" s="83" t="s">
        <v>422</v>
      </c>
      <c r="B173" s="71">
        <v>200316801</v>
      </c>
      <c r="C173" s="84" t="s">
        <v>423</v>
      </c>
      <c r="D173" s="85">
        <v>4</v>
      </c>
      <c r="E173" s="71"/>
      <c r="F173" s="87">
        <v>48</v>
      </c>
      <c r="G173" s="116">
        <f t="shared" si="6"/>
        <v>192</v>
      </c>
      <c r="I173" s="1"/>
      <c r="J173" s="1"/>
      <c r="K173" s="1"/>
    </row>
    <row r="174" spans="1:11" ht="24.95" customHeight="1" x14ac:dyDescent="0.2">
      <c r="A174" s="83" t="s">
        <v>424</v>
      </c>
      <c r="B174" s="71">
        <v>220344114</v>
      </c>
      <c r="C174" s="84" t="s">
        <v>425</v>
      </c>
      <c r="D174" s="85">
        <v>6</v>
      </c>
      <c r="E174" s="71"/>
      <c r="F174" s="87">
        <v>48</v>
      </c>
      <c r="G174" s="116">
        <f t="shared" si="6"/>
        <v>288</v>
      </c>
      <c r="I174" s="1"/>
      <c r="J174" s="1"/>
      <c r="K174" s="1"/>
    </row>
    <row r="175" spans="1:11" ht="24.95" customHeight="1" x14ac:dyDescent="0.2">
      <c r="A175" s="89" t="s">
        <v>426</v>
      </c>
      <c r="B175" s="71">
        <v>2200100917</v>
      </c>
      <c r="C175" s="84" t="s">
        <v>427</v>
      </c>
      <c r="D175" s="85">
        <v>6</v>
      </c>
      <c r="E175" s="71"/>
      <c r="F175" s="87">
        <v>48</v>
      </c>
      <c r="G175" s="116">
        <f t="shared" si="6"/>
        <v>288</v>
      </c>
      <c r="I175" s="1"/>
      <c r="J175" s="1"/>
      <c r="K175" s="1"/>
    </row>
    <row r="176" spans="1:11" ht="24.95" customHeight="1" x14ac:dyDescent="0.2">
      <c r="A176" s="89" t="s">
        <v>428</v>
      </c>
      <c r="B176" s="71">
        <v>200316805</v>
      </c>
      <c r="C176" s="84" t="s">
        <v>429</v>
      </c>
      <c r="D176" s="85">
        <v>6</v>
      </c>
      <c r="E176" s="71"/>
      <c r="F176" s="87">
        <v>48</v>
      </c>
      <c r="G176" s="116">
        <f t="shared" si="6"/>
        <v>288</v>
      </c>
      <c r="I176" s="1"/>
      <c r="J176" s="1"/>
      <c r="K176" s="1"/>
    </row>
    <row r="177" spans="1:11" ht="24.95" customHeight="1" x14ac:dyDescent="0.2">
      <c r="A177" s="83" t="s">
        <v>430</v>
      </c>
      <c r="B177" s="71">
        <v>220316806</v>
      </c>
      <c r="C177" s="84" t="s">
        <v>431</v>
      </c>
      <c r="D177" s="85">
        <v>6</v>
      </c>
      <c r="E177" s="71"/>
      <c r="F177" s="87">
        <v>48</v>
      </c>
      <c r="G177" s="116">
        <f t="shared" si="6"/>
        <v>288</v>
      </c>
      <c r="I177" s="1"/>
      <c r="J177" s="1"/>
      <c r="K177" s="1"/>
    </row>
    <row r="178" spans="1:11" ht="24.95" customHeight="1" x14ac:dyDescent="0.25">
      <c r="A178" s="95"/>
      <c r="B178" s="96"/>
      <c r="C178" s="84"/>
      <c r="D178" s="88">
        <f>SUM(D168:D177)</f>
        <v>55</v>
      </c>
      <c r="E178" s="71"/>
      <c r="F178" s="87"/>
      <c r="G178" s="86"/>
      <c r="I178" s="1"/>
      <c r="J178" s="1"/>
      <c r="K178" s="1"/>
    </row>
    <row r="179" spans="1:11" ht="24.95" customHeight="1" x14ac:dyDescent="0.2">
      <c r="A179" s="83">
        <v>50102108</v>
      </c>
      <c r="B179" s="71">
        <v>2000083713</v>
      </c>
      <c r="C179" s="84" t="s">
        <v>432</v>
      </c>
      <c r="D179" s="85">
        <v>6</v>
      </c>
      <c r="E179" s="71"/>
      <c r="F179" s="87">
        <v>48</v>
      </c>
      <c r="G179" s="116">
        <f t="shared" si="4"/>
        <v>288</v>
      </c>
      <c r="I179" s="1"/>
      <c r="J179" s="1"/>
      <c r="K179" s="1"/>
    </row>
    <row r="180" spans="1:11" ht="24.95" customHeight="1" x14ac:dyDescent="0.2">
      <c r="A180" s="83" t="s">
        <v>433</v>
      </c>
      <c r="B180" s="71">
        <v>2100022697</v>
      </c>
      <c r="C180" s="84" t="s">
        <v>434</v>
      </c>
      <c r="D180" s="85">
        <v>6</v>
      </c>
      <c r="E180" s="71"/>
      <c r="F180" s="87">
        <v>48</v>
      </c>
      <c r="G180" s="116">
        <f t="shared" si="4"/>
        <v>288</v>
      </c>
      <c r="I180" s="1"/>
      <c r="J180" s="1"/>
      <c r="K180" s="1"/>
    </row>
    <row r="181" spans="1:11" ht="24.95" customHeight="1" x14ac:dyDescent="0.2">
      <c r="A181" s="83" t="s">
        <v>435</v>
      </c>
      <c r="B181" s="71">
        <v>2100022698</v>
      </c>
      <c r="C181" s="84" t="s">
        <v>436</v>
      </c>
      <c r="D181" s="85">
        <v>6</v>
      </c>
      <c r="E181" s="71"/>
      <c r="F181" s="87">
        <v>48</v>
      </c>
      <c r="G181" s="116">
        <f t="shared" si="4"/>
        <v>288</v>
      </c>
      <c r="I181" s="1"/>
      <c r="J181" s="1"/>
      <c r="K181" s="1"/>
    </row>
    <row r="182" spans="1:11" ht="24.95" customHeight="1" x14ac:dyDescent="0.2">
      <c r="A182" s="83" t="s">
        <v>437</v>
      </c>
      <c r="B182" s="71">
        <v>2100028611</v>
      </c>
      <c r="C182" s="84" t="s">
        <v>438</v>
      </c>
      <c r="D182" s="85">
        <v>3</v>
      </c>
      <c r="E182" s="71"/>
      <c r="F182" s="87">
        <v>48</v>
      </c>
      <c r="G182" s="116">
        <f t="shared" si="4"/>
        <v>144</v>
      </c>
      <c r="I182" s="1"/>
      <c r="J182" s="1"/>
      <c r="K182" s="1"/>
    </row>
    <row r="183" spans="1:11" ht="24.95" customHeight="1" x14ac:dyDescent="0.2">
      <c r="A183" s="83" t="s">
        <v>439</v>
      </c>
      <c r="B183" s="71" t="s">
        <v>440</v>
      </c>
      <c r="C183" s="84" t="s">
        <v>441</v>
      </c>
      <c r="D183" s="85">
        <v>6</v>
      </c>
      <c r="E183" s="71"/>
      <c r="F183" s="87">
        <v>48</v>
      </c>
      <c r="G183" s="116">
        <f t="shared" si="4"/>
        <v>288</v>
      </c>
      <c r="I183" s="1"/>
      <c r="J183" s="1"/>
      <c r="K183" s="1"/>
    </row>
    <row r="184" spans="1:11" ht="24.95" customHeight="1" x14ac:dyDescent="0.2">
      <c r="A184" s="83" t="s">
        <v>442</v>
      </c>
      <c r="B184" s="71">
        <v>2100010645</v>
      </c>
      <c r="C184" s="84" t="s">
        <v>443</v>
      </c>
      <c r="D184" s="85">
        <v>6</v>
      </c>
      <c r="E184" s="71"/>
      <c r="F184" s="87">
        <v>48</v>
      </c>
      <c r="G184" s="116">
        <f t="shared" si="4"/>
        <v>288</v>
      </c>
      <c r="I184" s="1"/>
      <c r="J184" s="1"/>
      <c r="K184" s="1"/>
    </row>
    <row r="185" spans="1:11" ht="24.95" customHeight="1" x14ac:dyDescent="0.2">
      <c r="A185" s="83" t="s">
        <v>444</v>
      </c>
      <c r="B185" s="71">
        <v>2100007516</v>
      </c>
      <c r="C185" s="84" t="s">
        <v>445</v>
      </c>
      <c r="D185" s="85">
        <v>1</v>
      </c>
      <c r="E185" s="71"/>
      <c r="F185" s="87">
        <v>48</v>
      </c>
      <c r="G185" s="116">
        <f t="shared" si="4"/>
        <v>48</v>
      </c>
      <c r="I185" s="1"/>
      <c r="J185" s="1"/>
      <c r="K185" s="1"/>
    </row>
    <row r="186" spans="1:11" ht="24.95" customHeight="1" x14ac:dyDescent="0.2">
      <c r="A186" s="83" t="s">
        <v>446</v>
      </c>
      <c r="B186" s="71" t="s">
        <v>447</v>
      </c>
      <c r="C186" s="84" t="s">
        <v>448</v>
      </c>
      <c r="D186" s="85">
        <v>6</v>
      </c>
      <c r="E186" s="71"/>
      <c r="F186" s="87">
        <v>48</v>
      </c>
      <c r="G186" s="116">
        <f t="shared" si="4"/>
        <v>288</v>
      </c>
      <c r="I186" s="1"/>
      <c r="J186" s="1"/>
      <c r="K186" s="1"/>
    </row>
    <row r="187" spans="1:11" ht="24.95" customHeight="1" x14ac:dyDescent="0.2">
      <c r="A187" s="83" t="s">
        <v>449</v>
      </c>
      <c r="B187" s="71" t="s">
        <v>450</v>
      </c>
      <c r="C187" s="84" t="s">
        <v>451</v>
      </c>
      <c r="D187" s="85">
        <v>6</v>
      </c>
      <c r="E187" s="71"/>
      <c r="F187" s="87">
        <v>48</v>
      </c>
      <c r="G187" s="116">
        <f t="shared" si="4"/>
        <v>288</v>
      </c>
      <c r="I187" s="1"/>
      <c r="J187" s="1"/>
      <c r="K187" s="1"/>
    </row>
    <row r="188" spans="1:11" ht="24.95" customHeight="1" x14ac:dyDescent="0.2">
      <c r="A188" s="83" t="s">
        <v>452</v>
      </c>
      <c r="B188" s="71">
        <v>2100023365</v>
      </c>
      <c r="C188" s="84" t="s">
        <v>453</v>
      </c>
      <c r="D188" s="85">
        <v>6</v>
      </c>
      <c r="E188" s="71"/>
      <c r="F188" s="87">
        <v>48</v>
      </c>
      <c r="G188" s="116">
        <f t="shared" si="4"/>
        <v>288</v>
      </c>
      <c r="I188" s="1"/>
      <c r="J188" s="1"/>
      <c r="K188" s="1"/>
    </row>
    <row r="189" spans="1:11" ht="24.95" customHeight="1" x14ac:dyDescent="0.2">
      <c r="A189" s="83">
        <v>50102128</v>
      </c>
      <c r="B189" s="83" t="s">
        <v>454</v>
      </c>
      <c r="C189" s="97" t="s">
        <v>455</v>
      </c>
      <c r="D189" s="85">
        <v>6</v>
      </c>
      <c r="E189" s="71"/>
      <c r="F189" s="87">
        <v>48</v>
      </c>
      <c r="G189" s="116">
        <f t="shared" si="4"/>
        <v>288</v>
      </c>
      <c r="I189" s="1"/>
      <c r="J189" s="1"/>
      <c r="K189" s="1"/>
    </row>
    <row r="190" spans="1:11" ht="24.95" customHeight="1" x14ac:dyDescent="0.2">
      <c r="A190" s="83" t="s">
        <v>456</v>
      </c>
      <c r="B190" s="83" t="s">
        <v>457</v>
      </c>
      <c r="C190" s="97" t="s">
        <v>458</v>
      </c>
      <c r="D190" s="85">
        <v>6</v>
      </c>
      <c r="E190" s="71"/>
      <c r="F190" s="87">
        <v>48</v>
      </c>
      <c r="G190" s="116">
        <f t="shared" si="4"/>
        <v>288</v>
      </c>
      <c r="I190" s="1"/>
      <c r="J190" s="1"/>
      <c r="K190" s="1"/>
    </row>
    <row r="191" spans="1:11" ht="24.95" customHeight="1" x14ac:dyDescent="0.2">
      <c r="A191" s="83" t="s">
        <v>459</v>
      </c>
      <c r="B191" s="83" t="s">
        <v>460</v>
      </c>
      <c r="C191" s="97" t="s">
        <v>461</v>
      </c>
      <c r="D191" s="85">
        <v>6</v>
      </c>
      <c r="E191" s="71"/>
      <c r="F191" s="87">
        <v>48</v>
      </c>
      <c r="G191" s="116">
        <f t="shared" si="4"/>
        <v>288</v>
      </c>
      <c r="I191" s="1"/>
      <c r="J191" s="1"/>
      <c r="K191" s="1"/>
    </row>
    <row r="192" spans="1:11" ht="24.95" customHeight="1" x14ac:dyDescent="0.2">
      <c r="A192" s="83" t="s">
        <v>462</v>
      </c>
      <c r="B192" s="83" t="s">
        <v>463</v>
      </c>
      <c r="C192" s="97" t="s">
        <v>464</v>
      </c>
      <c r="D192" s="85">
        <v>6</v>
      </c>
      <c r="E192" s="71"/>
      <c r="F192" s="87">
        <v>48</v>
      </c>
      <c r="G192" s="116">
        <f t="shared" si="4"/>
        <v>288</v>
      </c>
      <c r="I192" s="1"/>
      <c r="J192" s="1"/>
      <c r="K192" s="1"/>
    </row>
    <row r="193" spans="1:11" ht="24.95" customHeight="1" x14ac:dyDescent="0.2">
      <c r="A193" s="83" t="s">
        <v>465</v>
      </c>
      <c r="B193" s="83" t="s">
        <v>466</v>
      </c>
      <c r="C193" s="97" t="s">
        <v>467</v>
      </c>
      <c r="D193" s="85">
        <v>6</v>
      </c>
      <c r="E193" s="71"/>
      <c r="F193" s="87">
        <v>48</v>
      </c>
      <c r="G193" s="116">
        <f t="shared" si="4"/>
        <v>288</v>
      </c>
      <c r="I193" s="1"/>
      <c r="J193" s="1"/>
      <c r="K193" s="1"/>
    </row>
    <row r="194" spans="1:11" ht="24.95" customHeight="1" x14ac:dyDescent="0.2">
      <c r="A194" s="83" t="s">
        <v>468</v>
      </c>
      <c r="B194" s="83" t="s">
        <v>469</v>
      </c>
      <c r="C194" s="97" t="s">
        <v>470</v>
      </c>
      <c r="D194" s="85">
        <v>6</v>
      </c>
      <c r="E194" s="71"/>
      <c r="F194" s="87">
        <v>48</v>
      </c>
      <c r="G194" s="116">
        <f t="shared" si="4"/>
        <v>288</v>
      </c>
      <c r="I194" s="1"/>
      <c r="J194" s="1"/>
      <c r="K194" s="1"/>
    </row>
    <row r="195" spans="1:11" ht="24.95" customHeight="1" x14ac:dyDescent="0.2">
      <c r="A195" s="83" t="s">
        <v>471</v>
      </c>
      <c r="B195" s="83" t="s">
        <v>472</v>
      </c>
      <c r="C195" s="97" t="s">
        <v>473</v>
      </c>
      <c r="D195" s="85">
        <v>6</v>
      </c>
      <c r="E195" s="71"/>
      <c r="F195" s="87">
        <v>48</v>
      </c>
      <c r="G195" s="116">
        <f t="shared" si="4"/>
        <v>288</v>
      </c>
      <c r="I195" s="1"/>
      <c r="J195" s="1"/>
      <c r="K195" s="1"/>
    </row>
    <row r="196" spans="1:11" ht="24.95" customHeight="1" x14ac:dyDescent="0.2">
      <c r="A196" s="83" t="s">
        <v>474</v>
      </c>
      <c r="B196" s="83" t="s">
        <v>475</v>
      </c>
      <c r="C196" s="97" t="s">
        <v>476</v>
      </c>
      <c r="D196" s="85">
        <v>6</v>
      </c>
      <c r="E196" s="71"/>
      <c r="F196" s="87">
        <v>48</v>
      </c>
      <c r="G196" s="116">
        <f t="shared" si="4"/>
        <v>288</v>
      </c>
      <c r="I196" s="1"/>
      <c r="J196" s="1"/>
      <c r="K196" s="1"/>
    </row>
    <row r="197" spans="1:11" ht="24.95" customHeight="1" x14ac:dyDescent="0.25">
      <c r="A197" s="71"/>
      <c r="B197" s="98"/>
      <c r="C197" s="99"/>
      <c r="D197" s="75">
        <f>SUM(D179:D196)</f>
        <v>100</v>
      </c>
      <c r="E197" s="71"/>
      <c r="F197" s="100"/>
      <c r="G197" s="101"/>
      <c r="I197" s="1"/>
      <c r="J197" s="1"/>
      <c r="K197" s="1"/>
    </row>
    <row r="198" spans="1:11" ht="24.95" customHeight="1" x14ac:dyDescent="0.2">
      <c r="A198" s="102" t="s">
        <v>477</v>
      </c>
      <c r="B198" s="32">
        <v>220142153</v>
      </c>
      <c r="C198" s="81" t="s">
        <v>478</v>
      </c>
      <c r="D198" s="103">
        <v>2</v>
      </c>
      <c r="E198" s="62"/>
      <c r="F198" s="104">
        <v>48</v>
      </c>
      <c r="G198" s="104">
        <f>+D198*F198</f>
        <v>96</v>
      </c>
      <c r="I198" s="1"/>
      <c r="J198" s="1"/>
      <c r="K198" s="1"/>
    </row>
    <row r="199" spans="1:11" ht="24.95" customHeight="1" x14ac:dyDescent="0.2">
      <c r="A199" s="102" t="s">
        <v>479</v>
      </c>
      <c r="B199" s="32">
        <v>220647543</v>
      </c>
      <c r="C199" s="81" t="s">
        <v>480</v>
      </c>
      <c r="D199" s="103">
        <v>4</v>
      </c>
      <c r="E199" s="62"/>
      <c r="F199" s="104">
        <v>48</v>
      </c>
      <c r="G199" s="104">
        <f t="shared" ref="G199:G225" si="7">+D199*F199</f>
        <v>192</v>
      </c>
      <c r="I199" s="1"/>
      <c r="J199" s="1"/>
      <c r="K199" s="1"/>
    </row>
    <row r="200" spans="1:11" ht="24.95" customHeight="1" x14ac:dyDescent="0.2">
      <c r="A200" s="102" t="s">
        <v>481</v>
      </c>
      <c r="B200" s="32">
        <v>2300020057</v>
      </c>
      <c r="C200" s="81" t="s">
        <v>482</v>
      </c>
      <c r="D200" s="103">
        <v>4</v>
      </c>
      <c r="E200" s="62"/>
      <c r="F200" s="104">
        <v>48</v>
      </c>
      <c r="G200" s="104">
        <f t="shared" si="7"/>
        <v>192</v>
      </c>
      <c r="I200" s="1"/>
      <c r="J200" s="1"/>
      <c r="K200" s="1"/>
    </row>
    <row r="201" spans="1:11" ht="24.95" customHeight="1" x14ac:dyDescent="0.2">
      <c r="A201" s="102" t="s">
        <v>483</v>
      </c>
      <c r="B201" s="32">
        <v>200112212</v>
      </c>
      <c r="C201" s="81" t="s">
        <v>484</v>
      </c>
      <c r="D201" s="103">
        <v>4</v>
      </c>
      <c r="E201" s="62"/>
      <c r="F201" s="104">
        <v>48</v>
      </c>
      <c r="G201" s="104">
        <f t="shared" si="7"/>
        <v>192</v>
      </c>
      <c r="I201" s="1"/>
      <c r="J201" s="1"/>
      <c r="K201" s="1"/>
    </row>
    <row r="202" spans="1:11" ht="24.95" customHeight="1" x14ac:dyDescent="0.2">
      <c r="A202" s="102" t="s">
        <v>485</v>
      </c>
      <c r="B202" s="32">
        <v>200112212</v>
      </c>
      <c r="C202" s="81" t="s">
        <v>486</v>
      </c>
      <c r="D202" s="103">
        <v>4</v>
      </c>
      <c r="E202" s="62"/>
      <c r="F202" s="104">
        <v>48</v>
      </c>
      <c r="G202" s="104">
        <f t="shared" si="7"/>
        <v>192</v>
      </c>
      <c r="I202" s="1"/>
      <c r="J202" s="1"/>
      <c r="K202" s="1"/>
    </row>
    <row r="203" spans="1:11" ht="24.95" customHeight="1" x14ac:dyDescent="0.2">
      <c r="A203" s="102" t="s">
        <v>487</v>
      </c>
      <c r="B203" s="32">
        <v>200112213</v>
      </c>
      <c r="C203" s="81" t="s">
        <v>488</v>
      </c>
      <c r="D203" s="103">
        <v>4</v>
      </c>
      <c r="E203" s="62"/>
      <c r="F203" s="104">
        <v>48</v>
      </c>
      <c r="G203" s="104">
        <f t="shared" si="7"/>
        <v>192</v>
      </c>
      <c r="I203" s="1"/>
      <c r="J203" s="1"/>
      <c r="K203" s="1"/>
    </row>
    <row r="204" spans="1:11" ht="24.95" customHeight="1" x14ac:dyDescent="0.2">
      <c r="A204" s="102" t="s">
        <v>489</v>
      </c>
      <c r="B204" s="32">
        <v>200112214</v>
      </c>
      <c r="C204" s="81" t="s">
        <v>490</v>
      </c>
      <c r="D204" s="103">
        <v>4</v>
      </c>
      <c r="E204" s="62"/>
      <c r="F204" s="104">
        <v>48</v>
      </c>
      <c r="G204" s="104">
        <f t="shared" si="7"/>
        <v>192</v>
      </c>
      <c r="I204" s="1"/>
      <c r="J204" s="1"/>
      <c r="K204" s="1"/>
    </row>
    <row r="205" spans="1:11" ht="24.95" customHeight="1" x14ac:dyDescent="0.2">
      <c r="A205" s="102" t="s">
        <v>491</v>
      </c>
      <c r="B205" s="32">
        <v>191211231</v>
      </c>
      <c r="C205" s="81" t="s">
        <v>492</v>
      </c>
      <c r="D205" s="103">
        <v>2</v>
      </c>
      <c r="E205" s="62"/>
      <c r="F205" s="104">
        <v>48</v>
      </c>
      <c r="G205" s="104">
        <f t="shared" si="7"/>
        <v>96</v>
      </c>
      <c r="I205" s="1"/>
      <c r="J205" s="1"/>
      <c r="K205" s="1"/>
    </row>
    <row r="206" spans="1:11" ht="24.95" customHeight="1" x14ac:dyDescent="0.2">
      <c r="A206" s="102" t="s">
        <v>491</v>
      </c>
      <c r="B206" s="32">
        <v>2300038499</v>
      </c>
      <c r="C206" s="81" t="s">
        <v>492</v>
      </c>
      <c r="D206" s="103">
        <v>2</v>
      </c>
      <c r="E206" s="62"/>
      <c r="F206" s="104">
        <v>48</v>
      </c>
      <c r="G206" s="104">
        <f t="shared" si="7"/>
        <v>96</v>
      </c>
      <c r="I206" s="1"/>
      <c r="J206" s="1"/>
      <c r="K206" s="1"/>
    </row>
    <row r="207" spans="1:11" ht="24.95" customHeight="1" x14ac:dyDescent="0.2">
      <c r="A207" s="102" t="s">
        <v>493</v>
      </c>
      <c r="B207" s="32">
        <v>200112216</v>
      </c>
      <c r="C207" s="81" t="s">
        <v>494</v>
      </c>
      <c r="D207" s="103">
        <v>4</v>
      </c>
      <c r="E207" s="62"/>
      <c r="F207" s="104">
        <v>48</v>
      </c>
      <c r="G207" s="104">
        <f t="shared" si="7"/>
        <v>192</v>
      </c>
      <c r="I207" s="1"/>
      <c r="J207" s="1"/>
      <c r="K207" s="1"/>
    </row>
    <row r="208" spans="1:11" ht="24.95" customHeight="1" x14ac:dyDescent="0.2">
      <c r="A208" s="102" t="s">
        <v>495</v>
      </c>
      <c r="B208" s="32">
        <v>220243166</v>
      </c>
      <c r="C208" s="81" t="s">
        <v>496</v>
      </c>
      <c r="D208" s="103">
        <v>2</v>
      </c>
      <c r="E208" s="62"/>
      <c r="F208" s="104">
        <v>48</v>
      </c>
      <c r="G208" s="104">
        <f t="shared" si="7"/>
        <v>96</v>
      </c>
      <c r="I208" s="1"/>
      <c r="J208" s="1"/>
      <c r="K208" s="1"/>
    </row>
    <row r="209" spans="1:11" ht="24.95" customHeight="1" x14ac:dyDescent="0.2">
      <c r="A209" s="102" t="s">
        <v>495</v>
      </c>
      <c r="B209" s="32">
        <v>220142162</v>
      </c>
      <c r="C209" s="81" t="s">
        <v>496</v>
      </c>
      <c r="D209" s="103">
        <v>2</v>
      </c>
      <c r="E209" s="62"/>
      <c r="F209" s="104">
        <v>48</v>
      </c>
      <c r="G209" s="104">
        <f t="shared" si="7"/>
        <v>96</v>
      </c>
      <c r="I209" s="1"/>
      <c r="J209" s="1"/>
      <c r="K209" s="1"/>
    </row>
    <row r="210" spans="1:11" ht="24.95" customHeight="1" x14ac:dyDescent="0.2">
      <c r="A210" s="102" t="s">
        <v>497</v>
      </c>
      <c r="B210" s="32">
        <v>200112217</v>
      </c>
      <c r="C210" s="81" t="s">
        <v>498</v>
      </c>
      <c r="D210" s="103">
        <v>4</v>
      </c>
      <c r="E210" s="62"/>
      <c r="F210" s="104">
        <v>48</v>
      </c>
      <c r="G210" s="104">
        <f t="shared" si="7"/>
        <v>192</v>
      </c>
      <c r="I210" s="1"/>
      <c r="J210" s="1"/>
      <c r="K210" s="1"/>
    </row>
    <row r="211" spans="1:11" ht="24.95" customHeight="1" x14ac:dyDescent="0.2">
      <c r="A211" s="102" t="s">
        <v>499</v>
      </c>
      <c r="B211" s="32">
        <v>200112217</v>
      </c>
      <c r="C211" s="81" t="s">
        <v>500</v>
      </c>
      <c r="D211" s="103">
        <v>3</v>
      </c>
      <c r="E211" s="62"/>
      <c r="F211" s="104">
        <v>48</v>
      </c>
      <c r="G211" s="104">
        <f t="shared" si="7"/>
        <v>144</v>
      </c>
      <c r="I211" s="1"/>
      <c r="J211" s="1"/>
      <c r="K211" s="1"/>
    </row>
    <row r="212" spans="1:11" ht="24.95" customHeight="1" x14ac:dyDescent="0.2">
      <c r="A212" s="102" t="s">
        <v>499</v>
      </c>
      <c r="B212" s="32">
        <v>210835158</v>
      </c>
      <c r="C212" s="81" t="s">
        <v>500</v>
      </c>
      <c r="D212" s="103">
        <v>1</v>
      </c>
      <c r="E212" s="62"/>
      <c r="F212" s="104">
        <v>48</v>
      </c>
      <c r="G212" s="104">
        <f t="shared" si="7"/>
        <v>48</v>
      </c>
      <c r="I212" s="1"/>
      <c r="J212" s="1"/>
      <c r="K212" s="1"/>
    </row>
    <row r="213" spans="1:11" ht="24.95" customHeight="1" x14ac:dyDescent="0.2">
      <c r="A213" s="102" t="s">
        <v>501</v>
      </c>
      <c r="B213" s="32">
        <v>2300059818</v>
      </c>
      <c r="C213" s="81" t="s">
        <v>502</v>
      </c>
      <c r="D213" s="103">
        <v>4</v>
      </c>
      <c r="E213" s="62"/>
      <c r="F213" s="104">
        <v>48</v>
      </c>
      <c r="G213" s="104">
        <f t="shared" si="7"/>
        <v>192</v>
      </c>
      <c r="I213" s="1"/>
      <c r="J213" s="1"/>
      <c r="K213" s="1"/>
    </row>
    <row r="214" spans="1:11" ht="24.95" customHeight="1" x14ac:dyDescent="0.2">
      <c r="A214" s="102" t="s">
        <v>503</v>
      </c>
      <c r="B214" s="32">
        <v>2300007346</v>
      </c>
      <c r="C214" s="81" t="s">
        <v>504</v>
      </c>
      <c r="D214" s="103">
        <v>4</v>
      </c>
      <c r="E214" s="62"/>
      <c r="F214" s="104">
        <v>48</v>
      </c>
      <c r="G214" s="104">
        <f t="shared" si="7"/>
        <v>192</v>
      </c>
      <c r="I214" s="1"/>
      <c r="J214" s="1"/>
      <c r="K214" s="1"/>
    </row>
    <row r="215" spans="1:11" ht="24.95" customHeight="1" x14ac:dyDescent="0.2">
      <c r="A215" s="102" t="s">
        <v>505</v>
      </c>
      <c r="B215" s="32">
        <v>200112217</v>
      </c>
      <c r="C215" s="81" t="s">
        <v>506</v>
      </c>
      <c r="D215" s="103">
        <v>4</v>
      </c>
      <c r="E215" s="62"/>
      <c r="F215" s="104">
        <v>48</v>
      </c>
      <c r="G215" s="104">
        <f t="shared" si="7"/>
        <v>192</v>
      </c>
      <c r="I215" s="1"/>
      <c r="J215" s="1"/>
      <c r="K215" s="1"/>
    </row>
    <row r="216" spans="1:11" ht="24.95" customHeight="1" x14ac:dyDescent="0.2">
      <c r="A216" s="102" t="s">
        <v>507</v>
      </c>
      <c r="B216" s="32">
        <v>220647532</v>
      </c>
      <c r="C216" s="81" t="s">
        <v>508</v>
      </c>
      <c r="D216" s="103">
        <v>2</v>
      </c>
      <c r="E216" s="62"/>
      <c r="F216" s="104">
        <v>48</v>
      </c>
      <c r="G216" s="104">
        <f t="shared" si="7"/>
        <v>96</v>
      </c>
      <c r="I216" s="1"/>
      <c r="J216" s="1"/>
      <c r="K216" s="1"/>
    </row>
    <row r="217" spans="1:11" ht="24.95" customHeight="1" x14ac:dyDescent="0.2">
      <c r="A217" s="102" t="s">
        <v>509</v>
      </c>
      <c r="B217" s="32">
        <v>200112216</v>
      </c>
      <c r="C217" s="81" t="s">
        <v>510</v>
      </c>
      <c r="D217" s="103">
        <v>2</v>
      </c>
      <c r="E217" s="62"/>
      <c r="F217" s="104">
        <v>48</v>
      </c>
      <c r="G217" s="104">
        <f t="shared" si="7"/>
        <v>96</v>
      </c>
      <c r="I217" s="1"/>
      <c r="J217" s="1"/>
      <c r="K217" s="1"/>
    </row>
    <row r="218" spans="1:11" ht="24.95" customHeight="1" x14ac:dyDescent="0.2">
      <c r="A218" s="102" t="s">
        <v>511</v>
      </c>
      <c r="B218" s="32">
        <v>200112216</v>
      </c>
      <c r="C218" s="81" t="s">
        <v>512</v>
      </c>
      <c r="D218" s="103">
        <v>2</v>
      </c>
      <c r="E218" s="62"/>
      <c r="F218" s="104">
        <v>48</v>
      </c>
      <c r="G218" s="104">
        <f t="shared" si="7"/>
        <v>96</v>
      </c>
      <c r="I218" s="1"/>
      <c r="J218" s="1"/>
      <c r="K218" s="1"/>
    </row>
    <row r="219" spans="1:11" ht="24.95" customHeight="1" x14ac:dyDescent="0.2">
      <c r="A219" s="102" t="s">
        <v>513</v>
      </c>
      <c r="B219" s="32" t="s">
        <v>514</v>
      </c>
      <c r="C219" s="81" t="s">
        <v>515</v>
      </c>
      <c r="D219" s="103">
        <v>2</v>
      </c>
      <c r="E219" s="62"/>
      <c r="F219" s="104">
        <v>48</v>
      </c>
      <c r="G219" s="104">
        <f t="shared" si="7"/>
        <v>96</v>
      </c>
      <c r="I219" s="1"/>
      <c r="J219" s="1"/>
      <c r="K219" s="1"/>
    </row>
    <row r="220" spans="1:11" ht="24.95" customHeight="1" x14ac:dyDescent="0.2">
      <c r="A220" s="102" t="s">
        <v>516</v>
      </c>
      <c r="B220" s="32" t="s">
        <v>517</v>
      </c>
      <c r="C220" s="81" t="s">
        <v>518</v>
      </c>
      <c r="D220" s="103">
        <v>3</v>
      </c>
      <c r="E220" s="62"/>
      <c r="F220" s="104">
        <v>48</v>
      </c>
      <c r="G220" s="104">
        <f t="shared" si="7"/>
        <v>144</v>
      </c>
      <c r="I220" s="1"/>
      <c r="J220" s="1"/>
      <c r="K220" s="1"/>
    </row>
    <row r="221" spans="1:11" ht="24.95" customHeight="1" x14ac:dyDescent="0.2">
      <c r="A221" s="102" t="s">
        <v>516</v>
      </c>
      <c r="B221" s="32">
        <v>220242605</v>
      </c>
      <c r="C221" s="81" t="s">
        <v>518</v>
      </c>
      <c r="D221" s="103">
        <v>1</v>
      </c>
      <c r="E221" s="62"/>
      <c r="F221" s="104">
        <v>48</v>
      </c>
      <c r="G221" s="104">
        <f t="shared" si="7"/>
        <v>48</v>
      </c>
      <c r="I221" s="1"/>
      <c r="J221" s="1"/>
      <c r="K221" s="1"/>
    </row>
    <row r="222" spans="1:11" ht="24.95" customHeight="1" x14ac:dyDescent="0.2">
      <c r="A222" s="102" t="s">
        <v>519</v>
      </c>
      <c r="B222" s="32" t="s">
        <v>520</v>
      </c>
      <c r="C222" s="81" t="s">
        <v>521</v>
      </c>
      <c r="D222" s="103">
        <v>2</v>
      </c>
      <c r="E222" s="62"/>
      <c r="F222" s="104">
        <v>48</v>
      </c>
      <c r="G222" s="104">
        <f t="shared" si="7"/>
        <v>96</v>
      </c>
      <c r="I222" s="1"/>
      <c r="J222" s="1"/>
      <c r="K222" s="1"/>
    </row>
    <row r="223" spans="1:11" ht="24.95" customHeight="1" x14ac:dyDescent="0.2">
      <c r="A223" s="102" t="s">
        <v>522</v>
      </c>
      <c r="B223" s="32" t="s">
        <v>523</v>
      </c>
      <c r="C223" s="81" t="s">
        <v>524</v>
      </c>
      <c r="D223" s="103">
        <v>4</v>
      </c>
      <c r="E223" s="62"/>
      <c r="F223" s="104">
        <v>48</v>
      </c>
      <c r="G223" s="104">
        <f t="shared" si="7"/>
        <v>192</v>
      </c>
      <c r="I223" s="1"/>
      <c r="J223" s="1"/>
      <c r="K223" s="1"/>
    </row>
    <row r="224" spans="1:11" ht="24.95" customHeight="1" x14ac:dyDescent="0.2">
      <c r="A224" s="102" t="s">
        <v>525</v>
      </c>
      <c r="B224" s="32" t="s">
        <v>526</v>
      </c>
      <c r="C224" s="81" t="s">
        <v>527</v>
      </c>
      <c r="D224" s="103">
        <v>4</v>
      </c>
      <c r="E224" s="62"/>
      <c r="F224" s="104">
        <v>48</v>
      </c>
      <c r="G224" s="104">
        <f t="shared" si="7"/>
        <v>192</v>
      </c>
      <c r="I224" s="1"/>
      <c r="J224" s="1"/>
      <c r="K224" s="1"/>
    </row>
    <row r="225" spans="1:11" ht="24.95" customHeight="1" x14ac:dyDescent="0.2">
      <c r="A225" s="102" t="s">
        <v>528</v>
      </c>
      <c r="B225" s="32" t="s">
        <v>529</v>
      </c>
      <c r="C225" s="81" t="s">
        <v>530</v>
      </c>
      <c r="D225" s="103">
        <v>6</v>
      </c>
      <c r="E225" s="62"/>
      <c r="F225" s="104">
        <v>48</v>
      </c>
      <c r="G225" s="104">
        <f t="shared" si="7"/>
        <v>288</v>
      </c>
      <c r="I225" s="1"/>
      <c r="J225" s="1"/>
      <c r="K225" s="1"/>
    </row>
    <row r="226" spans="1:11" ht="24.95" customHeight="1" x14ac:dyDescent="0.25">
      <c r="A226" s="102"/>
      <c r="B226" s="32"/>
      <c r="C226" s="81"/>
      <c r="D226" s="105">
        <f>SUM(D198:D225)</f>
        <v>86</v>
      </c>
      <c r="E226" s="62"/>
      <c r="F226" s="104"/>
      <c r="G226" s="104"/>
      <c r="I226" s="1"/>
      <c r="J226" s="1"/>
      <c r="K226" s="1"/>
    </row>
    <row r="227" spans="1:11" ht="24.95" customHeight="1" x14ac:dyDescent="0.2">
      <c r="A227" s="106" t="s">
        <v>531</v>
      </c>
      <c r="B227" s="106">
        <v>2100004807</v>
      </c>
      <c r="C227" s="107" t="s">
        <v>532</v>
      </c>
      <c r="D227" s="103">
        <v>4</v>
      </c>
      <c r="E227" s="62"/>
      <c r="F227" s="104">
        <v>60</v>
      </c>
      <c r="G227" s="104">
        <f t="shared" ref="G227:G252" si="8">+D227*F227</f>
        <v>240</v>
      </c>
      <c r="I227" s="1"/>
      <c r="J227" s="1"/>
      <c r="K227" s="1"/>
    </row>
    <row r="228" spans="1:11" ht="24.95" customHeight="1" x14ac:dyDescent="0.2">
      <c r="A228" s="108" t="s">
        <v>533</v>
      </c>
      <c r="B228" s="108">
        <v>2100010641</v>
      </c>
      <c r="C228" s="109" t="s">
        <v>534</v>
      </c>
      <c r="D228" s="103">
        <v>6</v>
      </c>
      <c r="E228" s="62"/>
      <c r="F228" s="104">
        <v>60</v>
      </c>
      <c r="G228" s="104">
        <f t="shared" si="8"/>
        <v>360</v>
      </c>
      <c r="I228" s="1"/>
      <c r="J228" s="1"/>
      <c r="K228" s="1"/>
    </row>
    <row r="229" spans="1:11" ht="24.95" customHeight="1" x14ac:dyDescent="0.2">
      <c r="A229" s="106" t="s">
        <v>535</v>
      </c>
      <c r="B229" s="106">
        <v>2100017399</v>
      </c>
      <c r="C229" s="107" t="s">
        <v>536</v>
      </c>
      <c r="D229" s="103">
        <v>6</v>
      </c>
      <c r="E229" s="62"/>
      <c r="F229" s="104">
        <v>60</v>
      </c>
      <c r="G229" s="104">
        <f t="shared" si="8"/>
        <v>360</v>
      </c>
      <c r="I229" s="1"/>
      <c r="J229" s="1"/>
      <c r="K229" s="1"/>
    </row>
    <row r="230" spans="1:11" ht="24.95" customHeight="1" x14ac:dyDescent="0.2">
      <c r="A230" s="108" t="s">
        <v>537</v>
      </c>
      <c r="B230" s="108" t="s">
        <v>538</v>
      </c>
      <c r="C230" s="109" t="s">
        <v>539</v>
      </c>
      <c r="D230" s="103">
        <v>6</v>
      </c>
      <c r="E230" s="62"/>
      <c r="F230" s="104">
        <v>60</v>
      </c>
      <c r="G230" s="104">
        <f t="shared" si="8"/>
        <v>360</v>
      </c>
      <c r="I230" s="1"/>
      <c r="J230" s="1"/>
      <c r="K230" s="1"/>
    </row>
    <row r="231" spans="1:11" ht="24.95" customHeight="1" x14ac:dyDescent="0.2">
      <c r="A231" s="106" t="s">
        <v>540</v>
      </c>
      <c r="B231" s="106">
        <v>2100017484</v>
      </c>
      <c r="C231" s="107" t="s">
        <v>541</v>
      </c>
      <c r="D231" s="103">
        <v>6</v>
      </c>
      <c r="E231" s="62"/>
      <c r="F231" s="104">
        <v>60</v>
      </c>
      <c r="G231" s="104">
        <f t="shared" si="8"/>
        <v>360</v>
      </c>
      <c r="I231" s="1"/>
      <c r="J231" s="1"/>
      <c r="K231" s="1"/>
    </row>
    <row r="232" spans="1:11" ht="24.95" customHeight="1" x14ac:dyDescent="0.2">
      <c r="A232" s="108" t="s">
        <v>542</v>
      </c>
      <c r="B232" s="108" t="s">
        <v>543</v>
      </c>
      <c r="C232" s="109" t="s">
        <v>544</v>
      </c>
      <c r="D232" s="103">
        <v>6</v>
      </c>
      <c r="E232" s="62"/>
      <c r="F232" s="104">
        <v>60</v>
      </c>
      <c r="G232" s="104">
        <f t="shared" si="8"/>
        <v>360</v>
      </c>
      <c r="I232" s="1"/>
      <c r="J232" s="1"/>
      <c r="K232" s="1"/>
    </row>
    <row r="233" spans="1:11" ht="24.95" customHeight="1" x14ac:dyDescent="0.2">
      <c r="A233" s="106" t="s">
        <v>545</v>
      </c>
      <c r="B233" s="106" t="s">
        <v>543</v>
      </c>
      <c r="C233" s="107" t="s">
        <v>546</v>
      </c>
      <c r="D233" s="103">
        <v>6</v>
      </c>
      <c r="E233" s="62"/>
      <c r="F233" s="104">
        <v>60</v>
      </c>
      <c r="G233" s="104">
        <f t="shared" si="8"/>
        <v>360</v>
      </c>
      <c r="I233" s="1"/>
      <c r="J233" s="1"/>
      <c r="K233" s="1"/>
    </row>
    <row r="234" spans="1:11" ht="24.95" customHeight="1" x14ac:dyDescent="0.2">
      <c r="A234" s="108" t="s">
        <v>547</v>
      </c>
      <c r="B234" s="108" t="s">
        <v>548</v>
      </c>
      <c r="C234" s="109" t="s">
        <v>549</v>
      </c>
      <c r="D234" s="103">
        <v>6</v>
      </c>
      <c r="E234" s="62"/>
      <c r="F234" s="104">
        <v>60</v>
      </c>
      <c r="G234" s="104">
        <f t="shared" si="8"/>
        <v>360</v>
      </c>
      <c r="I234" s="1"/>
      <c r="J234" s="1"/>
      <c r="K234" s="1"/>
    </row>
    <row r="235" spans="1:11" ht="24.95" customHeight="1" x14ac:dyDescent="0.2">
      <c r="A235" s="106" t="s">
        <v>550</v>
      </c>
      <c r="B235" s="106" t="s">
        <v>551</v>
      </c>
      <c r="C235" s="107" t="s">
        <v>552</v>
      </c>
      <c r="D235" s="103">
        <v>6</v>
      </c>
      <c r="E235" s="62"/>
      <c r="F235" s="104">
        <v>60</v>
      </c>
      <c r="G235" s="104">
        <f t="shared" si="8"/>
        <v>360</v>
      </c>
      <c r="I235" s="1"/>
      <c r="J235" s="1"/>
      <c r="K235" s="1"/>
    </row>
    <row r="236" spans="1:11" ht="24.95" customHeight="1" x14ac:dyDescent="0.2">
      <c r="A236" s="108" t="s">
        <v>553</v>
      </c>
      <c r="B236" s="108" t="s">
        <v>554</v>
      </c>
      <c r="C236" s="109" t="s">
        <v>555</v>
      </c>
      <c r="D236" s="103">
        <v>6</v>
      </c>
      <c r="E236" s="62"/>
      <c r="F236" s="104">
        <v>60</v>
      </c>
      <c r="G236" s="104">
        <f t="shared" si="8"/>
        <v>360</v>
      </c>
      <c r="I236" s="1"/>
      <c r="J236" s="1"/>
      <c r="K236" s="1"/>
    </row>
    <row r="237" spans="1:11" ht="24.95" customHeight="1" x14ac:dyDescent="0.2">
      <c r="A237" s="106" t="s">
        <v>556</v>
      </c>
      <c r="B237" s="106" t="s">
        <v>557</v>
      </c>
      <c r="C237" s="107" t="s">
        <v>558</v>
      </c>
      <c r="D237" s="103">
        <v>6</v>
      </c>
      <c r="E237" s="62"/>
      <c r="F237" s="104">
        <v>60</v>
      </c>
      <c r="G237" s="104">
        <f t="shared" si="8"/>
        <v>360</v>
      </c>
      <c r="I237" s="1"/>
      <c r="J237" s="1"/>
      <c r="K237" s="1"/>
    </row>
    <row r="238" spans="1:11" ht="24.95" customHeight="1" x14ac:dyDescent="0.2">
      <c r="A238" s="108" t="s">
        <v>559</v>
      </c>
      <c r="B238" s="108" t="s">
        <v>560</v>
      </c>
      <c r="C238" s="109" t="s">
        <v>561</v>
      </c>
      <c r="D238" s="103">
        <v>6</v>
      </c>
      <c r="E238" s="62"/>
      <c r="F238" s="104">
        <v>60</v>
      </c>
      <c r="G238" s="104">
        <f t="shared" si="8"/>
        <v>360</v>
      </c>
      <c r="I238" s="1"/>
      <c r="J238" s="1"/>
      <c r="K238" s="1"/>
    </row>
    <row r="239" spans="1:11" ht="24.95" customHeight="1" x14ac:dyDescent="0.2">
      <c r="A239" s="106" t="s">
        <v>562</v>
      </c>
      <c r="B239" s="106" t="s">
        <v>563</v>
      </c>
      <c r="C239" s="107" t="s">
        <v>564</v>
      </c>
      <c r="D239" s="103">
        <v>5</v>
      </c>
      <c r="E239" s="62"/>
      <c r="F239" s="104">
        <v>60</v>
      </c>
      <c r="G239" s="104">
        <f t="shared" si="8"/>
        <v>300</v>
      </c>
      <c r="I239" s="1"/>
      <c r="J239" s="1"/>
      <c r="K239" s="1"/>
    </row>
    <row r="240" spans="1:11" ht="24.95" customHeight="1" x14ac:dyDescent="0.2">
      <c r="A240" s="106" t="s">
        <v>562</v>
      </c>
      <c r="B240" s="106" t="s">
        <v>565</v>
      </c>
      <c r="C240" s="107" t="s">
        <v>564</v>
      </c>
      <c r="D240" s="103">
        <v>1</v>
      </c>
      <c r="E240" s="62"/>
      <c r="F240" s="104">
        <v>60</v>
      </c>
      <c r="G240" s="104">
        <f t="shared" si="8"/>
        <v>60</v>
      </c>
      <c r="I240" s="1"/>
      <c r="J240" s="1"/>
      <c r="K240" s="1"/>
    </row>
    <row r="241" spans="1:11" ht="24.95" customHeight="1" x14ac:dyDescent="0.2">
      <c r="A241" s="108" t="s">
        <v>566</v>
      </c>
      <c r="B241" s="108" t="s">
        <v>567</v>
      </c>
      <c r="C241" s="109" t="s">
        <v>568</v>
      </c>
      <c r="D241" s="103">
        <v>6</v>
      </c>
      <c r="E241" s="62"/>
      <c r="F241" s="104">
        <v>60</v>
      </c>
      <c r="G241" s="104">
        <f t="shared" si="8"/>
        <v>360</v>
      </c>
      <c r="I241" s="1"/>
      <c r="J241" s="1"/>
      <c r="K241" s="1"/>
    </row>
    <row r="242" spans="1:11" ht="24.95" customHeight="1" x14ac:dyDescent="0.2">
      <c r="A242" s="106" t="s">
        <v>569</v>
      </c>
      <c r="B242" s="106">
        <v>2100022697</v>
      </c>
      <c r="C242" s="107" t="s">
        <v>570</v>
      </c>
      <c r="D242" s="103">
        <v>2</v>
      </c>
      <c r="E242" s="62"/>
      <c r="F242" s="104">
        <v>60</v>
      </c>
      <c r="G242" s="104">
        <f t="shared" si="8"/>
        <v>120</v>
      </c>
      <c r="I242" s="1"/>
      <c r="J242" s="1"/>
      <c r="K242" s="1"/>
    </row>
    <row r="243" spans="1:11" ht="24.95" customHeight="1" x14ac:dyDescent="0.2">
      <c r="A243" s="106" t="s">
        <v>569</v>
      </c>
      <c r="B243" s="106" t="s">
        <v>571</v>
      </c>
      <c r="C243" s="107" t="s">
        <v>570</v>
      </c>
      <c r="D243" s="103">
        <v>3</v>
      </c>
      <c r="E243" s="62"/>
      <c r="F243" s="104">
        <v>60</v>
      </c>
      <c r="G243" s="104">
        <f t="shared" si="8"/>
        <v>180</v>
      </c>
      <c r="I243" s="1"/>
      <c r="J243" s="1"/>
      <c r="K243" s="1"/>
    </row>
    <row r="244" spans="1:11" ht="24.95" customHeight="1" x14ac:dyDescent="0.2">
      <c r="A244" s="106" t="s">
        <v>569</v>
      </c>
      <c r="B244" s="106" t="s">
        <v>572</v>
      </c>
      <c r="C244" s="107" t="s">
        <v>570</v>
      </c>
      <c r="D244" s="103">
        <v>1</v>
      </c>
      <c r="E244" s="62"/>
      <c r="F244" s="104">
        <v>60</v>
      </c>
      <c r="G244" s="104">
        <f t="shared" si="8"/>
        <v>60</v>
      </c>
      <c r="I244" s="1"/>
      <c r="J244" s="1"/>
      <c r="K244" s="1"/>
    </row>
    <row r="245" spans="1:11" ht="24.95" customHeight="1" x14ac:dyDescent="0.2">
      <c r="A245" s="108" t="s">
        <v>573</v>
      </c>
      <c r="B245" s="108" t="s">
        <v>574</v>
      </c>
      <c r="C245" s="109" t="s">
        <v>575</v>
      </c>
      <c r="D245" s="103">
        <v>2</v>
      </c>
      <c r="E245" s="62"/>
      <c r="F245" s="104">
        <v>60</v>
      </c>
      <c r="G245" s="104">
        <f t="shared" si="8"/>
        <v>120</v>
      </c>
      <c r="I245" s="1"/>
      <c r="J245" s="1"/>
      <c r="K245" s="1"/>
    </row>
    <row r="246" spans="1:11" ht="24.95" customHeight="1" x14ac:dyDescent="0.2">
      <c r="A246" s="108" t="s">
        <v>576</v>
      </c>
      <c r="B246" s="108" t="s">
        <v>577</v>
      </c>
      <c r="C246" s="109" t="s">
        <v>578</v>
      </c>
      <c r="D246" s="103">
        <v>8</v>
      </c>
      <c r="E246" s="62"/>
      <c r="F246" s="104">
        <v>60</v>
      </c>
      <c r="G246" s="104">
        <f t="shared" si="8"/>
        <v>480</v>
      </c>
      <c r="I246" s="1"/>
      <c r="J246" s="1"/>
      <c r="K246" s="1"/>
    </row>
    <row r="247" spans="1:11" ht="24.95" customHeight="1" x14ac:dyDescent="0.2">
      <c r="A247" s="106" t="s">
        <v>579</v>
      </c>
      <c r="B247" s="106" t="s">
        <v>580</v>
      </c>
      <c r="C247" s="107" t="s">
        <v>581</v>
      </c>
      <c r="D247" s="103">
        <v>2</v>
      </c>
      <c r="E247" s="62"/>
      <c r="F247" s="104">
        <v>60</v>
      </c>
      <c r="G247" s="104">
        <f t="shared" si="8"/>
        <v>120</v>
      </c>
      <c r="I247" s="1"/>
      <c r="J247" s="1"/>
      <c r="K247" s="1"/>
    </row>
    <row r="248" spans="1:11" ht="24.95" customHeight="1" x14ac:dyDescent="0.2">
      <c r="A248" s="108" t="s">
        <v>582</v>
      </c>
      <c r="B248" s="108" t="s">
        <v>583</v>
      </c>
      <c r="C248" s="109" t="s">
        <v>584</v>
      </c>
      <c r="D248" s="103">
        <v>6</v>
      </c>
      <c r="E248" s="62"/>
      <c r="F248" s="104">
        <v>60</v>
      </c>
      <c r="G248" s="104">
        <f t="shared" si="8"/>
        <v>360</v>
      </c>
      <c r="I248" s="1"/>
      <c r="J248" s="1"/>
      <c r="K248" s="1"/>
    </row>
    <row r="249" spans="1:11" ht="24.95" customHeight="1" x14ac:dyDescent="0.2">
      <c r="A249" s="106" t="s">
        <v>585</v>
      </c>
      <c r="B249" s="106" t="s">
        <v>586</v>
      </c>
      <c r="C249" s="107" t="s">
        <v>587</v>
      </c>
      <c r="D249" s="103">
        <v>4</v>
      </c>
      <c r="E249" s="62"/>
      <c r="F249" s="104">
        <v>60</v>
      </c>
      <c r="G249" s="104">
        <f t="shared" si="8"/>
        <v>240</v>
      </c>
      <c r="I249" s="1"/>
      <c r="J249" s="1"/>
      <c r="K249" s="1"/>
    </row>
    <row r="250" spans="1:11" ht="24.95" customHeight="1" x14ac:dyDescent="0.2">
      <c r="A250" s="106" t="s">
        <v>588</v>
      </c>
      <c r="B250" s="106">
        <v>2100007516</v>
      </c>
      <c r="C250" s="107" t="s">
        <v>589</v>
      </c>
      <c r="D250" s="103">
        <v>4</v>
      </c>
      <c r="E250" s="62"/>
      <c r="F250" s="104">
        <v>60</v>
      </c>
      <c r="G250" s="104">
        <f t="shared" si="8"/>
        <v>240</v>
      </c>
      <c r="I250" s="1"/>
      <c r="J250" s="1"/>
      <c r="K250" s="1"/>
    </row>
    <row r="251" spans="1:11" ht="24.95" customHeight="1" x14ac:dyDescent="0.2">
      <c r="A251" s="108" t="s">
        <v>590</v>
      </c>
      <c r="B251" s="108">
        <v>2100023365</v>
      </c>
      <c r="C251" s="109" t="s">
        <v>591</v>
      </c>
      <c r="D251" s="103">
        <v>4</v>
      </c>
      <c r="E251" s="62"/>
      <c r="F251" s="104">
        <v>60</v>
      </c>
      <c r="G251" s="104">
        <f t="shared" si="8"/>
        <v>240</v>
      </c>
      <c r="I251" s="1"/>
      <c r="J251" s="1"/>
      <c r="K251" s="1"/>
    </row>
    <row r="252" spans="1:11" ht="24.95" customHeight="1" x14ac:dyDescent="0.2">
      <c r="A252" s="41" t="s">
        <v>592</v>
      </c>
      <c r="B252" s="41">
        <v>2100007744</v>
      </c>
      <c r="C252" s="76" t="s">
        <v>593</v>
      </c>
      <c r="D252" s="103">
        <v>6</v>
      </c>
      <c r="E252" s="62"/>
      <c r="F252" s="104">
        <v>60</v>
      </c>
      <c r="G252" s="104">
        <f t="shared" si="8"/>
        <v>360</v>
      </c>
      <c r="I252" s="1"/>
      <c r="J252" s="1"/>
      <c r="K252" s="1"/>
    </row>
    <row r="253" spans="1:11" ht="24.95" customHeight="1" x14ac:dyDescent="0.25">
      <c r="A253" s="41"/>
      <c r="B253" s="41"/>
      <c r="C253" s="76"/>
      <c r="D253" s="105">
        <f>SUM(D227:D252)</f>
        <v>124</v>
      </c>
      <c r="E253" s="62"/>
      <c r="F253" s="104"/>
      <c r="G253" s="104"/>
      <c r="I253" s="1"/>
      <c r="J253" s="1"/>
      <c r="K253" s="1"/>
    </row>
    <row r="254" spans="1:11" ht="24.95" customHeight="1" x14ac:dyDescent="0.2">
      <c r="A254" s="102" t="s">
        <v>594</v>
      </c>
      <c r="B254" s="32" t="s">
        <v>595</v>
      </c>
      <c r="C254" s="42" t="s">
        <v>596</v>
      </c>
      <c r="D254" s="103">
        <v>2</v>
      </c>
      <c r="E254" s="62"/>
      <c r="F254" s="104">
        <v>48</v>
      </c>
      <c r="G254" s="104">
        <f t="shared" ref="G254:G262" si="9">+D254*F254</f>
        <v>96</v>
      </c>
      <c r="I254" s="1"/>
      <c r="J254" s="1"/>
      <c r="K254" s="1"/>
    </row>
    <row r="255" spans="1:11" ht="24.95" customHeight="1" x14ac:dyDescent="0.2">
      <c r="A255" s="102" t="s">
        <v>597</v>
      </c>
      <c r="B255" s="32" t="s">
        <v>598</v>
      </c>
      <c r="C255" s="42" t="s">
        <v>599</v>
      </c>
      <c r="D255" s="103">
        <v>2</v>
      </c>
      <c r="E255" s="62"/>
      <c r="F255" s="104">
        <v>48</v>
      </c>
      <c r="G255" s="104">
        <f t="shared" si="9"/>
        <v>96</v>
      </c>
      <c r="I255" s="1"/>
      <c r="J255" s="1"/>
      <c r="K255" s="1"/>
    </row>
    <row r="256" spans="1:11" ht="24.95" customHeight="1" x14ac:dyDescent="0.2">
      <c r="A256" s="102" t="s">
        <v>600</v>
      </c>
      <c r="B256" s="32" t="s">
        <v>601</v>
      </c>
      <c r="C256" s="42" t="s">
        <v>602</v>
      </c>
      <c r="D256" s="103">
        <v>2</v>
      </c>
      <c r="E256" s="62"/>
      <c r="F256" s="104">
        <v>48</v>
      </c>
      <c r="G256" s="104">
        <f t="shared" si="9"/>
        <v>96</v>
      </c>
      <c r="I256" s="1"/>
      <c r="J256" s="1"/>
      <c r="K256" s="1"/>
    </row>
    <row r="257" spans="1:11" ht="24.95" customHeight="1" x14ac:dyDescent="0.2">
      <c r="A257" s="102" t="s">
        <v>603</v>
      </c>
      <c r="B257" s="32" t="s">
        <v>604</v>
      </c>
      <c r="C257" s="42" t="s">
        <v>605</v>
      </c>
      <c r="D257" s="103">
        <v>2</v>
      </c>
      <c r="E257" s="62"/>
      <c r="F257" s="104">
        <v>48</v>
      </c>
      <c r="G257" s="104">
        <f t="shared" si="9"/>
        <v>96</v>
      </c>
      <c r="I257" s="1"/>
      <c r="J257" s="1"/>
      <c r="K257" s="1"/>
    </row>
    <row r="258" spans="1:11" ht="24.95" customHeight="1" x14ac:dyDescent="0.2">
      <c r="A258" s="102" t="s">
        <v>606</v>
      </c>
      <c r="B258" s="32" t="s">
        <v>607</v>
      </c>
      <c r="C258" s="42" t="s">
        <v>608</v>
      </c>
      <c r="D258" s="103">
        <v>2</v>
      </c>
      <c r="E258" s="62"/>
      <c r="F258" s="104">
        <v>48</v>
      </c>
      <c r="G258" s="104">
        <f t="shared" si="9"/>
        <v>96</v>
      </c>
      <c r="I258" s="1"/>
      <c r="J258" s="1"/>
      <c r="K258" s="1"/>
    </row>
    <row r="259" spans="1:11" ht="24.95" customHeight="1" x14ac:dyDescent="0.2">
      <c r="A259" s="102" t="s">
        <v>609</v>
      </c>
      <c r="B259" s="32" t="s">
        <v>610</v>
      </c>
      <c r="C259" s="42" t="s">
        <v>611</v>
      </c>
      <c r="D259" s="103">
        <v>2</v>
      </c>
      <c r="E259" s="62"/>
      <c r="F259" s="104">
        <v>48</v>
      </c>
      <c r="G259" s="104">
        <f t="shared" si="9"/>
        <v>96</v>
      </c>
      <c r="I259" s="1"/>
      <c r="J259" s="1"/>
      <c r="K259" s="1"/>
    </row>
    <row r="260" spans="1:11" ht="24.95" customHeight="1" x14ac:dyDescent="0.2">
      <c r="A260" s="102" t="s">
        <v>612</v>
      </c>
      <c r="B260" s="32" t="s">
        <v>613</v>
      </c>
      <c r="C260" s="42" t="s">
        <v>614</v>
      </c>
      <c r="D260" s="103">
        <v>2</v>
      </c>
      <c r="E260" s="62"/>
      <c r="F260" s="104">
        <v>48</v>
      </c>
      <c r="G260" s="104">
        <f t="shared" si="9"/>
        <v>96</v>
      </c>
      <c r="I260" s="1"/>
      <c r="J260" s="1"/>
      <c r="K260" s="1"/>
    </row>
    <row r="261" spans="1:11" ht="24.95" customHeight="1" x14ac:dyDescent="0.2">
      <c r="A261" s="102" t="s">
        <v>615</v>
      </c>
      <c r="B261" s="32" t="s">
        <v>616</v>
      </c>
      <c r="C261" s="42" t="s">
        <v>617</v>
      </c>
      <c r="D261" s="103">
        <v>2</v>
      </c>
      <c r="E261" s="62"/>
      <c r="F261" s="104">
        <v>48</v>
      </c>
      <c r="G261" s="104">
        <f t="shared" si="9"/>
        <v>96</v>
      </c>
      <c r="I261" s="1"/>
      <c r="J261" s="1"/>
      <c r="K261" s="1"/>
    </row>
    <row r="262" spans="1:11" ht="24.95" customHeight="1" x14ac:dyDescent="0.2">
      <c r="A262" s="102" t="s">
        <v>618</v>
      </c>
      <c r="B262" s="32" t="s">
        <v>619</v>
      </c>
      <c r="C262" s="42" t="s">
        <v>620</v>
      </c>
      <c r="D262" s="103">
        <v>2</v>
      </c>
      <c r="E262" s="62"/>
      <c r="F262" s="104">
        <v>48</v>
      </c>
      <c r="G262" s="104">
        <f t="shared" si="9"/>
        <v>96</v>
      </c>
      <c r="I262" s="1"/>
      <c r="J262" s="1"/>
      <c r="K262" s="1"/>
    </row>
    <row r="263" spans="1:11" ht="24.95" customHeight="1" x14ac:dyDescent="0.25">
      <c r="A263" s="102"/>
      <c r="B263" s="32"/>
      <c r="C263" s="42"/>
      <c r="D263" s="105">
        <f>SUM(D254:D262)</f>
        <v>18</v>
      </c>
      <c r="E263" s="62"/>
      <c r="F263" s="104"/>
      <c r="G263" s="104"/>
      <c r="I263" s="1"/>
      <c r="J263" s="1"/>
      <c r="K263" s="1"/>
    </row>
    <row r="264" spans="1:11" ht="24.95" customHeight="1" x14ac:dyDescent="0.2">
      <c r="A264" s="102" t="s">
        <v>621</v>
      </c>
      <c r="B264" s="32">
        <v>210228152</v>
      </c>
      <c r="C264" s="42" t="s">
        <v>622</v>
      </c>
      <c r="D264" s="103">
        <v>6</v>
      </c>
      <c r="E264" s="62"/>
      <c r="F264" s="104">
        <v>48</v>
      </c>
      <c r="G264" s="104">
        <f t="shared" ref="G264" si="10">+D264*F264</f>
        <v>288</v>
      </c>
      <c r="I264" s="1"/>
      <c r="J264" s="1"/>
      <c r="K264" s="1"/>
    </row>
    <row r="265" spans="1:11" ht="24.95" customHeight="1" x14ac:dyDescent="0.2">
      <c r="A265" s="118" t="s">
        <v>674</v>
      </c>
      <c r="B265" s="46">
        <v>210127379</v>
      </c>
      <c r="C265" s="47" t="s">
        <v>675</v>
      </c>
      <c r="D265" s="32">
        <v>5</v>
      </c>
      <c r="E265" s="119"/>
      <c r="F265" s="104">
        <v>48</v>
      </c>
      <c r="G265" s="104">
        <f t="shared" ref="G265:G272" si="11">+D265*F265</f>
        <v>240</v>
      </c>
      <c r="I265" s="1"/>
      <c r="J265" s="1"/>
      <c r="K265" s="1"/>
    </row>
    <row r="266" spans="1:11" ht="24.95" customHeight="1" x14ac:dyDescent="0.2">
      <c r="A266" s="118" t="s">
        <v>676</v>
      </c>
      <c r="B266" s="46">
        <v>201226140</v>
      </c>
      <c r="C266" s="47" t="s">
        <v>677</v>
      </c>
      <c r="D266" s="32">
        <v>5</v>
      </c>
      <c r="E266" s="119"/>
      <c r="F266" s="104">
        <v>48</v>
      </c>
      <c r="G266" s="104">
        <f t="shared" si="11"/>
        <v>240</v>
      </c>
      <c r="I266" s="1"/>
      <c r="J266" s="1"/>
      <c r="K266" s="1"/>
    </row>
    <row r="267" spans="1:11" ht="24.95" customHeight="1" x14ac:dyDescent="0.2">
      <c r="A267" s="118" t="s">
        <v>678</v>
      </c>
      <c r="B267" s="46">
        <v>2306000619</v>
      </c>
      <c r="C267" s="47" t="s">
        <v>679</v>
      </c>
      <c r="D267" s="32">
        <v>5</v>
      </c>
      <c r="E267" s="119"/>
      <c r="F267" s="104">
        <v>48</v>
      </c>
      <c r="G267" s="104">
        <f t="shared" si="11"/>
        <v>240</v>
      </c>
      <c r="I267" s="1"/>
      <c r="J267" s="1"/>
      <c r="K267" s="1"/>
    </row>
    <row r="268" spans="1:11" ht="24.95" customHeight="1" x14ac:dyDescent="0.2">
      <c r="A268" s="118" t="s">
        <v>680</v>
      </c>
      <c r="B268" s="46">
        <v>2306000620</v>
      </c>
      <c r="C268" s="47" t="s">
        <v>681</v>
      </c>
      <c r="D268" s="32">
        <v>5</v>
      </c>
      <c r="E268" s="119"/>
      <c r="F268" s="104">
        <v>48</v>
      </c>
      <c r="G268" s="104">
        <f t="shared" si="11"/>
        <v>240</v>
      </c>
      <c r="I268" s="1"/>
      <c r="J268" s="1"/>
      <c r="K268" s="1"/>
    </row>
    <row r="269" spans="1:11" ht="24.95" customHeight="1" x14ac:dyDescent="0.2">
      <c r="A269" s="118" t="s">
        <v>682</v>
      </c>
      <c r="B269" s="46">
        <v>201022788</v>
      </c>
      <c r="C269" s="47" t="s">
        <v>683</v>
      </c>
      <c r="D269" s="32">
        <v>5</v>
      </c>
      <c r="E269" s="119"/>
      <c r="F269" s="104">
        <v>48</v>
      </c>
      <c r="G269" s="104">
        <f t="shared" si="11"/>
        <v>240</v>
      </c>
      <c r="I269" s="1"/>
      <c r="J269" s="1"/>
      <c r="K269" s="1"/>
    </row>
    <row r="270" spans="1:11" ht="24.95" customHeight="1" x14ac:dyDescent="0.2">
      <c r="A270" s="118" t="s">
        <v>684</v>
      </c>
      <c r="B270" s="46">
        <v>2306000622</v>
      </c>
      <c r="C270" s="47" t="s">
        <v>685</v>
      </c>
      <c r="D270" s="32">
        <v>5</v>
      </c>
      <c r="E270" s="119"/>
      <c r="F270" s="104">
        <v>48</v>
      </c>
      <c r="G270" s="104">
        <f t="shared" si="11"/>
        <v>240</v>
      </c>
      <c r="I270" s="1"/>
      <c r="J270" s="1"/>
      <c r="K270" s="1"/>
    </row>
    <row r="271" spans="1:11" ht="24.95" customHeight="1" x14ac:dyDescent="0.25">
      <c r="A271" s="118" t="s">
        <v>686</v>
      </c>
      <c r="B271" s="46">
        <v>210127384</v>
      </c>
      <c r="C271" s="47" t="s">
        <v>687</v>
      </c>
      <c r="D271" s="32">
        <v>5</v>
      </c>
      <c r="E271" s="120"/>
      <c r="F271" s="104">
        <v>48</v>
      </c>
      <c r="G271" s="104">
        <f t="shared" si="11"/>
        <v>240</v>
      </c>
      <c r="I271" s="1"/>
      <c r="J271" s="1"/>
      <c r="K271" s="1"/>
    </row>
    <row r="272" spans="1:11" ht="24.95" customHeight="1" x14ac:dyDescent="0.25">
      <c r="A272" s="46">
        <v>359050</v>
      </c>
      <c r="B272" s="46" t="s">
        <v>710</v>
      </c>
      <c r="C272" s="47" t="s">
        <v>709</v>
      </c>
      <c r="D272" s="32">
        <v>1</v>
      </c>
      <c r="E272" s="120"/>
      <c r="F272" s="104">
        <v>1800</v>
      </c>
      <c r="G272" s="117">
        <f t="shared" si="11"/>
        <v>1800</v>
      </c>
      <c r="I272" s="1"/>
      <c r="J272" s="1"/>
      <c r="K272" s="1"/>
    </row>
    <row r="273" spans="1:11" ht="24.95" customHeight="1" x14ac:dyDescent="0.25">
      <c r="A273" s="49"/>
      <c r="B273" s="50"/>
      <c r="C273" s="51"/>
      <c r="D273" s="52"/>
      <c r="F273" s="134" t="s">
        <v>195</v>
      </c>
      <c r="G273" s="54">
        <f>SUM(G24:G272)</f>
        <v>82206</v>
      </c>
      <c r="I273" s="1"/>
      <c r="J273" s="1"/>
      <c r="K273" s="1"/>
    </row>
    <row r="274" spans="1:11" ht="24.95" customHeight="1" x14ac:dyDescent="0.25">
      <c r="A274" s="49"/>
      <c r="B274" s="50"/>
      <c r="C274" s="51"/>
      <c r="D274" s="52"/>
      <c r="F274" s="133" t="s">
        <v>196</v>
      </c>
      <c r="G274" s="55">
        <f>+G273*0.12</f>
        <v>9864.7199999999993</v>
      </c>
      <c r="I274" s="1"/>
      <c r="J274" s="1"/>
      <c r="K274" s="1"/>
    </row>
    <row r="275" spans="1:11" ht="24.95" customHeight="1" x14ac:dyDescent="0.25">
      <c r="A275" s="49"/>
      <c r="B275" s="50"/>
      <c r="C275" s="51"/>
      <c r="D275" s="52"/>
      <c r="F275" s="133" t="s">
        <v>197</v>
      </c>
      <c r="G275" s="55">
        <f>+G273+G274</f>
        <v>92070.720000000001</v>
      </c>
      <c r="I275" s="1"/>
      <c r="J275" s="1"/>
      <c r="K275" s="1"/>
    </row>
    <row r="276" spans="1:11" ht="24.95" customHeight="1" x14ac:dyDescent="0.25">
      <c r="A276" s="49"/>
      <c r="B276" s="50"/>
      <c r="C276" s="51"/>
      <c r="D276" s="52"/>
      <c r="I276" s="1"/>
      <c r="J276" s="1"/>
      <c r="K276" s="1"/>
    </row>
    <row r="277" spans="1:11" ht="24.95" customHeight="1" x14ac:dyDescent="0.25">
      <c r="A277" s="49"/>
      <c r="B277" s="50"/>
      <c r="C277" s="51"/>
      <c r="D277" s="52"/>
      <c r="E277" s="56"/>
      <c r="F277" s="56"/>
      <c r="G277" s="56"/>
      <c r="I277" s="1"/>
      <c r="J277" s="1"/>
      <c r="K277" s="1"/>
    </row>
    <row r="278" spans="1:11" ht="24.95" customHeight="1" x14ac:dyDescent="0.25">
      <c r="A278" s="57"/>
      <c r="B278" s="58"/>
      <c r="C278" s="58" t="s">
        <v>198</v>
      </c>
      <c r="D278" s="58"/>
      <c r="E278" s="59"/>
      <c r="F278" s="56"/>
      <c r="G278" s="56"/>
      <c r="I278" s="1"/>
      <c r="J278" s="1"/>
      <c r="K278" s="1"/>
    </row>
    <row r="279" spans="1:11" ht="24.95" customHeight="1" x14ac:dyDescent="0.25">
      <c r="A279" s="57"/>
      <c r="B279" s="60" t="s">
        <v>199</v>
      </c>
      <c r="C279" s="60" t="s">
        <v>200</v>
      </c>
      <c r="D279" s="60" t="s">
        <v>201</v>
      </c>
      <c r="E279" s="61"/>
      <c r="F279" s="56"/>
      <c r="G279" s="56"/>
      <c r="I279" s="1"/>
      <c r="J279" s="1"/>
      <c r="K279" s="1"/>
    </row>
    <row r="280" spans="1:11" ht="24.95" customHeight="1" x14ac:dyDescent="0.25">
      <c r="B280" s="32" t="s">
        <v>202</v>
      </c>
      <c r="C280" s="32" t="s">
        <v>203</v>
      </c>
      <c r="D280" s="32">
        <v>2</v>
      </c>
      <c r="F280" s="56"/>
      <c r="G280" s="56"/>
      <c r="I280" s="1"/>
      <c r="J280" s="1"/>
      <c r="K280" s="1"/>
    </row>
    <row r="281" spans="1:11" ht="24.95" customHeight="1" x14ac:dyDescent="0.25">
      <c r="B281" s="32" t="s">
        <v>204</v>
      </c>
      <c r="C281" s="32" t="s">
        <v>205</v>
      </c>
      <c r="D281" s="32">
        <v>1</v>
      </c>
      <c r="F281" s="56"/>
      <c r="G281" s="56"/>
      <c r="I281" s="1"/>
      <c r="J281" s="1"/>
      <c r="K281" s="1"/>
    </row>
    <row r="282" spans="1:11" ht="24.95" customHeight="1" x14ac:dyDescent="0.25">
      <c r="B282" s="32" t="s">
        <v>206</v>
      </c>
      <c r="C282" s="32" t="s">
        <v>207</v>
      </c>
      <c r="D282" s="32">
        <v>1</v>
      </c>
      <c r="F282" s="56"/>
      <c r="G282" s="56"/>
      <c r="I282" s="1"/>
      <c r="J282" s="1"/>
      <c r="K282" s="1"/>
    </row>
    <row r="283" spans="1:11" ht="24.95" customHeight="1" x14ac:dyDescent="0.25">
      <c r="B283" s="32" t="s">
        <v>208</v>
      </c>
      <c r="C283" s="32" t="s">
        <v>209</v>
      </c>
      <c r="D283" s="32">
        <v>1</v>
      </c>
      <c r="F283" s="56"/>
      <c r="G283" s="56"/>
      <c r="I283" s="1"/>
      <c r="J283" s="1"/>
      <c r="K283" s="1"/>
    </row>
    <row r="284" spans="1:11" ht="24.95" customHeight="1" x14ac:dyDescent="0.25">
      <c r="B284" s="32" t="s">
        <v>210</v>
      </c>
      <c r="C284" s="32" t="s">
        <v>211</v>
      </c>
      <c r="D284" s="32">
        <v>1</v>
      </c>
      <c r="F284" s="56"/>
      <c r="G284" s="56"/>
      <c r="I284" s="1"/>
      <c r="J284" s="1"/>
      <c r="K284" s="1"/>
    </row>
    <row r="285" spans="1:11" ht="24.95" customHeight="1" x14ac:dyDescent="0.25">
      <c r="B285" s="32" t="s">
        <v>208</v>
      </c>
      <c r="C285" s="32" t="s">
        <v>212</v>
      </c>
      <c r="D285" s="32">
        <v>1</v>
      </c>
      <c r="F285" s="56"/>
      <c r="G285" s="56"/>
      <c r="I285" s="1"/>
      <c r="J285" s="1"/>
      <c r="K285" s="1"/>
    </row>
    <row r="286" spans="1:11" ht="24.95" customHeight="1" x14ac:dyDescent="0.25">
      <c r="B286" s="32" t="s">
        <v>213</v>
      </c>
      <c r="C286" s="32" t="s">
        <v>214</v>
      </c>
      <c r="D286" s="32">
        <v>1</v>
      </c>
      <c r="F286" s="56"/>
      <c r="G286" s="56"/>
      <c r="I286" s="1"/>
      <c r="J286" s="1"/>
      <c r="K286" s="1"/>
    </row>
    <row r="287" spans="1:11" ht="24.95" customHeight="1" x14ac:dyDescent="0.25">
      <c r="B287" s="32" t="s">
        <v>215</v>
      </c>
      <c r="C287" s="32" t="s">
        <v>216</v>
      </c>
      <c r="D287" s="32">
        <v>1</v>
      </c>
      <c r="F287" s="56"/>
      <c r="G287" s="56"/>
      <c r="I287" s="1"/>
      <c r="J287" s="1"/>
      <c r="K287" s="1"/>
    </row>
    <row r="288" spans="1:11" ht="24.95" customHeight="1" x14ac:dyDescent="0.25">
      <c r="B288" s="32" t="s">
        <v>217</v>
      </c>
      <c r="C288" s="32" t="s">
        <v>218</v>
      </c>
      <c r="D288" s="32">
        <v>1</v>
      </c>
      <c r="F288" s="56"/>
      <c r="G288" s="56"/>
      <c r="I288" s="1"/>
      <c r="J288" s="1"/>
      <c r="K288" s="1"/>
    </row>
    <row r="289" spans="2:11" ht="24.95" customHeight="1" x14ac:dyDescent="0.25">
      <c r="B289" s="32" t="s">
        <v>219</v>
      </c>
      <c r="C289" s="32" t="s">
        <v>220</v>
      </c>
      <c r="D289" s="32">
        <v>1</v>
      </c>
      <c r="F289" s="56"/>
      <c r="G289" s="56"/>
      <c r="I289" s="1"/>
      <c r="J289" s="1"/>
      <c r="K289" s="1"/>
    </row>
    <row r="290" spans="2:11" ht="24.95" customHeight="1" x14ac:dyDescent="0.2">
      <c r="B290" s="32" t="s">
        <v>221</v>
      </c>
      <c r="C290" s="32" t="s">
        <v>222</v>
      </c>
      <c r="D290" s="32">
        <v>1</v>
      </c>
      <c r="I290" s="1"/>
      <c r="J290" s="1"/>
      <c r="K290" s="1"/>
    </row>
    <row r="291" spans="2:11" ht="24.95" customHeight="1" x14ac:dyDescent="0.2">
      <c r="B291" s="32" t="s">
        <v>223</v>
      </c>
      <c r="C291" s="32" t="s">
        <v>224</v>
      </c>
      <c r="D291" s="32">
        <v>2</v>
      </c>
      <c r="I291" s="1"/>
      <c r="J291" s="1"/>
      <c r="K291" s="1"/>
    </row>
    <row r="292" spans="2:11" ht="24.95" customHeight="1" x14ac:dyDescent="0.2">
      <c r="B292" s="32" t="s">
        <v>225</v>
      </c>
      <c r="C292" s="32" t="s">
        <v>226</v>
      </c>
      <c r="D292" s="32">
        <v>1</v>
      </c>
      <c r="I292" s="1"/>
      <c r="J292" s="1"/>
      <c r="K292" s="1"/>
    </row>
    <row r="293" spans="2:11" ht="24.95" customHeight="1" x14ac:dyDescent="0.2">
      <c r="B293" s="32" t="s">
        <v>227</v>
      </c>
      <c r="C293" s="32" t="s">
        <v>228</v>
      </c>
      <c r="D293" s="32">
        <v>2</v>
      </c>
      <c r="I293" s="1"/>
      <c r="J293" s="1"/>
      <c r="K293" s="1"/>
    </row>
    <row r="294" spans="2:11" ht="24.95" customHeight="1" x14ac:dyDescent="0.2">
      <c r="B294" s="32" t="s">
        <v>229</v>
      </c>
      <c r="C294" s="32" t="s">
        <v>230</v>
      </c>
      <c r="D294" s="32">
        <v>2</v>
      </c>
      <c r="I294" s="1"/>
      <c r="J294" s="1"/>
      <c r="K294" s="1"/>
    </row>
    <row r="295" spans="2:11" ht="24.95" customHeight="1" x14ac:dyDescent="0.2">
      <c r="B295" s="32" t="s">
        <v>231</v>
      </c>
      <c r="C295" s="32" t="s">
        <v>232</v>
      </c>
      <c r="D295" s="32">
        <v>1</v>
      </c>
      <c r="I295" s="1"/>
      <c r="J295" s="1"/>
      <c r="K295" s="1"/>
    </row>
    <row r="296" spans="2:11" ht="24.95" customHeight="1" x14ac:dyDescent="0.2">
      <c r="B296" s="32" t="s">
        <v>233</v>
      </c>
      <c r="C296" s="32" t="s">
        <v>234</v>
      </c>
      <c r="D296" s="32">
        <v>1</v>
      </c>
      <c r="I296" s="1"/>
      <c r="J296" s="1"/>
      <c r="K296" s="1"/>
    </row>
    <row r="297" spans="2:11" ht="24.95" customHeight="1" x14ac:dyDescent="0.2">
      <c r="B297" s="32" t="s">
        <v>235</v>
      </c>
      <c r="C297" s="32" t="s">
        <v>236</v>
      </c>
      <c r="D297" s="32">
        <v>2</v>
      </c>
      <c r="I297" s="1"/>
      <c r="J297" s="1"/>
      <c r="K297" s="1"/>
    </row>
    <row r="298" spans="2:11" ht="24.95" customHeight="1" x14ac:dyDescent="0.25">
      <c r="B298" s="32"/>
      <c r="C298" s="32"/>
      <c r="D298" s="36">
        <f>SUM(D280:D297)</f>
        <v>23</v>
      </c>
      <c r="I298" s="1"/>
      <c r="J298" s="1"/>
      <c r="K298" s="1"/>
    </row>
    <row r="299" spans="2:11" ht="24.95" customHeight="1" x14ac:dyDescent="0.25">
      <c r="B299" s="53"/>
      <c r="C299" s="53"/>
      <c r="D299" s="61"/>
      <c r="I299" s="1"/>
      <c r="J299" s="1"/>
      <c r="K299" s="1"/>
    </row>
    <row r="300" spans="2:11" ht="24.95" customHeight="1" x14ac:dyDescent="0.25">
      <c r="B300" s="110"/>
      <c r="C300" s="111" t="s">
        <v>623</v>
      </c>
      <c r="D300" s="61"/>
      <c r="I300" s="1"/>
      <c r="J300" s="1"/>
      <c r="K300" s="1"/>
    </row>
    <row r="301" spans="2:11" ht="24.95" customHeight="1" x14ac:dyDescent="0.25">
      <c r="B301" s="111" t="s">
        <v>201</v>
      </c>
      <c r="C301" s="111" t="s">
        <v>624</v>
      </c>
      <c r="D301" s="61"/>
      <c r="I301" s="1"/>
      <c r="J301" s="1"/>
      <c r="K301" s="1"/>
    </row>
    <row r="302" spans="2:11" ht="24.95" customHeight="1" x14ac:dyDescent="0.25">
      <c r="B302" s="112"/>
      <c r="C302" s="36" t="s">
        <v>625</v>
      </c>
      <c r="D302" s="61"/>
      <c r="I302" s="1"/>
      <c r="J302" s="1"/>
      <c r="K302" s="1"/>
    </row>
    <row r="303" spans="2:11" ht="24.95" customHeight="1" x14ac:dyDescent="0.25">
      <c r="B303" s="46">
        <v>1</v>
      </c>
      <c r="C303" s="42" t="s">
        <v>626</v>
      </c>
      <c r="D303" s="61"/>
      <c r="I303" s="1"/>
      <c r="J303" s="1"/>
      <c r="K303" s="1"/>
    </row>
    <row r="304" spans="2:11" ht="24.95" customHeight="1" x14ac:dyDescent="0.25">
      <c r="B304" s="46">
        <v>2</v>
      </c>
      <c r="C304" s="42" t="s">
        <v>627</v>
      </c>
      <c r="D304" s="61"/>
      <c r="I304" s="1"/>
      <c r="J304" s="1"/>
      <c r="K304" s="1"/>
    </row>
    <row r="305" spans="2:11" ht="24.95" customHeight="1" x14ac:dyDescent="0.25">
      <c r="B305" s="46">
        <v>2</v>
      </c>
      <c r="C305" s="42" t="s">
        <v>628</v>
      </c>
      <c r="D305" s="61"/>
      <c r="I305" s="1"/>
      <c r="J305" s="1"/>
      <c r="K305" s="1"/>
    </row>
    <row r="306" spans="2:11" ht="24.95" customHeight="1" x14ac:dyDescent="0.25">
      <c r="B306" s="46">
        <v>1</v>
      </c>
      <c r="C306" s="42" t="s">
        <v>629</v>
      </c>
      <c r="D306" s="61"/>
      <c r="I306" s="1"/>
      <c r="J306" s="1"/>
      <c r="K306" s="1"/>
    </row>
    <row r="307" spans="2:11" ht="24.95" customHeight="1" x14ac:dyDescent="0.25">
      <c r="B307" s="46">
        <v>1</v>
      </c>
      <c r="C307" s="42" t="s">
        <v>630</v>
      </c>
      <c r="D307" s="61"/>
      <c r="I307" s="1"/>
      <c r="J307" s="1"/>
      <c r="K307" s="1"/>
    </row>
    <row r="308" spans="2:11" ht="24.95" customHeight="1" x14ac:dyDescent="0.25">
      <c r="B308" s="46">
        <v>2</v>
      </c>
      <c r="C308" s="42" t="s">
        <v>631</v>
      </c>
      <c r="D308" s="61"/>
      <c r="I308" s="1"/>
      <c r="J308" s="1"/>
      <c r="K308" s="1"/>
    </row>
    <row r="309" spans="2:11" ht="24.95" customHeight="1" x14ac:dyDescent="0.25">
      <c r="B309" s="46">
        <v>2</v>
      </c>
      <c r="C309" s="42" t="s">
        <v>228</v>
      </c>
      <c r="D309" s="61"/>
      <c r="I309" s="1"/>
      <c r="J309" s="1"/>
      <c r="K309" s="1"/>
    </row>
    <row r="310" spans="2:11" ht="24.95" customHeight="1" x14ac:dyDescent="0.25">
      <c r="B310" s="46">
        <v>1</v>
      </c>
      <c r="C310" s="42" t="s">
        <v>632</v>
      </c>
      <c r="D310" s="61"/>
      <c r="I310" s="1"/>
      <c r="J310" s="1"/>
      <c r="K310" s="1"/>
    </row>
    <row r="311" spans="2:11" ht="24.95" customHeight="1" x14ac:dyDescent="0.25">
      <c r="B311" s="46">
        <v>1</v>
      </c>
      <c r="C311" s="42" t="s">
        <v>633</v>
      </c>
      <c r="D311" s="61"/>
      <c r="I311" s="1"/>
      <c r="J311" s="1"/>
      <c r="K311" s="1"/>
    </row>
    <row r="312" spans="2:11" ht="24.95" customHeight="1" x14ac:dyDescent="0.25">
      <c r="B312" s="46">
        <v>1</v>
      </c>
      <c r="C312" s="42" t="s">
        <v>634</v>
      </c>
      <c r="D312" s="61"/>
      <c r="I312" s="1"/>
      <c r="J312" s="1"/>
      <c r="K312" s="1"/>
    </row>
    <row r="313" spans="2:11" ht="24.95" customHeight="1" x14ac:dyDescent="0.25">
      <c r="B313" s="46">
        <v>2</v>
      </c>
      <c r="C313" s="42" t="s">
        <v>635</v>
      </c>
      <c r="D313" s="61"/>
      <c r="I313" s="1"/>
      <c r="J313" s="1"/>
      <c r="K313" s="1"/>
    </row>
    <row r="314" spans="2:11" ht="24.95" customHeight="1" x14ac:dyDescent="0.25">
      <c r="B314" s="46">
        <v>2</v>
      </c>
      <c r="C314" s="42" t="s">
        <v>636</v>
      </c>
      <c r="D314" s="61"/>
      <c r="I314" s="1"/>
      <c r="J314" s="1"/>
      <c r="K314" s="1"/>
    </row>
    <row r="315" spans="2:11" ht="24.95" customHeight="1" x14ac:dyDescent="0.25">
      <c r="B315" s="46">
        <v>1</v>
      </c>
      <c r="C315" s="42" t="s">
        <v>637</v>
      </c>
      <c r="D315" s="61"/>
      <c r="I315" s="1"/>
      <c r="J315" s="1"/>
      <c r="K315" s="1"/>
    </row>
    <row r="316" spans="2:11" ht="24.95" customHeight="1" x14ac:dyDescent="0.25">
      <c r="B316" s="46">
        <v>1</v>
      </c>
      <c r="C316" s="42" t="s">
        <v>638</v>
      </c>
      <c r="D316" s="61"/>
      <c r="I316" s="1"/>
      <c r="J316" s="1"/>
      <c r="K316" s="1"/>
    </row>
    <row r="317" spans="2:11" ht="24.95" customHeight="1" x14ac:dyDescent="0.25">
      <c r="B317" s="46">
        <v>2</v>
      </c>
      <c r="C317" s="42" t="s">
        <v>639</v>
      </c>
      <c r="D317" s="61"/>
      <c r="I317" s="1"/>
      <c r="J317" s="1"/>
      <c r="K317" s="1"/>
    </row>
    <row r="318" spans="2:11" ht="24.95" customHeight="1" x14ac:dyDescent="0.25">
      <c r="B318" s="46"/>
      <c r="C318" s="42" t="s">
        <v>640</v>
      </c>
      <c r="D318" s="61"/>
      <c r="I318" s="1"/>
      <c r="J318" s="1"/>
      <c r="K318" s="1"/>
    </row>
    <row r="319" spans="2:11" ht="24.95" customHeight="1" x14ac:dyDescent="0.25">
      <c r="B319" s="77">
        <f>SUM(B303:B318)</f>
        <v>22</v>
      </c>
      <c r="C319" s="42"/>
      <c r="D319" s="61"/>
      <c r="I319" s="1"/>
      <c r="J319" s="1"/>
      <c r="K319" s="1"/>
    </row>
    <row r="320" spans="2:11" ht="24.95" customHeight="1" x14ac:dyDescent="0.25">
      <c r="B320" s="77"/>
      <c r="C320" s="77" t="s">
        <v>641</v>
      </c>
      <c r="D320" s="61"/>
      <c r="I320" s="1"/>
      <c r="J320" s="1"/>
      <c r="K320" s="1"/>
    </row>
    <row r="321" spans="2:11" ht="24.95" customHeight="1" x14ac:dyDescent="0.25">
      <c r="B321" s="46">
        <v>2</v>
      </c>
      <c r="C321" s="42" t="s">
        <v>642</v>
      </c>
      <c r="D321" s="61"/>
      <c r="I321" s="1"/>
      <c r="J321" s="1"/>
      <c r="K321" s="1"/>
    </row>
    <row r="322" spans="2:11" ht="24.95" customHeight="1" x14ac:dyDescent="0.25">
      <c r="B322" s="46">
        <v>2</v>
      </c>
      <c r="C322" s="42" t="s">
        <v>643</v>
      </c>
      <c r="D322" s="61"/>
      <c r="I322" s="1"/>
      <c r="J322" s="1"/>
      <c r="K322" s="1"/>
    </row>
    <row r="323" spans="2:11" ht="24.95" customHeight="1" x14ac:dyDescent="0.25">
      <c r="B323" s="46">
        <v>1</v>
      </c>
      <c r="C323" s="42" t="s">
        <v>644</v>
      </c>
      <c r="D323" s="61"/>
      <c r="I323" s="1"/>
      <c r="J323" s="1"/>
      <c r="K323" s="1"/>
    </row>
    <row r="324" spans="2:11" ht="24.95" customHeight="1" x14ac:dyDescent="0.25">
      <c r="B324" s="46">
        <v>2</v>
      </c>
      <c r="C324" s="42" t="s">
        <v>645</v>
      </c>
      <c r="D324" s="61"/>
      <c r="I324" s="1"/>
      <c r="J324" s="1"/>
      <c r="K324" s="1"/>
    </row>
    <row r="325" spans="2:11" ht="24.95" customHeight="1" x14ac:dyDescent="0.25">
      <c r="B325" s="46">
        <v>1</v>
      </c>
      <c r="C325" s="42" t="s">
        <v>646</v>
      </c>
      <c r="D325" s="61"/>
      <c r="I325" s="1"/>
      <c r="J325" s="1"/>
      <c r="K325" s="1"/>
    </row>
    <row r="326" spans="2:11" ht="24.95" customHeight="1" x14ac:dyDescent="0.25">
      <c r="B326" s="46">
        <v>1</v>
      </c>
      <c r="C326" s="42" t="s">
        <v>647</v>
      </c>
      <c r="D326" s="61"/>
      <c r="I326" s="1"/>
      <c r="J326" s="1"/>
      <c r="K326" s="1"/>
    </row>
    <row r="327" spans="2:11" ht="24.95" customHeight="1" x14ac:dyDescent="0.25">
      <c r="B327" s="46">
        <v>1</v>
      </c>
      <c r="C327" s="42" t="s">
        <v>648</v>
      </c>
      <c r="D327" s="61"/>
      <c r="I327" s="1"/>
      <c r="J327" s="1"/>
      <c r="K327" s="1"/>
    </row>
    <row r="328" spans="2:11" ht="24.95" customHeight="1" x14ac:dyDescent="0.25">
      <c r="B328" s="46">
        <v>1</v>
      </c>
      <c r="C328" s="42" t="s">
        <v>649</v>
      </c>
      <c r="D328" s="61"/>
      <c r="I328" s="1"/>
      <c r="J328" s="1"/>
      <c r="K328" s="1"/>
    </row>
    <row r="329" spans="2:11" ht="24.95" customHeight="1" x14ac:dyDescent="0.25">
      <c r="B329" s="46">
        <v>1</v>
      </c>
      <c r="C329" s="42" t="s">
        <v>650</v>
      </c>
      <c r="D329" s="61"/>
      <c r="I329" s="1"/>
      <c r="J329" s="1"/>
      <c r="K329" s="1"/>
    </row>
    <row r="330" spans="2:11" ht="24.95" customHeight="1" x14ac:dyDescent="0.25">
      <c r="B330" s="46">
        <v>1</v>
      </c>
      <c r="C330" s="42" t="s">
        <v>651</v>
      </c>
      <c r="D330" s="61"/>
      <c r="I330" s="1"/>
      <c r="J330" s="1"/>
      <c r="K330" s="1"/>
    </row>
    <row r="331" spans="2:11" ht="24.95" customHeight="1" x14ac:dyDescent="0.25">
      <c r="B331" s="46">
        <v>2</v>
      </c>
      <c r="C331" s="42" t="s">
        <v>652</v>
      </c>
      <c r="D331" s="61"/>
      <c r="I331" s="1"/>
      <c r="J331" s="1"/>
      <c r="K331" s="1"/>
    </row>
    <row r="332" spans="2:11" ht="24.95" customHeight="1" x14ac:dyDescent="0.25">
      <c r="B332" s="46">
        <v>4</v>
      </c>
      <c r="C332" s="42" t="s">
        <v>653</v>
      </c>
      <c r="D332" s="61"/>
      <c r="I332" s="1"/>
      <c r="J332" s="1"/>
      <c r="K332" s="1"/>
    </row>
    <row r="333" spans="2:11" ht="24.95" customHeight="1" x14ac:dyDescent="0.25">
      <c r="B333" s="46">
        <v>1</v>
      </c>
      <c r="C333" s="42" t="s">
        <v>654</v>
      </c>
      <c r="D333" s="61"/>
      <c r="I333" s="1"/>
      <c r="J333" s="1"/>
      <c r="K333" s="1"/>
    </row>
    <row r="334" spans="2:11" ht="24.95" customHeight="1" x14ac:dyDescent="0.25">
      <c r="B334" s="46">
        <v>2</v>
      </c>
      <c r="C334" s="42" t="s">
        <v>655</v>
      </c>
      <c r="D334" s="61"/>
      <c r="I334" s="1"/>
      <c r="J334" s="1"/>
      <c r="K334" s="1"/>
    </row>
    <row r="335" spans="2:11" ht="24.95" customHeight="1" x14ac:dyDescent="0.25">
      <c r="B335" s="46">
        <v>1</v>
      </c>
      <c r="C335" s="42" t="s">
        <v>234</v>
      </c>
      <c r="D335" s="61"/>
      <c r="I335" s="1"/>
      <c r="J335" s="1"/>
      <c r="K335" s="1"/>
    </row>
    <row r="336" spans="2:11" ht="24.95" customHeight="1" x14ac:dyDescent="0.25">
      <c r="B336" s="46">
        <v>1</v>
      </c>
      <c r="C336" s="42" t="s">
        <v>656</v>
      </c>
      <c r="D336" s="61"/>
      <c r="I336" s="1"/>
      <c r="J336" s="1"/>
      <c r="K336" s="1"/>
    </row>
    <row r="337" spans="2:11" ht="24.95" customHeight="1" x14ac:dyDescent="0.25">
      <c r="B337" s="46">
        <v>1</v>
      </c>
      <c r="C337" s="42" t="s">
        <v>657</v>
      </c>
      <c r="D337" s="61"/>
      <c r="I337" s="1"/>
      <c r="J337" s="1"/>
      <c r="K337" s="1"/>
    </row>
    <row r="338" spans="2:11" ht="24.95" customHeight="1" x14ac:dyDescent="0.25">
      <c r="B338" s="77">
        <f>SUM(B321:B337)</f>
        <v>25</v>
      </c>
      <c r="C338" s="42"/>
      <c r="D338" s="61"/>
      <c r="I338" s="1"/>
      <c r="J338" s="1"/>
      <c r="K338" s="1"/>
    </row>
    <row r="339" spans="2:11" ht="24.95" customHeight="1" x14ac:dyDescent="0.25">
      <c r="B339" s="77"/>
      <c r="C339" s="77" t="s">
        <v>658</v>
      </c>
      <c r="D339" s="61"/>
      <c r="I339" s="1"/>
      <c r="J339" s="1"/>
      <c r="K339" s="1"/>
    </row>
    <row r="340" spans="2:11" ht="24.95" customHeight="1" x14ac:dyDescent="0.25">
      <c r="B340" s="46">
        <v>2</v>
      </c>
      <c r="C340" s="42" t="s">
        <v>659</v>
      </c>
      <c r="D340" s="61"/>
      <c r="I340" s="1"/>
      <c r="J340" s="1"/>
      <c r="K340" s="1"/>
    </row>
    <row r="341" spans="2:11" ht="24.95" customHeight="1" x14ac:dyDescent="0.25">
      <c r="B341" s="46">
        <v>1</v>
      </c>
      <c r="C341" s="42" t="s">
        <v>660</v>
      </c>
      <c r="D341" s="61"/>
      <c r="I341" s="1"/>
      <c r="J341" s="1"/>
      <c r="K341" s="1"/>
    </row>
    <row r="342" spans="2:11" ht="24.95" customHeight="1" x14ac:dyDescent="0.25">
      <c r="B342" s="46">
        <v>1</v>
      </c>
      <c r="C342" s="42" t="s">
        <v>661</v>
      </c>
      <c r="D342" s="61"/>
      <c r="I342" s="1"/>
      <c r="J342" s="1"/>
      <c r="K342" s="1"/>
    </row>
    <row r="343" spans="2:11" ht="24.95" customHeight="1" x14ac:dyDescent="0.25">
      <c r="B343" s="46">
        <v>1</v>
      </c>
      <c r="C343" s="42" t="s">
        <v>662</v>
      </c>
      <c r="D343" s="61"/>
      <c r="I343" s="1"/>
      <c r="J343" s="1"/>
      <c r="K343" s="1"/>
    </row>
    <row r="344" spans="2:11" ht="24.95" customHeight="1" x14ac:dyDescent="0.25">
      <c r="B344" s="46">
        <v>2</v>
      </c>
      <c r="C344" s="42" t="s">
        <v>663</v>
      </c>
      <c r="D344" s="61"/>
      <c r="I344" s="1"/>
      <c r="J344" s="1"/>
      <c r="K344" s="1"/>
    </row>
    <row r="345" spans="2:11" ht="24.95" customHeight="1" x14ac:dyDescent="0.25">
      <c r="B345" s="46">
        <v>2</v>
      </c>
      <c r="C345" s="113" t="s">
        <v>664</v>
      </c>
      <c r="D345" s="61"/>
      <c r="I345" s="1"/>
      <c r="J345" s="1"/>
      <c r="K345" s="1"/>
    </row>
    <row r="346" spans="2:11" ht="24.95" customHeight="1" x14ac:dyDescent="0.25">
      <c r="B346" s="46">
        <v>2</v>
      </c>
      <c r="C346" s="42" t="s">
        <v>665</v>
      </c>
      <c r="D346" s="61"/>
      <c r="I346" s="1"/>
      <c r="J346" s="1"/>
      <c r="K346" s="1"/>
    </row>
    <row r="347" spans="2:11" ht="24.95" customHeight="1" x14ac:dyDescent="0.25">
      <c r="B347" s="46">
        <v>1</v>
      </c>
      <c r="C347" s="113" t="s">
        <v>666</v>
      </c>
      <c r="D347" s="61"/>
      <c r="I347" s="1"/>
      <c r="J347" s="1"/>
      <c r="K347" s="1"/>
    </row>
    <row r="348" spans="2:11" ht="24.95" customHeight="1" x14ac:dyDescent="0.25">
      <c r="B348" s="46">
        <v>1</v>
      </c>
      <c r="C348" s="42" t="s">
        <v>667</v>
      </c>
      <c r="D348" s="61"/>
      <c r="I348" s="1"/>
      <c r="J348" s="1"/>
      <c r="K348" s="1"/>
    </row>
    <row r="349" spans="2:11" ht="24.95" customHeight="1" x14ac:dyDescent="0.25">
      <c r="B349" s="46">
        <v>1</v>
      </c>
      <c r="C349" s="42" t="s">
        <v>668</v>
      </c>
      <c r="D349" s="61"/>
      <c r="I349" s="1"/>
      <c r="J349" s="1"/>
      <c r="K349" s="1"/>
    </row>
    <row r="350" spans="2:11" ht="24.95" customHeight="1" x14ac:dyDescent="0.25">
      <c r="B350" s="77">
        <f>SUM(B340:B349)</f>
        <v>14</v>
      </c>
      <c r="C350" s="42"/>
      <c r="D350" s="61"/>
      <c r="I350" s="1"/>
      <c r="J350" s="1"/>
      <c r="K350" s="1"/>
    </row>
    <row r="351" spans="2:11" ht="24.95" customHeight="1" x14ac:dyDescent="0.25">
      <c r="B351" s="53"/>
      <c r="C351" s="53"/>
      <c r="D351" s="61"/>
      <c r="I351" s="1"/>
      <c r="J351" s="1"/>
      <c r="K351" s="1"/>
    </row>
    <row r="352" spans="2:11" ht="24.95" customHeight="1" x14ac:dyDescent="0.25">
      <c r="B352" s="53"/>
      <c r="C352" s="61" t="s">
        <v>688</v>
      </c>
      <c r="D352" s="61"/>
      <c r="I352" s="1"/>
      <c r="J352" s="1"/>
      <c r="K352" s="1"/>
    </row>
    <row r="353" spans="2:11" ht="24.95" customHeight="1" x14ac:dyDescent="0.25">
      <c r="B353" s="36" t="s">
        <v>201</v>
      </c>
      <c r="C353" s="36" t="s">
        <v>624</v>
      </c>
      <c r="D353" s="61"/>
      <c r="I353" s="1"/>
      <c r="J353" s="1"/>
      <c r="K353" s="1"/>
    </row>
    <row r="354" spans="2:11" ht="24.95" customHeight="1" x14ac:dyDescent="0.25">
      <c r="B354" s="32">
        <v>1</v>
      </c>
      <c r="C354" s="33" t="s">
        <v>689</v>
      </c>
      <c r="D354" s="61"/>
      <c r="I354" s="1"/>
      <c r="J354" s="1"/>
      <c r="K354" s="1"/>
    </row>
    <row r="355" spans="2:11" ht="24.95" customHeight="1" x14ac:dyDescent="0.25">
      <c r="B355" s="32">
        <v>1</v>
      </c>
      <c r="C355" s="33" t="s">
        <v>690</v>
      </c>
      <c r="D355" s="61"/>
      <c r="I355" s="1"/>
      <c r="J355" s="1"/>
      <c r="K355" s="1"/>
    </row>
    <row r="356" spans="2:11" ht="24.95" customHeight="1" x14ac:dyDescent="0.25">
      <c r="B356" s="32">
        <v>1</v>
      </c>
      <c r="C356" s="33" t="s">
        <v>691</v>
      </c>
      <c r="D356" s="61"/>
      <c r="I356" s="1"/>
      <c r="J356" s="1"/>
      <c r="K356" s="1"/>
    </row>
    <row r="357" spans="2:11" ht="24.95" customHeight="1" x14ac:dyDescent="0.25">
      <c r="B357" s="32">
        <v>1</v>
      </c>
      <c r="C357" s="33" t="s">
        <v>692</v>
      </c>
      <c r="D357" s="61"/>
      <c r="I357" s="1"/>
      <c r="J357" s="1"/>
      <c r="K357" s="1"/>
    </row>
    <row r="358" spans="2:11" ht="24.95" customHeight="1" x14ac:dyDescent="0.25">
      <c r="B358" s="32">
        <v>1</v>
      </c>
      <c r="C358" s="33" t="s">
        <v>693</v>
      </c>
      <c r="D358" s="61"/>
      <c r="I358" s="1"/>
      <c r="J358" s="1"/>
      <c r="K358" s="1"/>
    </row>
    <row r="359" spans="2:11" ht="24.95" customHeight="1" x14ac:dyDescent="0.25">
      <c r="B359" s="32">
        <v>2</v>
      </c>
      <c r="C359" s="33" t="s">
        <v>694</v>
      </c>
      <c r="D359" s="61"/>
      <c r="I359" s="1"/>
      <c r="J359" s="1"/>
      <c r="K359" s="1"/>
    </row>
    <row r="360" spans="2:11" ht="24.95" customHeight="1" x14ac:dyDescent="0.25">
      <c r="B360" s="32">
        <v>2</v>
      </c>
      <c r="C360" s="33" t="s">
        <v>695</v>
      </c>
      <c r="D360" s="61"/>
      <c r="I360" s="1"/>
      <c r="J360" s="1"/>
      <c r="K360" s="1"/>
    </row>
    <row r="361" spans="2:11" ht="24.95" customHeight="1" x14ac:dyDescent="0.25">
      <c r="B361" s="32">
        <v>2</v>
      </c>
      <c r="C361" s="33" t="s">
        <v>696</v>
      </c>
      <c r="D361" s="61"/>
      <c r="I361" s="1"/>
      <c r="J361" s="1"/>
      <c r="K361" s="1"/>
    </row>
    <row r="362" spans="2:11" ht="24.95" customHeight="1" x14ac:dyDescent="0.25">
      <c r="B362" s="32">
        <f>SUM(B354:B361)</f>
        <v>11</v>
      </c>
      <c r="C362" s="32"/>
      <c r="D362" s="61"/>
      <c r="I362" s="1"/>
      <c r="J362" s="1"/>
      <c r="K362" s="1"/>
    </row>
    <row r="363" spans="2:11" ht="24.95" customHeight="1" x14ac:dyDescent="0.25">
      <c r="B363" s="53"/>
      <c r="C363" s="53"/>
      <c r="D363" s="61"/>
      <c r="I363" s="1"/>
      <c r="J363" s="1"/>
      <c r="K363" s="1"/>
    </row>
    <row r="364" spans="2:11" ht="24.95" customHeight="1" x14ac:dyDescent="0.25">
      <c r="B364" s="32">
        <v>1</v>
      </c>
      <c r="C364" s="33" t="s">
        <v>697</v>
      </c>
      <c r="D364" s="61"/>
      <c r="I364" s="1"/>
      <c r="J364" s="1"/>
      <c r="K364" s="1"/>
    </row>
    <row r="365" spans="2:11" ht="24.95" customHeight="1" x14ac:dyDescent="0.25">
      <c r="B365" s="32">
        <v>5</v>
      </c>
      <c r="C365" s="33" t="s">
        <v>698</v>
      </c>
      <c r="D365" s="61"/>
      <c r="I365" s="1"/>
      <c r="J365" s="1"/>
      <c r="K365" s="1"/>
    </row>
    <row r="366" spans="2:11" ht="24.95" customHeight="1" x14ac:dyDescent="0.25">
      <c r="B366" s="32">
        <v>1</v>
      </c>
      <c r="C366" s="33" t="s">
        <v>237</v>
      </c>
      <c r="D366" s="61"/>
      <c r="I366" s="1"/>
      <c r="J366" s="1"/>
      <c r="K366" s="1"/>
    </row>
    <row r="367" spans="2:11" ht="24.95" customHeight="1" x14ac:dyDescent="0.25">
      <c r="B367" s="32">
        <v>1</v>
      </c>
      <c r="C367" s="33" t="s">
        <v>699</v>
      </c>
      <c r="D367" s="61"/>
      <c r="I367" s="1"/>
      <c r="J367" s="1"/>
      <c r="K367" s="1"/>
    </row>
    <row r="368" spans="2:11" ht="24.95" customHeight="1" x14ac:dyDescent="0.25">
      <c r="B368" s="32">
        <v>1</v>
      </c>
      <c r="C368" s="33" t="s">
        <v>700</v>
      </c>
      <c r="D368" s="61"/>
      <c r="I368" s="1"/>
      <c r="J368" s="1"/>
      <c r="K368" s="1"/>
    </row>
    <row r="369" spans="2:11" ht="24.95" customHeight="1" x14ac:dyDescent="0.25">
      <c r="B369" s="32">
        <v>2</v>
      </c>
      <c r="C369" s="33" t="s">
        <v>701</v>
      </c>
      <c r="D369" s="61"/>
      <c r="I369" s="1"/>
      <c r="J369" s="1"/>
      <c r="K369" s="1"/>
    </row>
    <row r="370" spans="2:11" ht="24.95" customHeight="1" x14ac:dyDescent="0.25">
      <c r="B370" s="32">
        <f>SUM(B364:B369)</f>
        <v>11</v>
      </c>
      <c r="C370" s="32"/>
      <c r="D370" s="61"/>
      <c r="I370" s="1"/>
      <c r="J370" s="1"/>
      <c r="K370" s="1"/>
    </row>
    <row r="371" spans="2:11" ht="24.95" customHeight="1" x14ac:dyDescent="0.2">
      <c r="B371" s="53"/>
      <c r="C371" s="53"/>
      <c r="I371" s="1"/>
      <c r="J371" s="1"/>
      <c r="K371" s="1"/>
    </row>
    <row r="372" spans="2:11" ht="24.95" customHeight="1" x14ac:dyDescent="0.25">
      <c r="B372" s="63"/>
      <c r="C372" s="63"/>
      <c r="D372" s="63"/>
      <c r="E372" s="63"/>
      <c r="I372" s="1"/>
      <c r="J372" s="1"/>
      <c r="K372" s="1"/>
    </row>
    <row r="373" spans="2:11" ht="24.95" customHeight="1" x14ac:dyDescent="0.25">
      <c r="B373" s="64" t="s">
        <v>238</v>
      </c>
      <c r="C373" s="65" t="s">
        <v>239</v>
      </c>
      <c r="D373" s="4"/>
      <c r="E373" s="66"/>
      <c r="I373" s="1"/>
      <c r="J373" s="1"/>
      <c r="K373" s="1"/>
    </row>
    <row r="374" spans="2:11" ht="24.95" customHeight="1" x14ac:dyDescent="0.25">
      <c r="B374" s="64"/>
      <c r="C374" s="65" t="s">
        <v>240</v>
      </c>
      <c r="D374" s="4"/>
      <c r="I374" s="1"/>
      <c r="J374" s="1"/>
      <c r="K374" s="1"/>
    </row>
    <row r="375" spans="2:11" ht="24.95" customHeight="1" x14ac:dyDescent="0.25">
      <c r="B375" s="64"/>
      <c r="C375" s="65" t="s">
        <v>241</v>
      </c>
      <c r="D375" s="4"/>
      <c r="I375" s="1"/>
      <c r="J375" s="1"/>
      <c r="K375" s="1"/>
    </row>
    <row r="376" spans="2:11" ht="24.95" customHeight="1" x14ac:dyDescent="0.25">
      <c r="B376" s="64"/>
      <c r="C376" s="65" t="s">
        <v>242</v>
      </c>
      <c r="D376" s="67"/>
      <c r="E376" s="56"/>
      <c r="I376" s="1"/>
      <c r="J376" s="1"/>
      <c r="K376" s="1"/>
    </row>
    <row r="377" spans="2:11" ht="24.95" customHeight="1" x14ac:dyDescent="0.25">
      <c r="B377" s="64"/>
      <c r="C377" s="65" t="s">
        <v>243</v>
      </c>
      <c r="D377" s="67"/>
      <c r="E377" s="56"/>
      <c r="I377" s="1"/>
      <c r="J377" s="1"/>
      <c r="K377" s="1"/>
    </row>
    <row r="378" spans="2:11" ht="24.95" customHeight="1" x14ac:dyDescent="0.25">
      <c r="B378" s="64"/>
      <c r="C378" s="65"/>
      <c r="D378" s="67"/>
      <c r="E378" s="56"/>
      <c r="I378" s="1"/>
      <c r="J378" s="1"/>
      <c r="K378" s="1"/>
    </row>
    <row r="379" spans="2:11" ht="24.95" customHeight="1" x14ac:dyDescent="0.25">
      <c r="B379" s="68" t="s">
        <v>11</v>
      </c>
      <c r="C379" s="69" t="s">
        <v>244</v>
      </c>
      <c r="D379" s="67"/>
      <c r="E379" s="56"/>
      <c r="I379" s="1"/>
      <c r="J379" s="1"/>
      <c r="K379" s="1"/>
    </row>
    <row r="380" spans="2:11" ht="24.95" customHeight="1" x14ac:dyDescent="0.25">
      <c r="B380" s="68"/>
      <c r="C380" s="69" t="s">
        <v>245</v>
      </c>
      <c r="D380" s="67"/>
      <c r="E380" s="56"/>
      <c r="I380" s="1"/>
      <c r="J380" s="1"/>
      <c r="K380" s="1"/>
    </row>
    <row r="381" spans="2:11" ht="24.95" customHeight="1" x14ac:dyDescent="0.25">
      <c r="B381" s="68"/>
      <c r="C381" s="69" t="s">
        <v>246</v>
      </c>
      <c r="D381" s="67"/>
      <c r="E381" s="56"/>
      <c r="I381" s="1"/>
      <c r="J381" s="1"/>
      <c r="K381" s="1"/>
    </row>
    <row r="382" spans="2:11" ht="24.95" customHeight="1" x14ac:dyDescent="0.25">
      <c r="C382" s="53"/>
      <c r="D382" s="67"/>
      <c r="E382" s="56"/>
      <c r="I382" s="1"/>
      <c r="J382" s="1"/>
      <c r="K382" s="1"/>
    </row>
    <row r="383" spans="2:11" ht="24.95" customHeight="1" x14ac:dyDescent="0.2">
      <c r="B383" s="53"/>
      <c r="C383" s="53"/>
      <c r="D383" s="4"/>
      <c r="I383" s="1"/>
      <c r="J383" s="1"/>
      <c r="K383" s="1"/>
    </row>
    <row r="384" spans="2:11" ht="24.95" customHeight="1" x14ac:dyDescent="0.25">
      <c r="B384" s="53"/>
      <c r="C384" s="53"/>
      <c r="D384" s="67"/>
      <c r="I384" s="1"/>
      <c r="J384" s="1"/>
      <c r="K384" s="1"/>
    </row>
    <row r="385" spans="2:11" ht="24.95" customHeight="1" thickBot="1" x14ac:dyDescent="0.25">
      <c r="B385" s="4" t="s">
        <v>247</v>
      </c>
      <c r="C385" s="70"/>
      <c r="D385" s="4"/>
      <c r="I385" s="1"/>
      <c r="J385" s="1"/>
      <c r="K385" s="1"/>
    </row>
    <row r="386" spans="2:11" ht="24.95" customHeight="1" x14ac:dyDescent="0.2">
      <c r="D386" s="4"/>
      <c r="I386" s="1"/>
      <c r="J386" s="1"/>
      <c r="K386" s="1"/>
    </row>
    <row r="387" spans="2:11" ht="24.95" customHeight="1" x14ac:dyDescent="0.2">
      <c r="D387" s="4"/>
      <c r="I387" s="1"/>
      <c r="J387" s="1"/>
      <c r="K387" s="1"/>
    </row>
    <row r="388" spans="2:11" ht="24.95" customHeight="1" thickBot="1" x14ac:dyDescent="0.25">
      <c r="B388" s="4" t="s">
        <v>248</v>
      </c>
      <c r="C388" s="70"/>
      <c r="D388" s="4"/>
      <c r="E388" s="4"/>
      <c r="I388" s="1"/>
      <c r="J388" s="1"/>
      <c r="K388" s="1"/>
    </row>
    <row r="389" spans="2:11" ht="24.95" customHeight="1" x14ac:dyDescent="0.2">
      <c r="D389" s="4"/>
      <c r="E389" s="4"/>
      <c r="I389" s="1"/>
      <c r="J389" s="1"/>
      <c r="K389" s="1"/>
    </row>
    <row r="390" spans="2:11" ht="24.95" customHeight="1" x14ac:dyDescent="0.2">
      <c r="D390" s="4"/>
      <c r="E390" s="4"/>
      <c r="I390" s="1"/>
      <c r="J390" s="1"/>
      <c r="K390" s="1"/>
    </row>
    <row r="391" spans="2:11" ht="24.95" customHeight="1" thickBot="1" x14ac:dyDescent="0.25">
      <c r="B391" s="4" t="s">
        <v>249</v>
      </c>
      <c r="C391" s="70"/>
      <c r="D391" s="4"/>
      <c r="E391" s="4"/>
      <c r="I391" s="1"/>
      <c r="J391" s="1"/>
      <c r="K391" s="1"/>
    </row>
    <row r="392" spans="2:11" ht="24.95" customHeight="1" x14ac:dyDescent="0.2">
      <c r="D392" s="4"/>
      <c r="E392" s="4"/>
      <c r="I392" s="1"/>
      <c r="J392" s="1"/>
      <c r="K392" s="1"/>
    </row>
    <row r="393" spans="2:11" ht="24.95" customHeight="1" x14ac:dyDescent="0.2">
      <c r="D393" s="4"/>
      <c r="E393" s="4"/>
      <c r="I393" s="1"/>
      <c r="J393" s="1"/>
      <c r="K393" s="1"/>
    </row>
    <row r="394" spans="2:11" ht="24.95" customHeight="1" thickBot="1" x14ac:dyDescent="0.25">
      <c r="B394" s="4" t="s">
        <v>250</v>
      </c>
      <c r="C394" s="70"/>
      <c r="D394" s="4"/>
      <c r="E394" s="4"/>
      <c r="I394" s="1"/>
      <c r="J394" s="1"/>
      <c r="K394" s="1"/>
    </row>
    <row r="395" spans="2:11" ht="24.95" customHeight="1" x14ac:dyDescent="0.2">
      <c r="D395" s="4"/>
      <c r="E395" s="4"/>
      <c r="I395" s="1"/>
      <c r="J395" s="1"/>
      <c r="K395" s="1"/>
    </row>
    <row r="396" spans="2:11" ht="24.95" customHeight="1" x14ac:dyDescent="0.2">
      <c r="D396" s="4"/>
      <c r="E396" s="4"/>
      <c r="I396" s="1"/>
      <c r="J396" s="1"/>
      <c r="K396" s="1"/>
    </row>
    <row r="397" spans="2:11" ht="24.95" customHeight="1" thickBot="1" x14ac:dyDescent="0.25">
      <c r="B397" s="4" t="s">
        <v>251</v>
      </c>
      <c r="C397" s="70"/>
      <c r="D397" s="4"/>
      <c r="E397" s="4"/>
      <c r="I397" s="1"/>
      <c r="J397" s="1"/>
      <c r="K397" s="1"/>
    </row>
    <row r="398" spans="2:11" ht="24.95" customHeight="1" x14ac:dyDescent="0.2">
      <c r="D398" s="4"/>
      <c r="E398" s="4"/>
      <c r="I398" s="1"/>
      <c r="J398" s="1"/>
      <c r="K398" s="1"/>
    </row>
    <row r="399" spans="2:11" ht="24.95" customHeight="1" x14ac:dyDescent="0.2">
      <c r="I399" s="1"/>
      <c r="J399" s="1"/>
      <c r="K399" s="1"/>
    </row>
    <row r="400" spans="2:11" ht="24.95" customHeight="1" x14ac:dyDescent="0.2">
      <c r="I400" s="1"/>
      <c r="J400" s="1"/>
      <c r="K400" s="1"/>
    </row>
    <row r="401" spans="9:11" ht="24.95" customHeight="1" x14ac:dyDescent="0.2">
      <c r="I401" s="1"/>
      <c r="J401" s="1"/>
      <c r="K401" s="1"/>
    </row>
    <row r="402" spans="9:11" ht="24.95" customHeight="1" x14ac:dyDescent="0.2">
      <c r="I402" s="1"/>
      <c r="J402" s="1"/>
      <c r="K402" s="1"/>
    </row>
    <row r="403" spans="9:11" ht="24.95" customHeight="1" x14ac:dyDescent="0.2">
      <c r="I403" s="1"/>
      <c r="J403" s="1"/>
      <c r="K403" s="1"/>
    </row>
    <row r="404" spans="9:11" ht="24.95" customHeight="1" x14ac:dyDescent="0.2">
      <c r="I404" s="1"/>
      <c r="J404" s="1"/>
      <c r="K404" s="1"/>
    </row>
    <row r="405" spans="9:11" ht="24.95" customHeight="1" x14ac:dyDescent="0.2">
      <c r="I405" s="1"/>
      <c r="J405" s="1"/>
      <c r="K405" s="1"/>
    </row>
    <row r="406" spans="9:11" ht="24.95" customHeight="1" x14ac:dyDescent="0.2">
      <c r="I406" s="1"/>
      <c r="J406" s="1"/>
      <c r="K406" s="1"/>
    </row>
    <row r="407" spans="9:11" ht="24.95" customHeight="1" x14ac:dyDescent="0.2">
      <c r="I407" s="1"/>
      <c r="J407" s="1"/>
      <c r="K407" s="1"/>
    </row>
    <row r="408" spans="9:11" ht="24.95" customHeight="1" x14ac:dyDescent="0.2">
      <c r="I408" s="1"/>
      <c r="J408" s="1"/>
      <c r="K408" s="1"/>
    </row>
    <row r="409" spans="9:11" ht="24.95" customHeight="1" x14ac:dyDescent="0.2">
      <c r="I409" s="1"/>
      <c r="J409" s="1"/>
      <c r="K409" s="1"/>
    </row>
    <row r="410" spans="9:11" ht="24.95" customHeight="1" x14ac:dyDescent="0.2">
      <c r="I410" s="1"/>
      <c r="J410" s="1"/>
      <c r="K410" s="1"/>
    </row>
    <row r="411" spans="9:11" ht="24.95" customHeight="1" x14ac:dyDescent="0.2">
      <c r="I411" s="1"/>
      <c r="J411" s="1"/>
      <c r="K411" s="1"/>
    </row>
    <row r="412" spans="9:11" ht="24.95" customHeight="1" x14ac:dyDescent="0.2">
      <c r="I412" s="1"/>
      <c r="J412" s="1"/>
      <c r="K412" s="1"/>
    </row>
    <row r="413" spans="9:11" ht="24.95" customHeight="1" x14ac:dyDescent="0.2">
      <c r="I413" s="1"/>
      <c r="J413" s="1"/>
      <c r="K413" s="1"/>
    </row>
    <row r="414" spans="9:11" ht="24.95" customHeight="1" x14ac:dyDescent="0.2">
      <c r="I414" s="1"/>
      <c r="J414" s="1"/>
      <c r="K414" s="1"/>
    </row>
    <row r="415" spans="9:11" ht="24.95" customHeight="1" x14ac:dyDescent="0.2">
      <c r="I415" s="1"/>
      <c r="J415" s="1"/>
      <c r="K415" s="1"/>
    </row>
    <row r="416" spans="9:11" ht="24.95" customHeight="1" x14ac:dyDescent="0.2">
      <c r="I416" s="1"/>
      <c r="J416" s="1"/>
      <c r="K416" s="1"/>
    </row>
    <row r="417" spans="9:11" ht="24.95" customHeight="1" x14ac:dyDescent="0.2">
      <c r="I417" s="1"/>
      <c r="J417" s="1"/>
      <c r="K417" s="1"/>
    </row>
    <row r="418" spans="9:11" ht="24.95" customHeight="1" x14ac:dyDescent="0.2">
      <c r="I418" s="1"/>
      <c r="J418" s="1"/>
      <c r="K418" s="1"/>
    </row>
    <row r="419" spans="9:11" ht="24.95" customHeight="1" x14ac:dyDescent="0.2">
      <c r="I419" s="1"/>
      <c r="J419" s="1"/>
      <c r="K419" s="1"/>
    </row>
    <row r="420" spans="9:11" ht="24.95" customHeight="1" x14ac:dyDescent="0.2">
      <c r="I420" s="1"/>
      <c r="J420" s="1"/>
      <c r="K420" s="1"/>
    </row>
    <row r="421" spans="9:11" ht="24.95" customHeight="1" x14ac:dyDescent="0.2">
      <c r="I421" s="1"/>
      <c r="J421" s="1"/>
      <c r="K421" s="1"/>
    </row>
    <row r="422" spans="9:11" ht="24.95" customHeight="1" x14ac:dyDescent="0.2">
      <c r="I422" s="1"/>
      <c r="J422" s="1"/>
      <c r="K422" s="1"/>
    </row>
    <row r="423" spans="9:11" ht="24.95" customHeight="1" x14ac:dyDescent="0.2">
      <c r="I423" s="1"/>
      <c r="J423" s="1"/>
      <c r="K423" s="1"/>
    </row>
    <row r="424" spans="9:11" ht="24.95" customHeight="1" x14ac:dyDescent="0.2">
      <c r="I424" s="1"/>
      <c r="J424" s="1"/>
      <c r="K424" s="1"/>
    </row>
    <row r="425" spans="9:11" ht="24.95" customHeight="1" x14ac:dyDescent="0.2">
      <c r="I425" s="1"/>
      <c r="J425" s="1"/>
      <c r="K425" s="1"/>
    </row>
    <row r="426" spans="9:11" ht="24.95" customHeight="1" x14ac:dyDescent="0.2">
      <c r="I426" s="1"/>
      <c r="J426" s="1"/>
      <c r="K426" s="1"/>
    </row>
    <row r="427" spans="9:11" ht="24.95" customHeight="1" x14ac:dyDescent="0.2">
      <c r="I427" s="1"/>
      <c r="J427" s="1"/>
      <c r="K427" s="1"/>
    </row>
    <row r="428" spans="9:11" ht="24.95" customHeight="1" x14ac:dyDescent="0.2">
      <c r="I428" s="1"/>
      <c r="J428" s="1"/>
      <c r="K428" s="1"/>
    </row>
    <row r="429" spans="9:11" ht="24.95" customHeight="1" x14ac:dyDescent="0.2">
      <c r="I429" s="1"/>
      <c r="J429" s="1"/>
      <c r="K429" s="1"/>
    </row>
    <row r="430" spans="9:11" ht="24.95" customHeight="1" x14ac:dyDescent="0.2">
      <c r="I430" s="1"/>
      <c r="J430" s="1"/>
      <c r="K430" s="1"/>
    </row>
    <row r="431" spans="9:11" ht="24.95" customHeight="1" x14ac:dyDescent="0.2">
      <c r="I431" s="1"/>
      <c r="J431" s="1"/>
      <c r="K431" s="1"/>
    </row>
    <row r="432" spans="9:11" ht="24.95" customHeight="1" x14ac:dyDescent="0.2">
      <c r="I432" s="1"/>
      <c r="J432" s="1"/>
      <c r="K432" s="1"/>
    </row>
    <row r="433" spans="9:11" ht="24.95" customHeight="1" x14ac:dyDescent="0.2">
      <c r="I433" s="1"/>
      <c r="J433" s="1"/>
      <c r="K433" s="1"/>
    </row>
    <row r="434" spans="9:11" ht="24.95" customHeight="1" x14ac:dyDescent="0.2">
      <c r="I434" s="1"/>
      <c r="J434" s="1"/>
      <c r="K434" s="1"/>
    </row>
    <row r="435" spans="9:11" ht="24.95" customHeight="1" x14ac:dyDescent="0.2">
      <c r="I435" s="1"/>
      <c r="J435" s="1"/>
      <c r="K435" s="1"/>
    </row>
    <row r="436" spans="9:11" ht="24.95" customHeight="1" x14ac:dyDescent="0.2">
      <c r="I436" s="1"/>
      <c r="J436" s="1"/>
      <c r="K436" s="1"/>
    </row>
    <row r="437" spans="9:11" ht="24.95" customHeight="1" x14ac:dyDescent="0.2">
      <c r="I437" s="1"/>
      <c r="J437" s="1"/>
      <c r="K437" s="1"/>
    </row>
    <row r="438" spans="9:11" ht="24.95" customHeight="1" x14ac:dyDescent="0.2">
      <c r="I438" s="1"/>
      <c r="J438" s="1"/>
      <c r="K438" s="1"/>
    </row>
    <row r="439" spans="9:11" ht="24.95" customHeight="1" x14ac:dyDescent="0.2">
      <c r="I439" s="1"/>
      <c r="J439" s="1"/>
      <c r="K439" s="1"/>
    </row>
    <row r="440" spans="9:11" ht="24.95" customHeight="1" x14ac:dyDescent="0.2">
      <c r="I440" s="1"/>
      <c r="J440" s="1"/>
      <c r="K440" s="1"/>
    </row>
    <row r="441" spans="9:11" ht="24.95" customHeight="1" x14ac:dyDescent="0.2">
      <c r="I441" s="1"/>
      <c r="J441" s="1"/>
      <c r="K441" s="1"/>
    </row>
    <row r="442" spans="9:11" ht="24.95" customHeight="1" x14ac:dyDescent="0.2">
      <c r="I442" s="1"/>
      <c r="J442" s="1"/>
      <c r="K442" s="1"/>
    </row>
    <row r="443" spans="9:11" ht="24.95" customHeight="1" x14ac:dyDescent="0.2">
      <c r="I443" s="1"/>
      <c r="J443" s="1"/>
      <c r="K443" s="1"/>
    </row>
    <row r="444" spans="9:11" ht="24.95" customHeight="1" x14ac:dyDescent="0.2">
      <c r="I444" s="1"/>
      <c r="J444" s="1"/>
      <c r="K444" s="1"/>
    </row>
    <row r="445" spans="9:11" ht="24.95" customHeight="1" x14ac:dyDescent="0.2">
      <c r="I445" s="1"/>
      <c r="J445" s="1"/>
      <c r="K445" s="1"/>
    </row>
    <row r="446" spans="9:11" ht="24.95" customHeight="1" x14ac:dyDescent="0.2">
      <c r="I446" s="1"/>
      <c r="J446" s="1"/>
      <c r="K446" s="1"/>
    </row>
    <row r="447" spans="9:11" ht="24.95" customHeight="1" x14ac:dyDescent="0.2">
      <c r="I447" s="1"/>
      <c r="J447" s="1"/>
      <c r="K447" s="1"/>
    </row>
    <row r="448" spans="9:11" ht="24.95" customHeight="1" x14ac:dyDescent="0.2">
      <c r="I448" s="1"/>
      <c r="J448" s="1"/>
      <c r="K448" s="1"/>
    </row>
    <row r="449" spans="9:11" ht="24.95" customHeight="1" x14ac:dyDescent="0.2">
      <c r="I449" s="1"/>
      <c r="J449" s="1"/>
      <c r="K449" s="1"/>
    </row>
    <row r="450" spans="9:11" ht="24.95" customHeight="1" x14ac:dyDescent="0.2">
      <c r="I450" s="1"/>
      <c r="J450" s="1"/>
      <c r="K450" s="1"/>
    </row>
    <row r="451" spans="9:11" ht="24.95" customHeight="1" x14ac:dyDescent="0.2">
      <c r="I451" s="1"/>
      <c r="J451" s="1"/>
      <c r="K451" s="1"/>
    </row>
    <row r="452" spans="9:11" ht="24.95" customHeight="1" x14ac:dyDescent="0.2">
      <c r="I452" s="1"/>
      <c r="J452" s="1"/>
      <c r="K452" s="1"/>
    </row>
    <row r="453" spans="9:11" ht="24.95" customHeight="1" x14ac:dyDescent="0.2">
      <c r="I453" s="1"/>
      <c r="J453" s="1"/>
      <c r="K453" s="1"/>
    </row>
    <row r="454" spans="9:11" ht="24.95" customHeight="1" x14ac:dyDescent="0.2">
      <c r="I454" s="1"/>
      <c r="J454" s="1"/>
      <c r="K454" s="1"/>
    </row>
    <row r="455" spans="9:11" ht="24.95" customHeight="1" x14ac:dyDescent="0.2">
      <c r="I455" s="1"/>
      <c r="J455" s="1"/>
      <c r="K455" s="1"/>
    </row>
    <row r="456" spans="9:11" ht="24.95" customHeight="1" x14ac:dyDescent="0.2">
      <c r="I456" s="1"/>
      <c r="J456" s="1"/>
      <c r="K456" s="1"/>
    </row>
    <row r="457" spans="9:11" ht="24.95" customHeight="1" x14ac:dyDescent="0.2">
      <c r="I457" s="1"/>
      <c r="J457" s="1"/>
      <c r="K457" s="1"/>
    </row>
    <row r="458" spans="9:11" ht="24.95" customHeight="1" x14ac:dyDescent="0.2">
      <c r="I458" s="1"/>
      <c r="J458" s="1"/>
      <c r="K458" s="1"/>
    </row>
    <row r="459" spans="9:11" ht="24.95" customHeight="1" x14ac:dyDescent="0.2">
      <c r="I459" s="1"/>
      <c r="J459" s="1"/>
      <c r="K459" s="1"/>
    </row>
    <row r="460" spans="9:11" ht="24.95" customHeight="1" x14ac:dyDescent="0.2">
      <c r="I460" s="1"/>
      <c r="J460" s="1"/>
      <c r="K460" s="1"/>
    </row>
    <row r="461" spans="9:11" ht="24.95" customHeight="1" x14ac:dyDescent="0.2">
      <c r="I461" s="1"/>
      <c r="J461" s="1"/>
      <c r="K461" s="1"/>
    </row>
    <row r="462" spans="9:11" ht="24.95" customHeight="1" x14ac:dyDescent="0.2">
      <c r="I462" s="1"/>
      <c r="J462" s="1"/>
      <c r="K462" s="1"/>
    </row>
    <row r="463" spans="9:11" ht="24.95" customHeight="1" x14ac:dyDescent="0.2">
      <c r="I463" s="1"/>
      <c r="J463" s="1"/>
      <c r="K463" s="1"/>
    </row>
    <row r="464" spans="9:11" ht="24.95" customHeight="1" x14ac:dyDescent="0.2">
      <c r="I464" s="1"/>
      <c r="J464" s="1"/>
      <c r="K464" s="1"/>
    </row>
    <row r="465" spans="9:11" ht="24.95" customHeight="1" x14ac:dyDescent="0.2">
      <c r="I465" s="1"/>
      <c r="J465" s="1"/>
      <c r="K465" s="1"/>
    </row>
    <row r="466" spans="9:11" ht="24.95" customHeight="1" x14ac:dyDescent="0.2">
      <c r="I466" s="1"/>
      <c r="J466" s="1"/>
      <c r="K466" s="1"/>
    </row>
    <row r="467" spans="9:11" ht="24.95" customHeight="1" x14ac:dyDescent="0.2">
      <c r="I467" s="1"/>
      <c r="J467" s="1"/>
      <c r="K467" s="1"/>
    </row>
    <row r="468" spans="9:11" ht="24.95" customHeight="1" x14ac:dyDescent="0.2">
      <c r="I468" s="1"/>
      <c r="J468" s="1"/>
      <c r="K468" s="1"/>
    </row>
    <row r="469" spans="9:11" ht="24.95" customHeight="1" x14ac:dyDescent="0.2">
      <c r="I469" s="1"/>
      <c r="J469" s="1"/>
      <c r="K469" s="1"/>
    </row>
    <row r="470" spans="9:11" ht="24.95" customHeight="1" x14ac:dyDescent="0.2">
      <c r="I470" s="1"/>
      <c r="J470" s="1"/>
      <c r="K470" s="1"/>
    </row>
    <row r="471" spans="9:11" ht="24.95" customHeight="1" x14ac:dyDescent="0.2">
      <c r="I471" s="1"/>
      <c r="J471" s="1"/>
      <c r="K471" s="1"/>
    </row>
    <row r="472" spans="9:11" ht="24.95" customHeight="1" x14ac:dyDescent="0.2">
      <c r="I472" s="1"/>
      <c r="J472" s="1"/>
      <c r="K472" s="1"/>
    </row>
    <row r="473" spans="9:11" ht="24.95" customHeight="1" x14ac:dyDescent="0.2">
      <c r="I473" s="1"/>
      <c r="J473" s="1"/>
      <c r="K473" s="1"/>
    </row>
    <row r="474" spans="9:11" ht="24.95" customHeight="1" x14ac:dyDescent="0.2">
      <c r="I474" s="1"/>
      <c r="J474" s="1"/>
      <c r="K474" s="1"/>
    </row>
    <row r="475" spans="9:11" ht="24.95" customHeight="1" x14ac:dyDescent="0.2">
      <c r="I475" s="1"/>
      <c r="J475" s="1"/>
      <c r="K475" s="1"/>
    </row>
    <row r="476" spans="9:11" ht="24.95" customHeight="1" x14ac:dyDescent="0.2">
      <c r="I476" s="1"/>
      <c r="J476" s="1"/>
      <c r="K476" s="1"/>
    </row>
    <row r="477" spans="9:11" ht="24.95" customHeight="1" x14ac:dyDescent="0.2">
      <c r="I477" s="1"/>
      <c r="J477" s="1"/>
      <c r="K477" s="1"/>
    </row>
    <row r="478" spans="9:11" ht="24.95" customHeight="1" x14ac:dyDescent="0.2">
      <c r="I478" s="1"/>
      <c r="J478" s="1"/>
      <c r="K478" s="1"/>
    </row>
    <row r="479" spans="9:11" ht="24.95" customHeight="1" x14ac:dyDescent="0.2">
      <c r="I479" s="1"/>
      <c r="J479" s="1"/>
      <c r="K479" s="1"/>
    </row>
    <row r="480" spans="9:11" ht="24.95" customHeight="1" x14ac:dyDescent="0.2">
      <c r="I480" s="1"/>
      <c r="J480" s="1"/>
      <c r="K480" s="1"/>
    </row>
    <row r="481" spans="9:11" ht="24.95" customHeight="1" x14ac:dyDescent="0.2">
      <c r="I481" s="1"/>
      <c r="J481" s="1"/>
      <c r="K481" s="1"/>
    </row>
    <row r="482" spans="9:11" ht="24.95" customHeight="1" x14ac:dyDescent="0.2">
      <c r="I482" s="1"/>
      <c r="J482" s="1"/>
      <c r="K482" s="1"/>
    </row>
    <row r="483" spans="9:11" ht="24.95" customHeight="1" x14ac:dyDescent="0.2">
      <c r="I483" s="1"/>
      <c r="J483" s="1"/>
      <c r="K483" s="1"/>
    </row>
    <row r="484" spans="9:11" ht="24.95" customHeight="1" x14ac:dyDescent="0.2">
      <c r="I484" s="1"/>
      <c r="J484" s="1"/>
      <c r="K484" s="1"/>
    </row>
    <row r="485" spans="9:11" ht="24.95" customHeight="1" x14ac:dyDescent="0.2">
      <c r="I485" s="1"/>
      <c r="J485" s="1"/>
      <c r="K485" s="1"/>
    </row>
    <row r="486" spans="9:11" ht="24.95" customHeight="1" x14ac:dyDescent="0.2">
      <c r="I486" s="1"/>
      <c r="J486" s="1"/>
      <c r="K486" s="1"/>
    </row>
    <row r="487" spans="9:11" ht="24.95" customHeight="1" x14ac:dyDescent="0.2">
      <c r="I487" s="1"/>
      <c r="J487" s="1"/>
      <c r="K487" s="1"/>
    </row>
    <row r="488" spans="9:11" ht="24.95" customHeight="1" x14ac:dyDescent="0.2">
      <c r="I488" s="1"/>
      <c r="J488" s="1"/>
      <c r="K488" s="1"/>
    </row>
    <row r="489" spans="9:11" ht="24.95" customHeight="1" x14ac:dyDescent="0.2">
      <c r="I489" s="1"/>
      <c r="J489" s="1"/>
      <c r="K489" s="1"/>
    </row>
  </sheetData>
  <mergeCells count="6">
    <mergeCell ref="A11:B11"/>
    <mergeCell ref="C2:C3"/>
    <mergeCell ref="D2:E2"/>
    <mergeCell ref="C4:C5"/>
    <mergeCell ref="D4:E4"/>
    <mergeCell ref="D5:E5"/>
  </mergeCells>
  <pageMargins left="0.11811023622047245" right="0.11811023622047245" top="0.74803149606299213" bottom="0.74803149606299213" header="0.31496062992125984" footer="0.31496062992125984"/>
  <pageSetup paperSize="9" scale="5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ORTOMAX IMPLANTES ORTOPEDICOS</cp:lastModifiedBy>
  <cp:lastPrinted>2023-10-17T15:12:01Z</cp:lastPrinted>
  <dcterms:created xsi:type="dcterms:W3CDTF">2023-10-17T12:13:29Z</dcterms:created>
  <dcterms:modified xsi:type="dcterms:W3CDTF">2023-10-17T17:30:25Z</dcterms:modified>
</cp:coreProperties>
</file>