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8E1FCAF7-73EA-4DF8-8755-9526D3DB7072}" xr6:coauthVersionLast="47" xr6:coauthVersionMax="47" xr10:uidLastSave="{00000000-0000-0000-0000-000000000000}"/>
  <bookViews>
    <workbookView xWindow="-120" yWindow="-120" windowWidth="24240" windowHeight="13140" xr2:uid="{4E2C4419-07B4-4DAE-A83A-B7CC0AECA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2" i="1" l="1"/>
  <c r="D107" i="1" l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71" i="1"/>
  <c r="G72" i="1"/>
  <c r="G73" i="1"/>
  <c r="G74" i="1"/>
  <c r="G75" i="1"/>
  <c r="G76" i="1"/>
  <c r="G77" i="1"/>
  <c r="G78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165" i="1" l="1"/>
  <c r="G166" i="1"/>
  <c r="G167" i="1"/>
  <c r="G168" i="1"/>
  <c r="G169" i="1"/>
  <c r="G170" i="1"/>
  <c r="G171" i="1"/>
  <c r="G172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25" i="1"/>
  <c r="G26" i="1"/>
  <c r="G27" i="1"/>
  <c r="G28" i="1"/>
  <c r="G29" i="1"/>
  <c r="G30" i="1"/>
  <c r="G31" i="1"/>
  <c r="G176" i="1"/>
  <c r="G175" i="1"/>
  <c r="G174" i="1"/>
  <c r="G164" i="1"/>
  <c r="G137" i="1"/>
  <c r="G108" i="1"/>
  <c r="G70" i="1"/>
  <c r="G55" i="1"/>
  <c r="G52" i="1"/>
  <c r="G44" i="1"/>
  <c r="G45" i="1"/>
  <c r="G46" i="1"/>
  <c r="G47" i="1"/>
  <c r="G48" i="1"/>
  <c r="G49" i="1"/>
  <c r="G50" i="1"/>
  <c r="G41" i="1"/>
  <c r="G34" i="1"/>
  <c r="G35" i="1"/>
  <c r="G36" i="1"/>
  <c r="G37" i="1"/>
  <c r="G38" i="1"/>
  <c r="G39" i="1"/>
  <c r="G40" i="1"/>
  <c r="B255" i="1" l="1"/>
  <c r="B243" i="1"/>
  <c r="B224" i="1"/>
  <c r="D173" i="1"/>
  <c r="D163" i="1"/>
  <c r="D136" i="1"/>
  <c r="G135" i="1"/>
  <c r="D202" i="1"/>
  <c r="G80" i="1"/>
  <c r="G53" i="1"/>
  <c r="D51" i="1"/>
  <c r="G43" i="1"/>
  <c r="D42" i="1"/>
  <c r="G33" i="1"/>
  <c r="D32" i="1"/>
  <c r="G24" i="1"/>
  <c r="G177" i="1" l="1"/>
  <c r="G178" i="1" s="1"/>
  <c r="G17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2F56021-33A9-4BF3-943A-071B278374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32CC87A-0C41-4211-87CE-1F00AEBDDAA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4D04AF6-0D09-46C5-9540-0BC6CBFC5E7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99427BF-DE9F-46D1-AEE0-3540A617E1C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<sst xmlns="http://schemas.openxmlformats.org/spreadsheetml/2006/main" count="546" uniqueCount="472">
  <si>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</si>
  <si>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</si>
  <si>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</si>
  <si>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</si>
  <si>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</si>
  <si>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</si>
  <si>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</si>
  <si>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</si>
  <si>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</si>
  <si>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</si>
  <si>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</si>
  <si>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</si>
  <si>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</si>
  <si>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</si>
  <si>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</si>
  <si>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</si>
  <si>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</si>
  <si>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</si>
  <si>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</si>
  <si>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</si>
  <si>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</si>
  <si>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</si>
  <si>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</si>
  <si>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</si>
  <si>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</si>
  <si>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</si>
  <si>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</si>
  <si>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</si>
  <si>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</si>
  <si>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</si>
  <si>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</si>
  <si>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</si>
  <si>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</si>
  <si>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</si>
  <si>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</si>
  <si>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</si>
  <si>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</si>
  <si>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J221215-L054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</si>
  <si>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</si>
  <si>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</si>
  <si>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</si>
  <si>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</si>
  <si>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</si>
  <si>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</si>
  <si>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</si>
  <si>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</si>
  <si>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</si>
  <si>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</si>
  <si>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</si>
  <si>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</si>
  <si>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</si>
  <si>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</si>
  <si>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</si>
  <si>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</si>
  <si>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J230407-L090</t>
  </si>
  <si>
    <t>35V-DLF2-004-R</t>
  </si>
  <si>
    <t>J221226-L109</t>
  </si>
  <si>
    <t>DISTAL FIBULA PLATE RIGHT 4H</t>
  </si>
  <si>
    <t>J230620-L248</t>
  </si>
  <si>
    <t>35V-DLF2-005-R</t>
  </si>
  <si>
    <t>J221226-L110</t>
  </si>
  <si>
    <t>DISTAL FIBULA PLATE RIGHT 5H</t>
  </si>
  <si>
    <t>35V-DLF2-006-R</t>
  </si>
  <si>
    <t>J200727-L040</t>
  </si>
  <si>
    <t>DISTAL FIBULA PLATE RIGHT 6H</t>
  </si>
  <si>
    <t>J220804-L088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</si>
  <si>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</si>
  <si>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</si>
  <si>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</si>
  <si>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</si>
  <si>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</si>
  <si>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</si>
  <si>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</si>
  <si>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</si>
  <si>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</si>
  <si>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</si>
  <si>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</si>
  <si>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</si>
  <si>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</si>
  <si>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</si>
  <si>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J230120-L014</t>
  </si>
  <si>
    <t>35V-DLF2-006-L</t>
  </si>
  <si>
    <t>J200727-L045</t>
  </si>
  <si>
    <t>DISTAL FIBULA PLATE LEFT 6H</t>
  </si>
  <si>
    <t>J220714-L082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</si>
  <si>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</si>
  <si>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</si>
  <si>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</si>
  <si>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</si>
  <si>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</si>
  <si>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</si>
  <si>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</si>
  <si>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</si>
  <si>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</si>
  <si>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</si>
  <si>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</si>
  <si>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</si>
  <si>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</si>
  <si>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</si>
  <si>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</si>
  <si>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</si>
  <si>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</si>
  <si>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</si>
  <si>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</si>
  <si>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</si>
  <si>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J220714-L115</t>
  </si>
  <si>
    <t>LOCKING CORTICAL STARIX GREEN 3.5*14mm</t>
  </si>
  <si>
    <t>J220907-L086</t>
  </si>
  <si>
    <t>J230706-L062</t>
  </si>
  <si>
    <t>35L-SO-L16-TA</t>
  </si>
  <si>
    <t>J211223-L021</t>
  </si>
  <si>
    <t>LOCKING CORTICAL STARIX GREEN 3.5*16mm</t>
  </si>
  <si>
    <t>J220705-L136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</si>
  <si>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</si>
  <si>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</si>
  <si>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</si>
  <si>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</si>
  <si>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</si>
  <si>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</si>
  <si>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</si>
  <si>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</si>
  <si>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</si>
  <si>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</si>
  <si>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</si>
  <si>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</si>
  <si>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</si>
  <si>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</si>
  <si>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J221101-L065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</si>
  <si>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</si>
  <si>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</si>
  <si>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</si>
  <si>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</si>
  <si>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</si>
  <si>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</si>
  <si>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</si>
  <si>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</si>
  <si>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J220907-L082</t>
  </si>
  <si>
    <t>Locking Body Screw 2.8*14MM</t>
  </si>
  <si>
    <t>J230905-L018</t>
  </si>
  <si>
    <t>28L-SO-L16-TA</t>
  </si>
  <si>
    <t>J220706-L215</t>
  </si>
  <si>
    <t>Locking Body Screw 2.8*16MM</t>
  </si>
  <si>
    <t>J230905-L019</t>
  </si>
  <si>
    <t>28L-SO-L18-TA</t>
  </si>
  <si>
    <t>J220706-L149</t>
  </si>
  <si>
    <t>Locking Body Screw 2.8*18MM</t>
  </si>
  <si>
    <t>J230727-L113</t>
  </si>
  <si>
    <t>28L-SO-L20-TA</t>
  </si>
  <si>
    <t>Locking Body Screw 2.8*20MM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</si>
  <si>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</si>
  <si>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</si>
  <si>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</si>
  <si>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</si>
  <si>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</si>
  <si>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J230804-L071</t>
  </si>
  <si>
    <t>35-SO-L14-T</t>
  </si>
  <si>
    <t>J230130-L009</t>
  </si>
  <si>
    <t>NON LOCKING CORTICAL SILVER STARIX 3.5*14mm</t>
  </si>
  <si>
    <t>J230804-L072</t>
  </si>
  <si>
    <t>35-SO-L16-T</t>
  </si>
  <si>
    <t>J221215-L028</t>
  </si>
  <si>
    <t>NON LOCKING CORTICAL SILVER STARIX 3.5*16mm</t>
  </si>
  <si>
    <t>J230804-L073</t>
  </si>
  <si>
    <t>35-SO-L18-T</t>
  </si>
  <si>
    <t>J230804-L074</t>
  </si>
  <si>
    <t>NON LOCKING CORTICAL SILVER STARIX 3.5*18mm</t>
  </si>
  <si>
    <t>J221229-L025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</si>
  <si>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</si>
  <si>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</si>
  <si>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</si>
  <si>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</si>
  <si>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</si>
  <si>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</si>
  <si>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</si>
  <si>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</si>
  <si>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</si>
  <si>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</si>
  <si>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</si>
  <si>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</si>
  <si>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J230207-L090</t>
  </si>
  <si>
    <t>35-SO-L28-T</t>
  </si>
  <si>
    <t>J210907-L104</t>
  </si>
  <si>
    <t>NON LOCKING CORTICAL SILVER STARIX 3.5*28mm</t>
  </si>
  <si>
    <t>J220914-L047</t>
  </si>
  <si>
    <t>NON LOCKING CORTICAL SILVER  STARIX 3.5*28mm</t>
  </si>
  <si>
    <t>35-SO-L30-T</t>
  </si>
  <si>
    <t>J210907-L105</t>
  </si>
  <si>
    <t>NON LOCKING CORTICAL SILVER  STARIX 3.5*30mm</t>
  </si>
  <si>
    <t>J220519-L023</t>
  </si>
  <si>
    <t>35-SO-L32-T</t>
  </si>
  <si>
    <t>J210907-L106</t>
  </si>
  <si>
    <t>NON LOCKING CORTICAL SILVER  STARIX 3.5*32mm</t>
  </si>
  <si>
    <t>J221215-L030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</si>
  <si>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</si>
  <si>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</si>
  <si>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</si>
  <si>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</si>
  <si>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</si>
  <si>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</si>
  <si>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</si>
  <si>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</si>
  <si>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</si>
  <si>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</si>
  <si>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</si>
  <si>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</si>
  <si>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</si>
  <si>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</si>
  <si>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</si>
  <si>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 xml:space="preserve">SUBTOTAL </t>
  </si>
  <si>
    <t>IVA 12%</t>
  </si>
  <si>
    <t>TOTAL</t>
  </si>
  <si>
    <t>INSTRUMENTAL ARIX Ankle System 2.8 / 3.5 Lateral Distal Fibula Plate # 2</t>
  </si>
  <si>
    <t>CODIGO</t>
  </si>
  <si>
    <t>DESCRIPCIÓN</t>
  </si>
  <si>
    <t>CANTIDAD</t>
  </si>
  <si>
    <t>111-063</t>
  </si>
  <si>
    <t xml:space="preserve">MANGO DE ATORNILLADOR </t>
  </si>
  <si>
    <t xml:space="preserve">114-009 </t>
  </si>
  <si>
    <t xml:space="preserve">PINZA DE SUJECION </t>
  </si>
  <si>
    <t>111-157</t>
  </si>
  <si>
    <t>MANGO DE GUIA DE ANGULO VARIABLE  2.8</t>
  </si>
  <si>
    <t>111-202</t>
  </si>
  <si>
    <t>GUIA DE ANGULO VARIABLE  2.8</t>
  </si>
  <si>
    <t xml:space="preserve">111-172 </t>
  </si>
  <si>
    <t>GUIA DE ANGULO VARIABLE 3.5</t>
  </si>
  <si>
    <t>MANGO DE GUIA DE ANGULO VARIABLE 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</si>
  <si>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</si>
  <si>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</si>
  <si>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</si>
  <si>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</si>
  <si>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</si>
  <si>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</si>
  <si>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</si>
  <si>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</si>
  <si>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</si>
  <si>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</si>
  <si>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</si>
  <si>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</si>
  <si>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</si>
  <si>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</si>
  <si>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</si>
  <si>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</si>
  <si>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</si>
  <si>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</si>
  <si>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</si>
  <si>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</si>
  <si>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>111-086</t>
  </si>
  <si>
    <t>MEDIDOR DE PROFUNDIDAD</t>
  </si>
  <si>
    <t xml:space="preserve">111-088 </t>
  </si>
  <si>
    <t>DOBLADORAS DE PLACA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</si>
  <si>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</si>
  <si>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</si>
  <si>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</si>
  <si>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</si>
  <si>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</si>
  <si>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</si>
  <si>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</si>
  <si>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</si>
  <si>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</si>
  <si>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</si>
  <si>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</si>
  <si>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</si>
  <si>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</si>
  <si>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</si>
  <si>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</si>
  <si>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</si>
  <si>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</si>
  <si>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</si>
  <si>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</si>
  <si>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</si>
  <si>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</si>
  <si>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</si>
  <si>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</si>
  <si>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</si>
  <si>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</si>
  <si>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</si>
  <si>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</si>
  <si>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</si>
  <si>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</si>
  <si>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</si>
  <si>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</si>
  <si>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</si>
  <si>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</si>
  <si>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</si>
  <si>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</si>
  <si>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</si>
  <si>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</si>
  <si>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</si>
  <si>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</si>
  <si>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</si>
  <si>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</si>
  <si>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</si>
  <si>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</si>
  <si>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</si>
  <si>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</si>
  <si>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</si>
  <si>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</si>
  <si>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</si>
  <si>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</si>
  <si>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</si>
  <si>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</si>
  <si>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</si>
  <si>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</si>
  <si>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</si>
  <si>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</si>
  <si>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</si>
  <si>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</si>
  <si>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</si>
  <si>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</si>
  <si>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</si>
  <si>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</si>
  <si>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</si>
  <si>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</si>
  <si>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</si>
  <si>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</si>
  <si>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</si>
  <si>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</si>
  <si>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</si>
  <si>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</si>
  <si>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</si>
  <si>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</si>
  <si>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</si>
  <si>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</si>
  <si>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</si>
  <si>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</si>
  <si>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</si>
  <si>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</si>
  <si>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</si>
  <si>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</si>
  <si>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</si>
  <si>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</si>
  <si>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</si>
  <si>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</si>
  <si>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</si>
  <si>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</si>
  <si>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</si>
  <si>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</si>
  <si>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</si>
  <si>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</si>
  <si>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</si>
  <si>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</si>
  <si>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</si>
  <si>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</si>
  <si>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</si>
  <si>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</si>
  <si>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</si>
  <si>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</si>
  <si>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</si>
  <si>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</si>
  <si>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</si>
  <si>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</si>
  <si>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</si>
  <si>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</si>
  <si>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</si>
  <si>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</si>
  <si>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</si>
  <si>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</si>
  <si>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</si>
  <si>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</si>
  <si>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</si>
  <si>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</si>
  <si>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</si>
  <si>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</si>
  <si>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</si>
  <si>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</si>
  <si>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</si>
  <si>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</si>
  <si>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</si>
  <si>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</si>
  <si>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</si>
  <si>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</si>
  <si>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</si>
  <si>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</si>
  <si>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</si>
  <si>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</si>
  <si>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</si>
  <si>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</si>
  <si>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</si>
  <si>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</si>
  <si>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</si>
  <si>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</si>
  <si>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</si>
  <si>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</si>
  <si>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</si>
  <si>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</si>
  <si>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</si>
  <si>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</si>
  <si>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</si>
  <si>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</si>
  <si>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</si>
  <si>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</si>
  <si>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</si>
  <si>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</si>
  <si>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</si>
  <si>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</si>
  <si>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</si>
  <si>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</si>
  <si>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</si>
  <si>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</si>
  <si>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</si>
  <si>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</si>
  <si>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</si>
  <si>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</si>
  <si>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</si>
  <si>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</si>
  <si>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</si>
  <si>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</si>
  <si>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</si>
  <si>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</si>
  <si>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</si>
  <si>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</si>
  <si>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</si>
  <si>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</si>
  <si>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</si>
  <si>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</si>
  <si>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</si>
  <si>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</si>
  <si>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</si>
  <si>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</si>
  <si>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</si>
  <si>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</si>
  <si>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</si>
  <si>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</si>
  <si>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</si>
  <si>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</si>
  <si>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</si>
  <si>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</si>
  <si>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</si>
  <si>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</si>
  <si>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</si>
  <si>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</si>
  <si>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</si>
  <si>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</si>
  <si>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</si>
  <si>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</si>
  <si>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</si>
  <si>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</si>
  <si>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</si>
  <si>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</si>
  <si>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</si>
  <si>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</si>
  <si>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</si>
  <si>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</si>
  <si>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</si>
  <si>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</si>
  <si>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</si>
  <si>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</si>
  <si>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</si>
  <si>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</si>
  <si>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</si>
  <si>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</si>
  <si>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</si>
  <si>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</si>
  <si>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</si>
  <si>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</si>
  <si>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</si>
  <si>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</si>
  <si>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</si>
  <si>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 xml:space="preserve">INJERTO OSEO PUTTY DE 01 CC </t>
  </si>
  <si>
    <t xml:space="preserve">INJERTO OSEO PUTTY DE 2,5 CC </t>
  </si>
  <si>
    <t>DR. SADUM</t>
  </si>
  <si>
    <t>INQ</t>
  </si>
  <si>
    <t>URBANIZACION TORNERO 3MZ6 SOLAR 15-16-17</t>
  </si>
  <si>
    <t>0990050368001</t>
  </si>
  <si>
    <t>VENTA -CIRUGÍA</t>
  </si>
  <si>
    <t>10:00AM</t>
  </si>
  <si>
    <t>CLINICA UEES</t>
  </si>
  <si>
    <t>A230782-706</t>
  </si>
  <si>
    <t>A230612-797</t>
  </si>
  <si>
    <t>MOTOR RIGS # 2</t>
  </si>
  <si>
    <t>HOJAS MINISIERRA</t>
  </si>
  <si>
    <t>BATERIAS RIGS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</si>
</sst>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2" borderId="12" xfId="0" applyNumberFormat="1" applyFont="1" applyFill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left"/>
    </xf>
    <xf numFmtId="1" fontId="16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68" fontId="3" fillId="6" borderId="12" xfId="4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15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12" fillId="0" borderId="0" xfId="0" applyFont="1"/>
    <xf numFmtId="0" fontId="21" fillId="0" borderId="0" xfId="0" applyFont="1"/>
    <xf numFmtId="0" fontId="22" fillId="0" borderId="0" xfId="0" applyFont="1"/>
    <xf numFmtId="0" fontId="4" fillId="0" borderId="16" xfId="0" applyFont="1" applyBorder="1"/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" fontId="4" fillId="0" borderId="12" xfId="0" applyNumberFormat="1" applyFont="1" applyBorder="1"/>
    <xf numFmtId="1" fontId="16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21" fillId="0" borderId="12" xfId="0" applyFont="1" applyBorder="1"/>
    <xf numFmtId="0" fontId="2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7" xfId="0" applyFont="1" applyBorder="1" applyAlignment="1">
      <alignment horizontal="left"/>
    </xf>
    <xf numFmtId="0" fontId="27" fillId="0" borderId="12" xfId="0" applyFont="1" applyBorder="1" applyAlignment="1">
      <alignment horizontal="center"/>
    </xf>
    <xf numFmtId="0" fontId="0" fillId="0" borderId="12" xfId="0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8" fillId="0" borderId="18" xfId="0" applyFont="1" applyBorder="1" applyAlignment="1">
      <alignment horizontal="left"/>
    </xf>
    <xf numFmtId="49" fontId="12" fillId="0" borderId="12" xfId="0" applyNumberFormat="1" applyFont="1" applyBorder="1" applyAlignment="1" applyProtection="1">
      <alignment horizontal="left" vertical="center"/>
      <protection locked="0"/>
    </xf>
    <xf numFmtId="1" fontId="5" fillId="0" borderId="12" xfId="0" applyNumberFormat="1" applyFont="1" applyBorder="1" applyAlignment="1">
      <alignment horizontal="center"/>
    </xf>
    <xf numFmtId="165" fontId="5" fillId="0" borderId="12" xfId="2" applyNumberFormat="1" applyFont="1" applyBorder="1" applyAlignment="1">
      <alignment wrapText="1"/>
    </xf>
    <xf numFmtId="0" fontId="20" fillId="7" borderId="0" xfId="0" applyFont="1" applyFill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</cellXfs>
  <cellStyles count="6">
    <cellStyle name="Moneda" xfId="1" builtinId="4"/>
    <cellStyle name="Moneda [0] 2" xfId="3" xr:uid="{70EB9BA0-C526-4610-A92E-13051113C209}"/>
    <cellStyle name="Moneda 7" xfId="4" xr:uid="{54660ED6-1FB7-4352-955F-AD17556A399A}"/>
    <cellStyle name="Normal" xfId="0" builtinId="0"/>
    <cellStyle name="Normal 2" xfId="2" xr:uid="{94D2B5C4-2DF9-4953-B303-FBA1535CFEDB}"/>
    <cellStyle name="Normal 3" xfId="5" xr:uid="{1A268C0E-B35F-485D-8C99-CCC2F7A53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D4345BF-AD27-4EDD-AE39-FE1A41B35A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ADF4-CFE6-40B3-A93E-6ED23B9FCBEC}">
  <dimension ref="A1:J304"/>
  <sheetViews>
    <sheetView tabSelected="1" topLeftCell="A251" workbookViewId="0">
      <selection activeCell="E261" sqref="E261"/>
    </sheetView>
  </sheetViews>
  <sheetFormatPr baseColWidth="10" defaultColWidth="17.5703125" defaultRowHeight="24.95" customHeight="1" x14ac:dyDescent="0.2"/>
  <cols>
    <col min="1" max="1" width="30.5703125" style="4" customWidth="1"/>
    <col min="2" max="2" width="21.28515625" style="4" customWidth="1"/>
    <col min="3" max="3" width="80.28515625" style="4" customWidth="1"/>
    <col min="4" max="4" width="21.7109375" style="51" customWidth="1"/>
    <col min="5" max="5" width="25.7109375" style="51" customWidth="1"/>
    <col min="6" max="6" width="17.5703125" style="4"/>
    <col min="7" max="7" width="16.5703125" style="4" customWidth="1"/>
    <col min="8" max="8" width="1.7109375" style="4" customWidth="1"/>
    <col min="9" max="10" width="17.5703125" style="4" hidden="1" customWidth="1"/>
    <col min="11" max="16384" width="17.5703125" style="4"/>
  </cols>
  <sheetData>
    <row r="1" spans="1:5" ht="24.95" customHeight="1" thickBot="1" x14ac:dyDescent="0.25">
      <c r="A1" s="1"/>
      <c r="B1" s="2"/>
      <c r="C1" s="3"/>
      <c r="D1" s="3"/>
      <c r="E1" s="3"/>
    </row>
    <row r="2" spans="1:5" ht="24.95" customHeight="1" thickBot="1" x14ac:dyDescent="0.3">
      <c r="A2" s="5"/>
      <c r="B2" s="6"/>
      <c r="C2" s="90" t="s">
        <v>0</v>
      </c>
      <c r="D2" s="92" t="s">
        <v>1</v>
      </c>
      <c r="E2" s="93"/>
    </row>
    <row r="3" spans="1:5" ht="24.95" customHeight="1" thickBot="1" x14ac:dyDescent="0.3">
      <c r="A3" s="7"/>
      <c r="B3" s="8"/>
      <c r="C3" s="91"/>
      <c r="D3" s="9" t="s">
        <v>2</v>
      </c>
      <c r="E3" s="10"/>
    </row>
    <row r="4" spans="1:5" ht="24.95" customHeight="1" thickBot="1" x14ac:dyDescent="0.3">
      <c r="A4" s="7"/>
      <c r="B4" s="8"/>
      <c r="C4" s="94" t="s">
        <v>3</v>
      </c>
      <c r="D4" s="96" t="s">
        <v>4</v>
      </c>
      <c r="E4" s="97"/>
    </row>
    <row r="5" spans="1:5" ht="24.95" customHeight="1" thickBot="1" x14ac:dyDescent="0.3">
      <c r="A5" s="11"/>
      <c r="B5" s="12"/>
      <c r="C5" s="95"/>
      <c r="D5" s="98" t="s">
        <v>5</v>
      </c>
      <c r="E5" s="99"/>
    </row>
    <row r="6" spans="1:5" ht="24.95" customHeight="1" x14ac:dyDescent="0.25">
      <c r="A6" s="13"/>
      <c r="B6" s="13"/>
      <c r="C6" s="13"/>
      <c r="D6" s="13"/>
      <c r="E6" s="13"/>
    </row>
    <row r="7" spans="1:5" ht="24.95" customHeight="1" x14ac:dyDescent="0.2">
      <c r="A7" s="14" t="s">
        <v>6</v>
      </c>
      <c r="B7" s="14"/>
      <c r="C7" s="15">
        <v>45232</v>
      </c>
      <c r="D7" s="14" t="s">
        <v>7</v>
      </c>
      <c r="E7" s="16">
        <v>20231101601</v>
      </c>
    </row>
    <row r="8" spans="1:5" ht="24.95" customHeight="1" x14ac:dyDescent="0.25">
      <c r="A8" s="17"/>
      <c r="B8" s="17"/>
      <c r="C8" s="17"/>
      <c r="D8" s="17"/>
      <c r="E8" s="17"/>
    </row>
    <row r="9" spans="1:5" ht="24.95" customHeight="1" x14ac:dyDescent="0.2">
      <c r="A9" s="14" t="s">
        <v>8</v>
      </c>
      <c r="B9" s="14"/>
      <c r="C9" s="18" t="s">
        <v>466</v>
      </c>
      <c r="D9" s="19" t="s">
        <v>9</v>
      </c>
      <c r="E9" s="86" t="s">
        <v>463</v>
      </c>
    </row>
    <row r="10" spans="1:5" ht="24.95" customHeight="1" x14ac:dyDescent="0.25">
      <c r="A10" s="17"/>
      <c r="B10" s="17"/>
      <c r="C10" s="17"/>
      <c r="D10" s="17"/>
      <c r="E10" s="17"/>
    </row>
    <row r="11" spans="1:5" ht="24.95" customHeight="1" x14ac:dyDescent="0.2">
      <c r="A11" s="100" t="s">
        <v>10</v>
      </c>
      <c r="B11" s="101"/>
      <c r="C11" s="18" t="s">
        <v>466</v>
      </c>
      <c r="D11" s="19" t="s">
        <v>11</v>
      </c>
      <c r="E11" s="20" t="s">
        <v>461</v>
      </c>
    </row>
    <row r="12" spans="1:5" ht="24.95" customHeight="1" thickBot="1" x14ac:dyDescent="0.3">
      <c r="A12" s="17"/>
      <c r="B12" s="17"/>
      <c r="C12" s="17"/>
      <c r="D12" s="17"/>
      <c r="E12" s="17"/>
    </row>
    <row r="13" spans="1:5" ht="34.5" customHeight="1" thickBot="1" x14ac:dyDescent="0.3">
      <c r="A13" s="14" t="s">
        <v>12</v>
      </c>
      <c r="B13" s="14"/>
      <c r="C13" s="85" t="s">
        <v>462</v>
      </c>
      <c r="D13" s="19" t="s">
        <v>13</v>
      </c>
      <c r="E13" s="18" t="s">
        <v>464</v>
      </c>
    </row>
    <row r="14" spans="1:5" ht="24.95" customHeight="1" x14ac:dyDescent="0.25">
      <c r="A14" s="17"/>
      <c r="B14" s="17"/>
      <c r="C14" s="17"/>
      <c r="D14" s="17"/>
      <c r="E14" s="17"/>
    </row>
    <row r="15" spans="1:5" ht="24.95" customHeight="1" x14ac:dyDescent="0.2">
      <c r="A15" s="14" t="s">
        <v>14</v>
      </c>
      <c r="B15" s="14"/>
      <c r="C15" s="15">
        <v>45233</v>
      </c>
      <c r="D15" s="19" t="s">
        <v>15</v>
      </c>
      <c r="E15" s="21" t="s">
        <v>465</v>
      </c>
    </row>
    <row r="16" spans="1:5" ht="24.95" customHeight="1" x14ac:dyDescent="0.25">
      <c r="A16" s="17"/>
      <c r="B16" s="17"/>
      <c r="C16" s="17"/>
      <c r="D16" s="17"/>
      <c r="E16" s="17"/>
    </row>
    <row r="17" spans="1:7" ht="24.95" customHeight="1" x14ac:dyDescent="0.2">
      <c r="A17" s="14" t="s">
        <v>16</v>
      </c>
      <c r="B17" s="14"/>
      <c r="C17" s="18" t="s">
        <v>460</v>
      </c>
      <c r="D17" s="22"/>
      <c r="E17" s="23"/>
    </row>
    <row r="18" spans="1:7" ht="18.75" customHeight="1" x14ac:dyDescent="0.25">
      <c r="A18" s="17"/>
      <c r="B18" s="17"/>
      <c r="C18" s="17"/>
      <c r="D18" s="17"/>
      <c r="E18" s="17"/>
    </row>
    <row r="19" spans="1:7" ht="29.25" customHeight="1" x14ac:dyDescent="0.2">
      <c r="A19" s="14" t="s">
        <v>17</v>
      </c>
      <c r="B19" s="14"/>
      <c r="C19" s="18"/>
      <c r="D19" s="19" t="s">
        <v>18</v>
      </c>
      <c r="E19" s="21"/>
    </row>
    <row r="20" spans="1:7" ht="24.95" customHeight="1" x14ac:dyDescent="0.25">
      <c r="A20" s="17"/>
      <c r="B20" s="17"/>
      <c r="C20" s="17"/>
      <c r="D20" s="17"/>
      <c r="E20" s="17"/>
    </row>
    <row r="21" spans="1:7" ht="24.95" customHeight="1" x14ac:dyDescent="0.2">
      <c r="A21" s="14" t="s">
        <v>19</v>
      </c>
      <c r="B21" s="14"/>
      <c r="C21" s="24"/>
      <c r="D21" s="25"/>
      <c r="E21" s="26"/>
    </row>
    <row r="23" spans="1:7" s="1" customFormat="1" ht="28.9" customHeight="1" x14ac:dyDescent="0.2">
      <c r="A23" s="27" t="s">
        <v>20</v>
      </c>
      <c r="B23" s="27" t="s">
        <v>21</v>
      </c>
      <c r="C23" s="27" t="s">
        <v>22</v>
      </c>
      <c r="D23" s="27" t="s">
        <v>23</v>
      </c>
      <c r="E23" s="28" t="s">
        <v>24</v>
      </c>
      <c r="F23" s="29" t="s">
        <v>25</v>
      </c>
      <c r="G23" s="29" t="s">
        <v>26</v>
      </c>
    </row>
    <row r="24" spans="1:7" ht="24.95" customHeight="1" x14ac:dyDescent="0.2">
      <c r="A24" s="30" t="s">
        <v>27</v>
      </c>
      <c r="B24" s="31" t="s">
        <v>28</v>
      </c>
      <c r="C24" s="32" t="s">
        <v>29</v>
      </c>
      <c r="D24" s="31">
        <v>1</v>
      </c>
      <c r="E24" s="31"/>
      <c r="F24" s="33">
        <v>600</v>
      </c>
      <c r="G24" s="34">
        <f t="shared" ref="G24:G94" si="0">D24*F24</f>
        <v>600</v>
      </c>
    </row>
    <row r="25" spans="1:7" ht="24.95" customHeight="1" x14ac:dyDescent="0.2">
      <c r="A25" s="30" t="s">
        <v>30</v>
      </c>
      <c r="B25" s="31" t="s">
        <v>31</v>
      </c>
      <c r="C25" s="32" t="s">
        <v>32</v>
      </c>
      <c r="D25" s="31">
        <v>1</v>
      </c>
      <c r="E25" s="31"/>
      <c r="F25" s="33">
        <v>600</v>
      </c>
      <c r="G25" s="34">
        <f t="shared" si="0"/>
        <v>600</v>
      </c>
    </row>
    <row r="26" spans="1:7" ht="24.95" customHeight="1" x14ac:dyDescent="0.2">
      <c r="A26" s="30" t="s">
        <v>33</v>
      </c>
      <c r="B26" s="31" t="s">
        <v>34</v>
      </c>
      <c r="C26" s="32" t="s">
        <v>35</v>
      </c>
      <c r="D26" s="31">
        <v>1</v>
      </c>
      <c r="E26" s="31"/>
      <c r="F26" s="33">
        <v>600</v>
      </c>
      <c r="G26" s="34">
        <f t="shared" si="0"/>
        <v>600</v>
      </c>
    </row>
    <row r="27" spans="1:7" ht="24.95" customHeight="1" x14ac:dyDescent="0.2">
      <c r="A27" s="30" t="s">
        <v>36</v>
      </c>
      <c r="B27" s="31" t="s">
        <v>37</v>
      </c>
      <c r="C27" s="32" t="s">
        <v>38</v>
      </c>
      <c r="D27" s="31">
        <v>1</v>
      </c>
      <c r="E27" s="31"/>
      <c r="F27" s="33">
        <v>600</v>
      </c>
      <c r="G27" s="34">
        <f t="shared" si="0"/>
        <v>600</v>
      </c>
    </row>
    <row r="28" spans="1:7" ht="24.95" customHeight="1" x14ac:dyDescent="0.2">
      <c r="A28" s="30" t="s">
        <v>39</v>
      </c>
      <c r="B28" s="31" t="s">
        <v>40</v>
      </c>
      <c r="C28" s="32" t="s">
        <v>41</v>
      </c>
      <c r="D28" s="31">
        <v>1</v>
      </c>
      <c r="E28" s="31"/>
      <c r="F28" s="33">
        <v>600</v>
      </c>
      <c r="G28" s="34">
        <f t="shared" si="0"/>
        <v>600</v>
      </c>
    </row>
    <row r="29" spans="1:7" ht="24.95" customHeight="1" x14ac:dyDescent="0.2">
      <c r="A29" s="30" t="s">
        <v>42</v>
      </c>
      <c r="B29" s="31" t="s">
        <v>43</v>
      </c>
      <c r="C29" s="32" t="s">
        <v>44</v>
      </c>
      <c r="D29" s="31">
        <v>1</v>
      </c>
      <c r="E29" s="31"/>
      <c r="F29" s="33">
        <v>600</v>
      </c>
      <c r="G29" s="34">
        <f t="shared" si="0"/>
        <v>600</v>
      </c>
    </row>
    <row r="30" spans="1:7" ht="24.95" customHeight="1" x14ac:dyDescent="0.2">
      <c r="A30" s="30" t="s">
        <v>45</v>
      </c>
      <c r="B30" s="31" t="s">
        <v>46</v>
      </c>
      <c r="C30" s="32" t="s">
        <v>47</v>
      </c>
      <c r="D30" s="31">
        <v>1</v>
      </c>
      <c r="E30" s="31"/>
      <c r="F30" s="33">
        <v>600</v>
      </c>
      <c r="G30" s="34">
        <f t="shared" si="0"/>
        <v>600</v>
      </c>
    </row>
    <row r="31" spans="1:7" ht="24.95" customHeight="1" x14ac:dyDescent="0.2">
      <c r="A31" s="30" t="s">
        <v>48</v>
      </c>
      <c r="B31" s="31" t="s">
        <v>49</v>
      </c>
      <c r="C31" s="32" t="s">
        <v>50</v>
      </c>
      <c r="D31" s="31">
        <v>1</v>
      </c>
      <c r="E31" s="31"/>
      <c r="F31" s="33">
        <v>600</v>
      </c>
      <c r="G31" s="34">
        <f t="shared" si="0"/>
        <v>600</v>
      </c>
    </row>
    <row r="32" spans="1:7" ht="24.95" customHeight="1" x14ac:dyDescent="0.25">
      <c r="A32" s="30"/>
      <c r="B32" s="31"/>
      <c r="C32" s="32"/>
      <c r="D32" s="35">
        <f>SUM(D24:D31)</f>
        <v>8</v>
      </c>
      <c r="E32" s="31"/>
      <c r="F32" s="33"/>
      <c r="G32" s="34"/>
    </row>
    <row r="33" spans="1:7" ht="24.95" customHeight="1" x14ac:dyDescent="0.2">
      <c r="A33" s="30" t="s">
        <v>51</v>
      </c>
      <c r="B33" s="31" t="s">
        <v>52</v>
      </c>
      <c r="C33" s="32" t="s">
        <v>53</v>
      </c>
      <c r="D33" s="31">
        <v>1</v>
      </c>
      <c r="E33" s="31"/>
      <c r="F33" s="33">
        <v>840</v>
      </c>
      <c r="G33" s="34">
        <f t="shared" si="0"/>
        <v>840</v>
      </c>
    </row>
    <row r="34" spans="1:7" ht="24.95" customHeight="1" x14ac:dyDescent="0.2">
      <c r="A34" s="30" t="s">
        <v>51</v>
      </c>
      <c r="B34" s="31" t="s">
        <v>54</v>
      </c>
      <c r="C34" s="32" t="s">
        <v>53</v>
      </c>
      <c r="D34" s="31">
        <v>1</v>
      </c>
      <c r="E34" s="31"/>
      <c r="F34" s="33">
        <v>840</v>
      </c>
      <c r="G34" s="34">
        <f t="shared" si="0"/>
        <v>840</v>
      </c>
    </row>
    <row r="35" spans="1:7" ht="24.95" customHeight="1" x14ac:dyDescent="0.2">
      <c r="A35" s="30" t="s">
        <v>55</v>
      </c>
      <c r="B35" s="31" t="s">
        <v>56</v>
      </c>
      <c r="C35" s="32" t="s">
        <v>57</v>
      </c>
      <c r="D35" s="31">
        <v>1</v>
      </c>
      <c r="E35" s="31"/>
      <c r="F35" s="33">
        <v>840</v>
      </c>
      <c r="G35" s="34">
        <f t="shared" si="0"/>
        <v>840</v>
      </c>
    </row>
    <row r="36" spans="1:7" ht="24.95" customHeight="1" x14ac:dyDescent="0.2">
      <c r="A36" s="30" t="s">
        <v>55</v>
      </c>
      <c r="B36" s="31" t="s">
        <v>58</v>
      </c>
      <c r="C36" s="32" t="s">
        <v>57</v>
      </c>
      <c r="D36" s="31">
        <v>1</v>
      </c>
      <c r="E36" s="31"/>
      <c r="F36" s="33">
        <v>840</v>
      </c>
      <c r="G36" s="34">
        <f t="shared" si="0"/>
        <v>840</v>
      </c>
    </row>
    <row r="37" spans="1:7" ht="24.95" customHeight="1" x14ac:dyDescent="0.2">
      <c r="A37" s="30" t="s">
        <v>59</v>
      </c>
      <c r="B37" s="31" t="s">
        <v>60</v>
      </c>
      <c r="C37" s="32" t="s">
        <v>61</v>
      </c>
      <c r="D37" s="31">
        <v>2</v>
      </c>
      <c r="E37" s="31"/>
      <c r="F37" s="33">
        <v>840</v>
      </c>
      <c r="G37" s="34">
        <f t="shared" si="0"/>
        <v>1680</v>
      </c>
    </row>
    <row r="38" spans="1:7" ht="24.95" customHeight="1" x14ac:dyDescent="0.2">
      <c r="A38" s="30" t="s">
        <v>62</v>
      </c>
      <c r="B38" s="31" t="s">
        <v>63</v>
      </c>
      <c r="C38" s="32" t="s">
        <v>64</v>
      </c>
      <c r="D38" s="31">
        <v>1</v>
      </c>
      <c r="E38" s="31"/>
      <c r="F38" s="33">
        <v>840</v>
      </c>
      <c r="G38" s="34">
        <f t="shared" si="0"/>
        <v>840</v>
      </c>
    </row>
    <row r="39" spans="1:7" ht="24.95" customHeight="1" x14ac:dyDescent="0.2">
      <c r="A39" s="30" t="s">
        <v>62</v>
      </c>
      <c r="B39" s="31" t="s">
        <v>65</v>
      </c>
      <c r="C39" s="32" t="s">
        <v>64</v>
      </c>
      <c r="D39" s="31">
        <v>1</v>
      </c>
      <c r="E39" s="31"/>
      <c r="F39" s="33">
        <v>840</v>
      </c>
      <c r="G39" s="34">
        <f t="shared" si="0"/>
        <v>840</v>
      </c>
    </row>
    <row r="40" spans="1:7" ht="24.95" customHeight="1" x14ac:dyDescent="0.2">
      <c r="A40" s="30" t="s">
        <v>66</v>
      </c>
      <c r="B40" s="31" t="s">
        <v>67</v>
      </c>
      <c r="C40" s="32" t="s">
        <v>68</v>
      </c>
      <c r="D40" s="31">
        <v>2</v>
      </c>
      <c r="E40" s="31"/>
      <c r="F40" s="33">
        <v>840</v>
      </c>
      <c r="G40" s="34">
        <f t="shared" si="0"/>
        <v>1680</v>
      </c>
    </row>
    <row r="41" spans="1:7" ht="24.95" customHeight="1" x14ac:dyDescent="0.2">
      <c r="A41" s="30" t="s">
        <v>69</v>
      </c>
      <c r="B41" s="31" t="s">
        <v>67</v>
      </c>
      <c r="C41" s="32" t="s">
        <v>70</v>
      </c>
      <c r="D41" s="31">
        <v>2</v>
      </c>
      <c r="E41" s="31"/>
      <c r="F41" s="33">
        <v>840</v>
      </c>
      <c r="G41" s="34">
        <f t="shared" si="0"/>
        <v>1680</v>
      </c>
    </row>
    <row r="42" spans="1:7" ht="24.95" customHeight="1" x14ac:dyDescent="0.25">
      <c r="A42" s="30"/>
      <c r="B42" s="31"/>
      <c r="C42" s="32"/>
      <c r="D42" s="35">
        <f>SUM(D33:D41)</f>
        <v>12</v>
      </c>
      <c r="E42" s="31"/>
      <c r="F42" s="33"/>
      <c r="G42" s="34"/>
    </row>
    <row r="43" spans="1:7" ht="24.95" customHeight="1" x14ac:dyDescent="0.2">
      <c r="A43" s="30" t="s">
        <v>71</v>
      </c>
      <c r="B43" s="31" t="s">
        <v>72</v>
      </c>
      <c r="C43" s="32" t="s">
        <v>73</v>
      </c>
      <c r="D43" s="31">
        <v>2</v>
      </c>
      <c r="E43" s="31"/>
      <c r="F43" s="33">
        <v>840</v>
      </c>
      <c r="G43" s="34">
        <f t="shared" si="0"/>
        <v>1680</v>
      </c>
    </row>
    <row r="44" spans="1:7" ht="24.95" customHeight="1" x14ac:dyDescent="0.2">
      <c r="A44" s="30" t="s">
        <v>74</v>
      </c>
      <c r="B44" s="31" t="s">
        <v>75</v>
      </c>
      <c r="C44" s="32" t="s">
        <v>76</v>
      </c>
      <c r="D44" s="31">
        <v>2</v>
      </c>
      <c r="E44" s="31"/>
      <c r="F44" s="33">
        <v>840</v>
      </c>
      <c r="G44" s="34">
        <f t="shared" si="0"/>
        <v>1680</v>
      </c>
    </row>
    <row r="45" spans="1:7" ht="24.95" customHeight="1" x14ac:dyDescent="0.2">
      <c r="A45" s="30" t="s">
        <v>77</v>
      </c>
      <c r="B45" s="31" t="s">
        <v>78</v>
      </c>
      <c r="C45" s="32" t="s">
        <v>79</v>
      </c>
      <c r="D45" s="31">
        <v>1</v>
      </c>
      <c r="E45" s="31"/>
      <c r="F45" s="33">
        <v>840</v>
      </c>
      <c r="G45" s="34">
        <f t="shared" si="0"/>
        <v>840</v>
      </c>
    </row>
    <row r="46" spans="1:7" ht="24.95" customHeight="1" x14ac:dyDescent="0.2">
      <c r="A46" s="30" t="s">
        <v>77</v>
      </c>
      <c r="B46" s="31" t="s">
        <v>80</v>
      </c>
      <c r="C46" s="32" t="s">
        <v>79</v>
      </c>
      <c r="D46" s="31">
        <v>1</v>
      </c>
      <c r="E46" s="31"/>
      <c r="F46" s="33">
        <v>840</v>
      </c>
      <c r="G46" s="34">
        <f t="shared" si="0"/>
        <v>840</v>
      </c>
    </row>
    <row r="47" spans="1:7" ht="24.95" customHeight="1" x14ac:dyDescent="0.2">
      <c r="A47" s="30" t="s">
        <v>81</v>
      </c>
      <c r="B47" s="31" t="s">
        <v>82</v>
      </c>
      <c r="C47" s="32" t="s">
        <v>83</v>
      </c>
      <c r="D47" s="31">
        <v>1</v>
      </c>
      <c r="E47" s="31"/>
      <c r="F47" s="33">
        <v>840</v>
      </c>
      <c r="G47" s="34">
        <f t="shared" si="0"/>
        <v>840</v>
      </c>
    </row>
    <row r="48" spans="1:7" ht="24.95" customHeight="1" x14ac:dyDescent="0.2">
      <c r="A48" s="30" t="s">
        <v>81</v>
      </c>
      <c r="B48" s="31" t="s">
        <v>84</v>
      </c>
      <c r="C48" s="32" t="s">
        <v>83</v>
      </c>
      <c r="D48" s="31">
        <v>1</v>
      </c>
      <c r="E48" s="31"/>
      <c r="F48" s="33">
        <v>840</v>
      </c>
      <c r="G48" s="34">
        <f t="shared" si="0"/>
        <v>840</v>
      </c>
    </row>
    <row r="49" spans="1:7" ht="24.95" customHeight="1" x14ac:dyDescent="0.2">
      <c r="A49" s="30" t="s">
        <v>85</v>
      </c>
      <c r="B49" s="31" t="s">
        <v>86</v>
      </c>
      <c r="C49" s="32" t="s">
        <v>87</v>
      </c>
      <c r="D49" s="31">
        <v>2</v>
      </c>
      <c r="E49" s="31"/>
      <c r="F49" s="33">
        <v>840</v>
      </c>
      <c r="G49" s="34">
        <f t="shared" si="0"/>
        <v>1680</v>
      </c>
    </row>
    <row r="50" spans="1:7" ht="24.95" customHeight="1" x14ac:dyDescent="0.2">
      <c r="A50" s="30" t="s">
        <v>88</v>
      </c>
      <c r="B50" s="31" t="s">
        <v>89</v>
      </c>
      <c r="C50" s="32" t="s">
        <v>90</v>
      </c>
      <c r="D50" s="31">
        <v>2</v>
      </c>
      <c r="E50" s="31"/>
      <c r="F50" s="33">
        <v>840</v>
      </c>
      <c r="G50" s="34">
        <f t="shared" si="0"/>
        <v>1680</v>
      </c>
    </row>
    <row r="51" spans="1:7" ht="24.95" customHeight="1" x14ac:dyDescent="0.25">
      <c r="A51" s="30"/>
      <c r="B51" s="31"/>
      <c r="C51" s="32"/>
      <c r="D51" s="35">
        <f>SUM(D43:D50)</f>
        <v>12</v>
      </c>
      <c r="E51" s="31"/>
      <c r="F51" s="33"/>
      <c r="G51" s="34"/>
    </row>
    <row r="52" spans="1:7" ht="24.95" customHeight="1" x14ac:dyDescent="0.2">
      <c r="A52" s="36" t="s">
        <v>91</v>
      </c>
      <c r="B52" s="36" t="s">
        <v>92</v>
      </c>
      <c r="C52" s="37" t="s">
        <v>93</v>
      </c>
      <c r="D52" s="38">
        <v>1</v>
      </c>
      <c r="E52" s="31"/>
      <c r="F52" s="33">
        <v>840</v>
      </c>
      <c r="G52" s="34">
        <f t="shared" ref="G52" si="1">D52*F52</f>
        <v>840</v>
      </c>
    </row>
    <row r="53" spans="1:7" ht="24.95" customHeight="1" x14ac:dyDescent="0.2">
      <c r="A53" s="39" t="s">
        <v>94</v>
      </c>
      <c r="B53" s="31" t="s">
        <v>95</v>
      </c>
      <c r="C53" s="37" t="s">
        <v>96</v>
      </c>
      <c r="D53" s="38">
        <v>1</v>
      </c>
      <c r="E53" s="31"/>
      <c r="F53" s="33">
        <v>840</v>
      </c>
      <c r="G53" s="34">
        <f t="shared" si="0"/>
        <v>840</v>
      </c>
    </row>
    <row r="54" spans="1:7" ht="24.95" customHeight="1" x14ac:dyDescent="0.25">
      <c r="A54" s="40"/>
      <c r="B54" s="31"/>
      <c r="C54" s="37"/>
      <c r="D54" s="41">
        <v>2</v>
      </c>
      <c r="E54" s="31"/>
      <c r="F54" s="33"/>
      <c r="G54" s="34"/>
    </row>
    <row r="55" spans="1:7" ht="24.95" customHeight="1" x14ac:dyDescent="0.2">
      <c r="A55" s="42" t="s">
        <v>97</v>
      </c>
      <c r="B55" s="42" t="s">
        <v>98</v>
      </c>
      <c r="C55" s="43" t="s">
        <v>99</v>
      </c>
      <c r="D55" s="31">
        <v>7</v>
      </c>
      <c r="E55" s="31"/>
      <c r="F55" s="33">
        <v>66</v>
      </c>
      <c r="G55" s="34">
        <f t="shared" ref="G55:G68" si="2">D55*F55</f>
        <v>462</v>
      </c>
    </row>
    <row r="56" spans="1:7" ht="24.95" customHeight="1" x14ac:dyDescent="0.2">
      <c r="A56" s="42" t="s">
        <v>100</v>
      </c>
      <c r="B56" s="42" t="s">
        <v>101</v>
      </c>
      <c r="C56" s="43" t="s">
        <v>102</v>
      </c>
      <c r="D56" s="31">
        <v>13</v>
      </c>
      <c r="E56" s="31"/>
      <c r="F56" s="33">
        <v>66</v>
      </c>
      <c r="G56" s="34">
        <f t="shared" si="2"/>
        <v>858</v>
      </c>
    </row>
    <row r="57" spans="1:7" ht="24.95" customHeight="1" x14ac:dyDescent="0.2">
      <c r="A57" s="42" t="s">
        <v>100</v>
      </c>
      <c r="B57" s="42" t="s">
        <v>103</v>
      </c>
      <c r="C57" s="43" t="s">
        <v>102</v>
      </c>
      <c r="D57" s="31">
        <v>1</v>
      </c>
      <c r="E57" s="31"/>
      <c r="F57" s="33">
        <v>66</v>
      </c>
      <c r="G57" s="34">
        <f t="shared" si="2"/>
        <v>66</v>
      </c>
    </row>
    <row r="58" spans="1:7" ht="24.95" customHeight="1" x14ac:dyDescent="0.2">
      <c r="A58" s="42" t="s">
        <v>104</v>
      </c>
      <c r="B58" s="42" t="s">
        <v>105</v>
      </c>
      <c r="C58" s="43" t="s">
        <v>106</v>
      </c>
      <c r="D58" s="31">
        <v>11</v>
      </c>
      <c r="E58" s="31"/>
      <c r="F58" s="33">
        <v>66</v>
      </c>
      <c r="G58" s="34">
        <f t="shared" si="2"/>
        <v>726</v>
      </c>
    </row>
    <row r="59" spans="1:7" ht="24.95" customHeight="1" x14ac:dyDescent="0.2">
      <c r="A59" s="42" t="s">
        <v>104</v>
      </c>
      <c r="B59" s="42" t="s">
        <v>107</v>
      </c>
      <c r="C59" s="43" t="s">
        <v>106</v>
      </c>
      <c r="D59" s="31">
        <v>2</v>
      </c>
      <c r="E59" s="31"/>
      <c r="F59" s="33">
        <v>66</v>
      </c>
      <c r="G59" s="34">
        <f t="shared" si="2"/>
        <v>132</v>
      </c>
    </row>
    <row r="60" spans="1:7" ht="24.95" customHeight="1" x14ac:dyDescent="0.2">
      <c r="A60" s="42" t="s">
        <v>104</v>
      </c>
      <c r="B60" s="42" t="s">
        <v>108</v>
      </c>
      <c r="C60" s="43" t="s">
        <v>106</v>
      </c>
      <c r="D60" s="31">
        <v>2</v>
      </c>
      <c r="E60" s="31"/>
      <c r="F60" s="33">
        <v>66</v>
      </c>
      <c r="G60" s="34">
        <f t="shared" si="2"/>
        <v>132</v>
      </c>
    </row>
    <row r="61" spans="1:7" ht="24.95" customHeight="1" x14ac:dyDescent="0.2">
      <c r="A61" s="42" t="s">
        <v>109</v>
      </c>
      <c r="B61" s="44" t="s">
        <v>110</v>
      </c>
      <c r="C61" s="43" t="s">
        <v>111</v>
      </c>
      <c r="D61" s="31">
        <v>13</v>
      </c>
      <c r="E61" s="31"/>
      <c r="F61" s="33">
        <v>66</v>
      </c>
      <c r="G61" s="34">
        <f t="shared" si="2"/>
        <v>858</v>
      </c>
    </row>
    <row r="62" spans="1:7" ht="24.95" customHeight="1" x14ac:dyDescent="0.2">
      <c r="A62" s="42" t="s">
        <v>109</v>
      </c>
      <c r="B62" s="44" t="s">
        <v>112</v>
      </c>
      <c r="C62" s="43" t="s">
        <v>111</v>
      </c>
      <c r="D62" s="31">
        <v>2</v>
      </c>
      <c r="E62" s="31"/>
      <c r="F62" s="33">
        <v>66</v>
      </c>
      <c r="G62" s="34">
        <f t="shared" si="2"/>
        <v>132</v>
      </c>
    </row>
    <row r="63" spans="1:7" ht="24.95" customHeight="1" x14ac:dyDescent="0.2">
      <c r="A63" s="42" t="s">
        <v>113</v>
      </c>
      <c r="B63" s="45" t="s">
        <v>114</v>
      </c>
      <c r="C63" s="43" t="s">
        <v>115</v>
      </c>
      <c r="D63" s="31">
        <v>9</v>
      </c>
      <c r="E63" s="31"/>
      <c r="F63" s="33">
        <v>66</v>
      </c>
      <c r="G63" s="34">
        <f t="shared" si="2"/>
        <v>594</v>
      </c>
    </row>
    <row r="64" spans="1:7" ht="24.95" customHeight="1" x14ac:dyDescent="0.2">
      <c r="A64" s="42" t="s">
        <v>113</v>
      </c>
      <c r="B64" s="45" t="s">
        <v>116</v>
      </c>
      <c r="C64" s="43" t="s">
        <v>115</v>
      </c>
      <c r="D64" s="31">
        <v>1</v>
      </c>
      <c r="E64" s="31"/>
      <c r="F64" s="33">
        <v>66</v>
      </c>
      <c r="G64" s="34">
        <f t="shared" si="2"/>
        <v>66</v>
      </c>
    </row>
    <row r="65" spans="1:7" ht="24.95" customHeight="1" x14ac:dyDescent="0.2">
      <c r="A65" s="42" t="s">
        <v>117</v>
      </c>
      <c r="B65" s="46" t="s">
        <v>118</v>
      </c>
      <c r="C65" s="43" t="s">
        <v>119</v>
      </c>
      <c r="D65" s="31">
        <v>10</v>
      </c>
      <c r="E65" s="31"/>
      <c r="F65" s="33">
        <v>66</v>
      </c>
      <c r="G65" s="34">
        <f t="shared" si="2"/>
        <v>660</v>
      </c>
    </row>
    <row r="66" spans="1:7" ht="24.95" customHeight="1" x14ac:dyDescent="0.2">
      <c r="A66" s="42" t="s">
        <v>120</v>
      </c>
      <c r="B66" s="45" t="s">
        <v>121</v>
      </c>
      <c r="C66" s="43" t="s">
        <v>122</v>
      </c>
      <c r="D66" s="31">
        <v>10</v>
      </c>
      <c r="E66" s="31"/>
      <c r="F66" s="33">
        <v>66</v>
      </c>
      <c r="G66" s="34">
        <f t="shared" si="2"/>
        <v>660</v>
      </c>
    </row>
    <row r="67" spans="1:7" ht="24.95" customHeight="1" x14ac:dyDescent="0.2">
      <c r="A67" s="42" t="s">
        <v>123</v>
      </c>
      <c r="B67" s="46" t="s">
        <v>124</v>
      </c>
      <c r="C67" s="43" t="s">
        <v>125</v>
      </c>
      <c r="D67" s="31">
        <v>10</v>
      </c>
      <c r="E67" s="31"/>
      <c r="F67" s="33">
        <v>66</v>
      </c>
      <c r="G67" s="34">
        <f t="shared" si="2"/>
        <v>660</v>
      </c>
    </row>
    <row r="68" spans="1:7" ht="24.95" customHeight="1" x14ac:dyDescent="0.2">
      <c r="A68" s="42" t="s">
        <v>126</v>
      </c>
      <c r="B68" s="45" t="s">
        <v>127</v>
      </c>
      <c r="C68" s="43" t="s">
        <v>128</v>
      </c>
      <c r="D68" s="31">
        <v>10</v>
      </c>
      <c r="E68" s="31"/>
      <c r="F68" s="33">
        <v>66</v>
      </c>
      <c r="G68" s="34">
        <f t="shared" si="2"/>
        <v>660</v>
      </c>
    </row>
    <row r="69" spans="1:7" ht="24.95" customHeight="1" x14ac:dyDescent="0.25">
      <c r="A69" s="42"/>
      <c r="B69" s="45"/>
      <c r="C69" s="43"/>
      <c r="D69" s="35">
        <v>103</v>
      </c>
      <c r="E69" s="31"/>
      <c r="F69" s="33"/>
      <c r="G69" s="34"/>
    </row>
    <row r="70" spans="1:7" ht="24.95" customHeight="1" x14ac:dyDescent="0.2">
      <c r="A70" s="30" t="s">
        <v>129</v>
      </c>
      <c r="B70" s="31" t="s">
        <v>130</v>
      </c>
      <c r="C70" s="32" t="s">
        <v>131</v>
      </c>
      <c r="D70" s="31">
        <v>10</v>
      </c>
      <c r="E70" s="31"/>
      <c r="F70" s="33">
        <v>66</v>
      </c>
      <c r="G70" s="34">
        <f t="shared" ref="G70:G78" si="3">D70*F70</f>
        <v>660</v>
      </c>
    </row>
    <row r="71" spans="1:7" ht="24.95" customHeight="1" x14ac:dyDescent="0.2">
      <c r="A71" s="30" t="s">
        <v>132</v>
      </c>
      <c r="B71" s="31" t="s">
        <v>133</v>
      </c>
      <c r="C71" s="32" t="s">
        <v>134</v>
      </c>
      <c r="D71" s="31">
        <v>10</v>
      </c>
      <c r="E71" s="31"/>
      <c r="F71" s="33">
        <v>66</v>
      </c>
      <c r="G71" s="34">
        <f t="shared" si="3"/>
        <v>660</v>
      </c>
    </row>
    <row r="72" spans="1:7" ht="24.95" customHeight="1" x14ac:dyDescent="0.2">
      <c r="A72" s="30" t="s">
        <v>135</v>
      </c>
      <c r="B72" s="31" t="s">
        <v>136</v>
      </c>
      <c r="C72" s="32" t="s">
        <v>137</v>
      </c>
      <c r="D72" s="31">
        <v>6</v>
      </c>
      <c r="E72" s="31"/>
      <c r="F72" s="33">
        <v>66</v>
      </c>
      <c r="G72" s="34">
        <f t="shared" si="3"/>
        <v>396</v>
      </c>
    </row>
    <row r="73" spans="1:7" ht="24.95" customHeight="1" x14ac:dyDescent="0.2">
      <c r="A73" s="30" t="s">
        <v>135</v>
      </c>
      <c r="B73" s="31" t="s">
        <v>138</v>
      </c>
      <c r="C73" s="32" t="s">
        <v>137</v>
      </c>
      <c r="D73" s="31">
        <v>4</v>
      </c>
      <c r="E73" s="31"/>
      <c r="F73" s="33">
        <v>66</v>
      </c>
      <c r="G73" s="34">
        <f t="shared" si="3"/>
        <v>264</v>
      </c>
    </row>
    <row r="74" spans="1:7" ht="24.95" customHeight="1" x14ac:dyDescent="0.2">
      <c r="A74" s="30" t="s">
        <v>139</v>
      </c>
      <c r="B74" s="31" t="s">
        <v>140</v>
      </c>
      <c r="C74" s="32" t="s">
        <v>141</v>
      </c>
      <c r="D74" s="31">
        <v>2</v>
      </c>
      <c r="E74" s="31"/>
      <c r="F74" s="33">
        <v>66</v>
      </c>
      <c r="G74" s="34">
        <f t="shared" si="3"/>
        <v>132</v>
      </c>
    </row>
    <row r="75" spans="1:7" ht="24.95" customHeight="1" x14ac:dyDescent="0.2">
      <c r="A75" s="30" t="s">
        <v>139</v>
      </c>
      <c r="B75" s="31" t="s">
        <v>142</v>
      </c>
      <c r="C75" s="32" t="s">
        <v>141</v>
      </c>
      <c r="D75" s="31">
        <v>8</v>
      </c>
      <c r="E75" s="31"/>
      <c r="F75" s="33">
        <v>66</v>
      </c>
      <c r="G75" s="34">
        <f t="shared" si="3"/>
        <v>528</v>
      </c>
    </row>
    <row r="76" spans="1:7" ht="24.95" customHeight="1" x14ac:dyDescent="0.2">
      <c r="A76" s="30" t="s">
        <v>143</v>
      </c>
      <c r="B76" s="31" t="s">
        <v>144</v>
      </c>
      <c r="C76" s="32" t="s">
        <v>145</v>
      </c>
      <c r="D76" s="31">
        <v>9</v>
      </c>
      <c r="E76" s="31"/>
      <c r="F76" s="33">
        <v>66</v>
      </c>
      <c r="G76" s="34">
        <f t="shared" si="3"/>
        <v>594</v>
      </c>
    </row>
    <row r="77" spans="1:7" ht="24.95" customHeight="1" x14ac:dyDescent="0.2">
      <c r="A77" s="30" t="s">
        <v>143</v>
      </c>
      <c r="B77" s="31" t="s">
        <v>146</v>
      </c>
      <c r="C77" s="32" t="s">
        <v>145</v>
      </c>
      <c r="D77" s="31">
        <v>1</v>
      </c>
      <c r="E77" s="31"/>
      <c r="F77" s="33">
        <v>66</v>
      </c>
      <c r="G77" s="34">
        <f t="shared" si="3"/>
        <v>66</v>
      </c>
    </row>
    <row r="78" spans="1:7" ht="24.95" customHeight="1" x14ac:dyDescent="0.2">
      <c r="A78" s="30" t="s">
        <v>147</v>
      </c>
      <c r="B78" s="31" t="s">
        <v>144</v>
      </c>
      <c r="C78" s="32" t="s">
        <v>148</v>
      </c>
      <c r="D78" s="31">
        <v>2</v>
      </c>
      <c r="E78" s="31"/>
      <c r="F78" s="33">
        <v>66</v>
      </c>
      <c r="G78" s="34">
        <f t="shared" si="3"/>
        <v>132</v>
      </c>
    </row>
    <row r="79" spans="1:7" ht="24.95" customHeight="1" x14ac:dyDescent="0.25">
      <c r="A79" s="30"/>
      <c r="B79" s="31"/>
      <c r="C79" s="32"/>
      <c r="D79" s="35">
        <v>52</v>
      </c>
      <c r="E79" s="31"/>
      <c r="F79" s="33"/>
      <c r="G79" s="34"/>
    </row>
    <row r="80" spans="1:7" ht="24.95" customHeight="1" x14ac:dyDescent="0.2">
      <c r="A80" s="46" t="s">
        <v>149</v>
      </c>
      <c r="B80" s="46" t="s">
        <v>98</v>
      </c>
      <c r="C80" s="43" t="s">
        <v>150</v>
      </c>
      <c r="D80" s="31">
        <v>3</v>
      </c>
      <c r="E80" s="31"/>
      <c r="F80" s="33">
        <v>54</v>
      </c>
      <c r="G80" s="34">
        <f t="shared" si="0"/>
        <v>162</v>
      </c>
    </row>
    <row r="81" spans="1:7" ht="24.95" customHeight="1" x14ac:dyDescent="0.2">
      <c r="A81" s="45" t="s">
        <v>151</v>
      </c>
      <c r="B81" s="45" t="s">
        <v>152</v>
      </c>
      <c r="C81" s="43" t="s">
        <v>153</v>
      </c>
      <c r="D81" s="31">
        <v>1</v>
      </c>
      <c r="E81" s="31"/>
      <c r="F81" s="33">
        <v>54</v>
      </c>
      <c r="G81" s="34">
        <f t="shared" si="0"/>
        <v>54</v>
      </c>
    </row>
    <row r="82" spans="1:7" ht="24.95" customHeight="1" x14ac:dyDescent="0.2">
      <c r="A82" s="45" t="s">
        <v>151</v>
      </c>
      <c r="B82" s="45" t="s">
        <v>154</v>
      </c>
      <c r="C82" s="43" t="s">
        <v>153</v>
      </c>
      <c r="D82" s="31">
        <v>3</v>
      </c>
      <c r="E82" s="31"/>
      <c r="F82" s="33">
        <v>54</v>
      </c>
      <c r="G82" s="34">
        <f t="shared" si="0"/>
        <v>162</v>
      </c>
    </row>
    <row r="83" spans="1:7" ht="24.95" customHeight="1" x14ac:dyDescent="0.2">
      <c r="A83" s="46" t="s">
        <v>155</v>
      </c>
      <c r="B83" s="46" t="s">
        <v>156</v>
      </c>
      <c r="C83" s="43" t="s">
        <v>157</v>
      </c>
      <c r="D83" s="31">
        <v>1</v>
      </c>
      <c r="E83" s="31"/>
      <c r="F83" s="33">
        <v>54</v>
      </c>
      <c r="G83" s="34">
        <f t="shared" si="0"/>
        <v>54</v>
      </c>
    </row>
    <row r="84" spans="1:7" ht="24.95" customHeight="1" x14ac:dyDescent="0.2">
      <c r="A84" s="46" t="s">
        <v>155</v>
      </c>
      <c r="B84" s="46" t="s">
        <v>158</v>
      </c>
      <c r="C84" s="43" t="s">
        <v>157</v>
      </c>
      <c r="D84" s="31">
        <v>3</v>
      </c>
      <c r="E84" s="31"/>
      <c r="F84" s="33">
        <v>54</v>
      </c>
      <c r="G84" s="34">
        <f t="shared" si="0"/>
        <v>162</v>
      </c>
    </row>
    <row r="85" spans="1:7" ht="24.95" customHeight="1" x14ac:dyDescent="0.2">
      <c r="A85" s="45" t="s">
        <v>159</v>
      </c>
      <c r="B85" s="45" t="s">
        <v>160</v>
      </c>
      <c r="C85" s="43" t="s">
        <v>161</v>
      </c>
      <c r="D85" s="31">
        <v>3</v>
      </c>
      <c r="E85" s="31"/>
      <c r="F85" s="33">
        <v>54</v>
      </c>
      <c r="G85" s="34">
        <f t="shared" si="0"/>
        <v>162</v>
      </c>
    </row>
    <row r="86" spans="1:7" ht="24.95" customHeight="1" x14ac:dyDescent="0.2">
      <c r="A86" s="45" t="s">
        <v>159</v>
      </c>
      <c r="B86" s="45" t="s">
        <v>162</v>
      </c>
      <c r="C86" s="43" t="s">
        <v>161</v>
      </c>
      <c r="D86" s="31">
        <v>1</v>
      </c>
      <c r="E86" s="31"/>
      <c r="F86" s="33">
        <v>54</v>
      </c>
      <c r="G86" s="34">
        <f t="shared" si="0"/>
        <v>54</v>
      </c>
    </row>
    <row r="87" spans="1:7" ht="24.95" customHeight="1" x14ac:dyDescent="0.2">
      <c r="A87" s="46" t="s">
        <v>163</v>
      </c>
      <c r="B87" s="46" t="s">
        <v>164</v>
      </c>
      <c r="C87" s="43" t="s">
        <v>165</v>
      </c>
      <c r="D87" s="31">
        <v>1</v>
      </c>
      <c r="E87" s="31"/>
      <c r="F87" s="33">
        <v>54</v>
      </c>
      <c r="G87" s="34">
        <f t="shared" si="0"/>
        <v>54</v>
      </c>
    </row>
    <row r="88" spans="1:7" ht="24.95" customHeight="1" x14ac:dyDescent="0.2">
      <c r="A88" s="46" t="s">
        <v>163</v>
      </c>
      <c r="B88" s="46" t="s">
        <v>166</v>
      </c>
      <c r="C88" s="43" t="s">
        <v>165</v>
      </c>
      <c r="D88" s="31">
        <v>3</v>
      </c>
      <c r="E88" s="31"/>
      <c r="F88" s="33">
        <v>54</v>
      </c>
      <c r="G88" s="34">
        <f t="shared" si="0"/>
        <v>162</v>
      </c>
    </row>
    <row r="89" spans="1:7" ht="24.95" customHeight="1" x14ac:dyDescent="0.2">
      <c r="A89" s="45" t="s">
        <v>167</v>
      </c>
      <c r="B89" s="45" t="s">
        <v>168</v>
      </c>
      <c r="C89" s="43" t="s">
        <v>169</v>
      </c>
      <c r="D89" s="31">
        <v>3</v>
      </c>
      <c r="E89" s="31"/>
      <c r="F89" s="33">
        <v>54</v>
      </c>
      <c r="G89" s="34">
        <f t="shared" si="0"/>
        <v>162</v>
      </c>
    </row>
    <row r="90" spans="1:7" ht="24.95" customHeight="1" x14ac:dyDescent="0.2">
      <c r="A90" s="45" t="s">
        <v>167</v>
      </c>
      <c r="B90" s="45" t="s">
        <v>170</v>
      </c>
      <c r="C90" s="43" t="s">
        <v>169</v>
      </c>
      <c r="D90" s="31">
        <v>1</v>
      </c>
      <c r="E90" s="31"/>
      <c r="F90" s="33">
        <v>54</v>
      </c>
      <c r="G90" s="34">
        <f t="shared" si="0"/>
        <v>54</v>
      </c>
    </row>
    <row r="91" spans="1:7" ht="24.95" customHeight="1" x14ac:dyDescent="0.2">
      <c r="A91" s="46" t="s">
        <v>171</v>
      </c>
      <c r="B91" s="46" t="s">
        <v>172</v>
      </c>
      <c r="C91" s="43" t="s">
        <v>173</v>
      </c>
      <c r="D91" s="31">
        <v>4</v>
      </c>
      <c r="E91" s="31"/>
      <c r="F91" s="33">
        <v>54</v>
      </c>
      <c r="G91" s="34">
        <f t="shared" si="0"/>
        <v>216</v>
      </c>
    </row>
    <row r="92" spans="1:7" ht="24.95" customHeight="1" x14ac:dyDescent="0.2">
      <c r="A92" s="45" t="s">
        <v>174</v>
      </c>
      <c r="B92" s="45" t="s">
        <v>172</v>
      </c>
      <c r="C92" s="43" t="s">
        <v>175</v>
      </c>
      <c r="D92" s="31">
        <v>2</v>
      </c>
      <c r="E92" s="31"/>
      <c r="F92" s="33">
        <v>54</v>
      </c>
      <c r="G92" s="34">
        <f t="shared" si="0"/>
        <v>108</v>
      </c>
    </row>
    <row r="93" spans="1:7" ht="24.95" customHeight="1" x14ac:dyDescent="0.2">
      <c r="A93" s="45" t="s">
        <v>174</v>
      </c>
      <c r="B93" s="45" t="s">
        <v>176</v>
      </c>
      <c r="C93" s="43" t="s">
        <v>175</v>
      </c>
      <c r="D93" s="31">
        <v>2</v>
      </c>
      <c r="E93" s="31"/>
      <c r="F93" s="33">
        <v>54</v>
      </c>
      <c r="G93" s="34">
        <f t="shared" si="0"/>
        <v>108</v>
      </c>
    </row>
    <row r="94" spans="1:7" ht="24.95" customHeight="1" x14ac:dyDescent="0.2">
      <c r="A94" s="45" t="s">
        <v>177</v>
      </c>
      <c r="B94" s="45" t="s">
        <v>172</v>
      </c>
      <c r="C94" s="43" t="s">
        <v>178</v>
      </c>
      <c r="D94" s="31">
        <v>2</v>
      </c>
      <c r="E94" s="31"/>
      <c r="F94" s="33">
        <v>54</v>
      </c>
      <c r="G94" s="34">
        <f t="shared" si="0"/>
        <v>108</v>
      </c>
    </row>
    <row r="95" spans="1:7" ht="24.95" customHeight="1" x14ac:dyDescent="0.2">
      <c r="A95" s="45" t="s">
        <v>177</v>
      </c>
      <c r="B95" s="42" t="s">
        <v>179</v>
      </c>
      <c r="C95" s="43" t="s">
        <v>178</v>
      </c>
      <c r="D95" s="31">
        <v>2</v>
      </c>
      <c r="E95" s="31"/>
      <c r="F95" s="33">
        <v>54</v>
      </c>
      <c r="G95" s="34">
        <f t="shared" ref="G95:G106" si="4">D95*F95</f>
        <v>108</v>
      </c>
    </row>
    <row r="96" spans="1:7" ht="24.95" customHeight="1" x14ac:dyDescent="0.2">
      <c r="A96" s="45" t="s">
        <v>180</v>
      </c>
      <c r="B96" s="45" t="s">
        <v>181</v>
      </c>
      <c r="C96" s="43" t="s">
        <v>182</v>
      </c>
      <c r="D96" s="31">
        <v>2</v>
      </c>
      <c r="E96" s="31"/>
      <c r="F96" s="33">
        <v>54</v>
      </c>
      <c r="G96" s="34">
        <f t="shared" si="4"/>
        <v>108</v>
      </c>
    </row>
    <row r="97" spans="1:7" ht="24.95" customHeight="1" x14ac:dyDescent="0.2">
      <c r="A97" s="45" t="s">
        <v>180</v>
      </c>
      <c r="B97" s="45" t="s">
        <v>183</v>
      </c>
      <c r="C97" s="43" t="s">
        <v>184</v>
      </c>
      <c r="D97" s="31">
        <v>2</v>
      </c>
      <c r="E97" s="31"/>
      <c r="F97" s="33">
        <v>54</v>
      </c>
      <c r="G97" s="34">
        <f t="shared" si="4"/>
        <v>108</v>
      </c>
    </row>
    <row r="98" spans="1:7" ht="24.95" customHeight="1" x14ac:dyDescent="0.2">
      <c r="A98" s="45" t="s">
        <v>185</v>
      </c>
      <c r="B98" s="45" t="s">
        <v>186</v>
      </c>
      <c r="C98" s="43" t="s">
        <v>187</v>
      </c>
      <c r="D98" s="31">
        <v>2</v>
      </c>
      <c r="E98" s="31"/>
      <c r="F98" s="33">
        <v>54</v>
      </c>
      <c r="G98" s="34">
        <f t="shared" si="4"/>
        <v>108</v>
      </c>
    </row>
    <row r="99" spans="1:7" ht="24.95" customHeight="1" x14ac:dyDescent="0.2">
      <c r="A99" s="45" t="s">
        <v>185</v>
      </c>
      <c r="B99" s="45" t="s">
        <v>188</v>
      </c>
      <c r="C99" s="43" t="s">
        <v>187</v>
      </c>
      <c r="D99" s="31">
        <v>2</v>
      </c>
      <c r="E99" s="31"/>
      <c r="F99" s="33">
        <v>54</v>
      </c>
      <c r="G99" s="34">
        <f t="shared" si="4"/>
        <v>108</v>
      </c>
    </row>
    <row r="100" spans="1:7" ht="24.95" customHeight="1" x14ac:dyDescent="0.2">
      <c r="A100" s="45" t="s">
        <v>189</v>
      </c>
      <c r="B100" s="45" t="s">
        <v>190</v>
      </c>
      <c r="C100" s="43" t="s">
        <v>191</v>
      </c>
      <c r="D100" s="31">
        <v>2</v>
      </c>
      <c r="E100" s="31"/>
      <c r="F100" s="33">
        <v>54</v>
      </c>
      <c r="G100" s="34">
        <f t="shared" si="4"/>
        <v>108</v>
      </c>
    </row>
    <row r="101" spans="1:7" ht="24.95" customHeight="1" x14ac:dyDescent="0.2">
      <c r="A101" s="45" t="s">
        <v>189</v>
      </c>
      <c r="B101" s="45" t="s">
        <v>192</v>
      </c>
      <c r="C101" s="43" t="s">
        <v>191</v>
      </c>
      <c r="D101" s="31">
        <v>2</v>
      </c>
      <c r="E101" s="31"/>
      <c r="F101" s="33">
        <v>54</v>
      </c>
      <c r="G101" s="34">
        <f t="shared" si="4"/>
        <v>108</v>
      </c>
    </row>
    <row r="102" spans="1:7" ht="24.95" customHeight="1" x14ac:dyDescent="0.2">
      <c r="A102" s="30" t="s">
        <v>193</v>
      </c>
      <c r="B102" s="31" t="s">
        <v>194</v>
      </c>
      <c r="C102" s="43" t="s">
        <v>195</v>
      </c>
      <c r="D102" s="31">
        <v>2</v>
      </c>
      <c r="E102" s="31"/>
      <c r="F102" s="33">
        <v>54</v>
      </c>
      <c r="G102" s="34">
        <f t="shared" si="4"/>
        <v>108</v>
      </c>
    </row>
    <row r="103" spans="1:7" ht="24.95" customHeight="1" x14ac:dyDescent="0.2">
      <c r="A103" s="30" t="s">
        <v>196</v>
      </c>
      <c r="B103" s="31" t="s">
        <v>197</v>
      </c>
      <c r="C103" s="43" t="s">
        <v>198</v>
      </c>
      <c r="D103" s="31">
        <v>4</v>
      </c>
      <c r="E103" s="31"/>
      <c r="F103" s="33">
        <v>54</v>
      </c>
      <c r="G103" s="34">
        <f t="shared" si="4"/>
        <v>216</v>
      </c>
    </row>
    <row r="104" spans="1:7" ht="24.95" customHeight="1" x14ac:dyDescent="0.2">
      <c r="A104" s="30" t="s">
        <v>199</v>
      </c>
      <c r="B104" s="31" t="s">
        <v>200</v>
      </c>
      <c r="C104" s="43" t="s">
        <v>201</v>
      </c>
      <c r="D104" s="31">
        <v>4</v>
      </c>
      <c r="E104" s="31"/>
      <c r="F104" s="33">
        <v>54</v>
      </c>
      <c r="G104" s="34">
        <f t="shared" si="4"/>
        <v>216</v>
      </c>
    </row>
    <row r="105" spans="1:7" ht="24.95" customHeight="1" x14ac:dyDescent="0.2">
      <c r="A105" s="30" t="s">
        <v>202</v>
      </c>
      <c r="B105" s="31" t="s">
        <v>203</v>
      </c>
      <c r="C105" s="43" t="s">
        <v>204</v>
      </c>
      <c r="D105" s="31">
        <v>4</v>
      </c>
      <c r="E105" s="31"/>
      <c r="F105" s="33">
        <v>54</v>
      </c>
      <c r="G105" s="34">
        <f t="shared" si="4"/>
        <v>216</v>
      </c>
    </row>
    <row r="106" spans="1:7" ht="24.95" customHeight="1" x14ac:dyDescent="0.2">
      <c r="A106" s="30" t="s">
        <v>205</v>
      </c>
      <c r="B106" s="31" t="s">
        <v>206</v>
      </c>
      <c r="C106" s="43" t="s">
        <v>207</v>
      </c>
      <c r="D106" s="31">
        <v>4</v>
      </c>
      <c r="E106" s="31"/>
      <c r="F106" s="33">
        <v>54</v>
      </c>
      <c r="G106" s="34">
        <f t="shared" si="4"/>
        <v>216</v>
      </c>
    </row>
    <row r="107" spans="1:7" ht="24.95" customHeight="1" x14ac:dyDescent="0.25">
      <c r="A107" s="30"/>
      <c r="B107" s="31"/>
      <c r="C107" s="32"/>
      <c r="D107" s="87">
        <f>SUM(D80:D106)</f>
        <v>65</v>
      </c>
      <c r="E107" s="31"/>
      <c r="F107" s="33"/>
      <c r="G107" s="34"/>
    </row>
    <row r="108" spans="1:7" ht="24.95" customHeight="1" x14ac:dyDescent="0.2">
      <c r="A108" s="39" t="s">
        <v>265</v>
      </c>
      <c r="B108" s="31">
        <v>220142153</v>
      </c>
      <c r="C108" s="64" t="s">
        <v>266</v>
      </c>
      <c r="D108" s="65">
        <v>2</v>
      </c>
      <c r="E108" s="57"/>
      <c r="F108" s="33">
        <v>48</v>
      </c>
      <c r="G108" s="34">
        <f t="shared" ref="G108:G134" si="5">D108*F108</f>
        <v>96</v>
      </c>
    </row>
    <row r="109" spans="1:7" ht="24.95" customHeight="1" x14ac:dyDescent="0.2">
      <c r="A109" s="39" t="s">
        <v>267</v>
      </c>
      <c r="B109" s="31">
        <v>220647543</v>
      </c>
      <c r="C109" s="64" t="s">
        <v>268</v>
      </c>
      <c r="D109" s="65">
        <v>4</v>
      </c>
      <c r="E109" s="57"/>
      <c r="F109" s="33">
        <v>48</v>
      </c>
      <c r="G109" s="34">
        <f t="shared" si="5"/>
        <v>192</v>
      </c>
    </row>
    <row r="110" spans="1:7" ht="24.95" customHeight="1" x14ac:dyDescent="0.2">
      <c r="A110" s="39" t="s">
        <v>269</v>
      </c>
      <c r="B110" s="31">
        <v>2300020057</v>
      </c>
      <c r="C110" s="64" t="s">
        <v>270</v>
      </c>
      <c r="D110" s="65">
        <v>4</v>
      </c>
      <c r="E110" s="57"/>
      <c r="F110" s="33">
        <v>48</v>
      </c>
      <c r="G110" s="34">
        <f t="shared" si="5"/>
        <v>192</v>
      </c>
    </row>
    <row r="111" spans="1:7" ht="24.95" customHeight="1" x14ac:dyDescent="0.2">
      <c r="A111" s="39" t="s">
        <v>271</v>
      </c>
      <c r="B111" s="31">
        <v>200112212</v>
      </c>
      <c r="C111" s="64" t="s">
        <v>272</v>
      </c>
      <c r="D111" s="65">
        <v>4</v>
      </c>
      <c r="E111" s="57"/>
      <c r="F111" s="33">
        <v>48</v>
      </c>
      <c r="G111" s="34">
        <f t="shared" si="5"/>
        <v>192</v>
      </c>
    </row>
    <row r="112" spans="1:7" ht="24.95" customHeight="1" x14ac:dyDescent="0.2">
      <c r="A112" s="39" t="s">
        <v>273</v>
      </c>
      <c r="B112" s="31">
        <v>200112212</v>
      </c>
      <c r="C112" s="64" t="s">
        <v>274</v>
      </c>
      <c r="D112" s="65">
        <v>4</v>
      </c>
      <c r="E112" s="57"/>
      <c r="F112" s="33">
        <v>48</v>
      </c>
      <c r="G112" s="34">
        <f t="shared" si="5"/>
        <v>192</v>
      </c>
    </row>
    <row r="113" spans="1:7" ht="24.95" customHeight="1" x14ac:dyDescent="0.2">
      <c r="A113" s="39" t="s">
        <v>275</v>
      </c>
      <c r="B113" s="31">
        <v>200112213</v>
      </c>
      <c r="C113" s="64" t="s">
        <v>276</v>
      </c>
      <c r="D113" s="65">
        <v>4</v>
      </c>
      <c r="E113" s="57"/>
      <c r="F113" s="33">
        <v>48</v>
      </c>
      <c r="G113" s="34">
        <f t="shared" si="5"/>
        <v>192</v>
      </c>
    </row>
    <row r="114" spans="1:7" ht="24.95" customHeight="1" x14ac:dyDescent="0.2">
      <c r="A114" s="39" t="s">
        <v>277</v>
      </c>
      <c r="B114" s="31">
        <v>200112214</v>
      </c>
      <c r="C114" s="64" t="s">
        <v>278</v>
      </c>
      <c r="D114" s="65">
        <v>4</v>
      </c>
      <c r="E114" s="57"/>
      <c r="F114" s="33">
        <v>48</v>
      </c>
      <c r="G114" s="34">
        <f t="shared" si="5"/>
        <v>192</v>
      </c>
    </row>
    <row r="115" spans="1:7" ht="24.95" customHeight="1" x14ac:dyDescent="0.2">
      <c r="A115" s="39" t="s">
        <v>279</v>
      </c>
      <c r="B115" s="31">
        <v>191211231</v>
      </c>
      <c r="C115" s="64" t="s">
        <v>280</v>
      </c>
      <c r="D115" s="65">
        <v>2</v>
      </c>
      <c r="E115" s="57"/>
      <c r="F115" s="33">
        <v>48</v>
      </c>
      <c r="G115" s="34">
        <f t="shared" si="5"/>
        <v>96</v>
      </c>
    </row>
    <row r="116" spans="1:7" ht="24.95" customHeight="1" x14ac:dyDescent="0.2">
      <c r="A116" s="39" t="s">
        <v>279</v>
      </c>
      <c r="B116" s="31">
        <v>2300038499</v>
      </c>
      <c r="C116" s="64" t="s">
        <v>280</v>
      </c>
      <c r="D116" s="65">
        <v>2</v>
      </c>
      <c r="E116" s="57"/>
      <c r="F116" s="33">
        <v>48</v>
      </c>
      <c r="G116" s="34">
        <f t="shared" si="5"/>
        <v>96</v>
      </c>
    </row>
    <row r="117" spans="1:7" ht="24.95" customHeight="1" x14ac:dyDescent="0.2">
      <c r="A117" s="39" t="s">
        <v>281</v>
      </c>
      <c r="B117" s="31">
        <v>200112216</v>
      </c>
      <c r="C117" s="64" t="s">
        <v>282</v>
      </c>
      <c r="D117" s="65">
        <v>4</v>
      </c>
      <c r="E117" s="57"/>
      <c r="F117" s="33">
        <v>48</v>
      </c>
      <c r="G117" s="34">
        <f t="shared" si="5"/>
        <v>192</v>
      </c>
    </row>
    <row r="118" spans="1:7" ht="24.95" customHeight="1" x14ac:dyDescent="0.2">
      <c r="A118" s="39" t="s">
        <v>283</v>
      </c>
      <c r="B118" s="31">
        <v>220243166</v>
      </c>
      <c r="C118" s="64" t="s">
        <v>284</v>
      </c>
      <c r="D118" s="65">
        <v>2</v>
      </c>
      <c r="E118" s="57"/>
      <c r="F118" s="33">
        <v>48</v>
      </c>
      <c r="G118" s="34">
        <f t="shared" si="5"/>
        <v>96</v>
      </c>
    </row>
    <row r="119" spans="1:7" ht="24.95" customHeight="1" x14ac:dyDescent="0.2">
      <c r="A119" s="39" t="s">
        <v>283</v>
      </c>
      <c r="B119" s="31">
        <v>220142162</v>
      </c>
      <c r="C119" s="64" t="s">
        <v>284</v>
      </c>
      <c r="D119" s="65">
        <v>2</v>
      </c>
      <c r="E119" s="57"/>
      <c r="F119" s="33">
        <v>48</v>
      </c>
      <c r="G119" s="34">
        <f t="shared" si="5"/>
        <v>96</v>
      </c>
    </row>
    <row r="120" spans="1:7" ht="24.95" customHeight="1" x14ac:dyDescent="0.2">
      <c r="A120" s="39" t="s">
        <v>285</v>
      </c>
      <c r="B120" s="31">
        <v>200112217</v>
      </c>
      <c r="C120" s="64" t="s">
        <v>286</v>
      </c>
      <c r="D120" s="65">
        <v>4</v>
      </c>
      <c r="E120" s="57"/>
      <c r="F120" s="33">
        <v>48</v>
      </c>
      <c r="G120" s="34">
        <f t="shared" si="5"/>
        <v>192</v>
      </c>
    </row>
    <row r="121" spans="1:7" ht="24.95" customHeight="1" x14ac:dyDescent="0.2">
      <c r="A121" s="39" t="s">
        <v>287</v>
      </c>
      <c r="B121" s="31">
        <v>200112217</v>
      </c>
      <c r="C121" s="64" t="s">
        <v>288</v>
      </c>
      <c r="D121" s="65">
        <v>3</v>
      </c>
      <c r="E121" s="57"/>
      <c r="F121" s="33">
        <v>48</v>
      </c>
      <c r="G121" s="34">
        <f t="shared" si="5"/>
        <v>144</v>
      </c>
    </row>
    <row r="122" spans="1:7" ht="24.95" customHeight="1" x14ac:dyDescent="0.2">
      <c r="A122" s="39" t="s">
        <v>287</v>
      </c>
      <c r="B122" s="31">
        <v>210835158</v>
      </c>
      <c r="C122" s="64" t="s">
        <v>288</v>
      </c>
      <c r="D122" s="65">
        <v>1</v>
      </c>
      <c r="E122" s="57"/>
      <c r="F122" s="33">
        <v>48</v>
      </c>
      <c r="G122" s="34">
        <f t="shared" si="5"/>
        <v>48</v>
      </c>
    </row>
    <row r="123" spans="1:7" ht="24.95" customHeight="1" x14ac:dyDescent="0.2">
      <c r="A123" s="39" t="s">
        <v>289</v>
      </c>
      <c r="B123" s="31">
        <v>2300059818</v>
      </c>
      <c r="C123" s="64" t="s">
        <v>290</v>
      </c>
      <c r="D123" s="65">
        <v>4</v>
      </c>
      <c r="E123" s="57"/>
      <c r="F123" s="33">
        <v>48</v>
      </c>
      <c r="G123" s="34">
        <f t="shared" si="5"/>
        <v>192</v>
      </c>
    </row>
    <row r="124" spans="1:7" ht="24.95" customHeight="1" x14ac:dyDescent="0.2">
      <c r="A124" s="39" t="s">
        <v>291</v>
      </c>
      <c r="B124" s="31">
        <v>2300007346</v>
      </c>
      <c r="C124" s="64" t="s">
        <v>292</v>
      </c>
      <c r="D124" s="65">
        <v>4</v>
      </c>
      <c r="E124" s="57"/>
      <c r="F124" s="33">
        <v>48</v>
      </c>
      <c r="G124" s="34">
        <f t="shared" si="5"/>
        <v>192</v>
      </c>
    </row>
    <row r="125" spans="1:7" ht="24.95" customHeight="1" x14ac:dyDescent="0.2">
      <c r="A125" s="39" t="s">
        <v>293</v>
      </c>
      <c r="B125" s="31">
        <v>200112217</v>
      </c>
      <c r="C125" s="64" t="s">
        <v>294</v>
      </c>
      <c r="D125" s="65">
        <v>4</v>
      </c>
      <c r="E125" s="57"/>
      <c r="F125" s="33">
        <v>48</v>
      </c>
      <c r="G125" s="34">
        <f t="shared" si="5"/>
        <v>192</v>
      </c>
    </row>
    <row r="126" spans="1:7" ht="24.95" customHeight="1" x14ac:dyDescent="0.2">
      <c r="A126" s="39" t="s">
        <v>295</v>
      </c>
      <c r="B126" s="31">
        <v>220647532</v>
      </c>
      <c r="C126" s="64" t="s">
        <v>296</v>
      </c>
      <c r="D126" s="65">
        <v>2</v>
      </c>
      <c r="E126" s="57"/>
      <c r="F126" s="33">
        <v>48</v>
      </c>
      <c r="G126" s="34">
        <f t="shared" si="5"/>
        <v>96</v>
      </c>
    </row>
    <row r="127" spans="1:7" ht="24.95" customHeight="1" x14ac:dyDescent="0.2">
      <c r="A127" s="39" t="s">
        <v>297</v>
      </c>
      <c r="B127" s="31">
        <v>200112216</v>
      </c>
      <c r="C127" s="64" t="s">
        <v>298</v>
      </c>
      <c r="D127" s="65">
        <v>2</v>
      </c>
      <c r="E127" s="57"/>
      <c r="F127" s="33">
        <v>48</v>
      </c>
      <c r="G127" s="34">
        <f t="shared" si="5"/>
        <v>96</v>
      </c>
    </row>
    <row r="128" spans="1:7" ht="24.95" customHeight="1" x14ac:dyDescent="0.2">
      <c r="A128" s="39" t="s">
        <v>299</v>
      </c>
      <c r="B128" s="31">
        <v>200112216</v>
      </c>
      <c r="C128" s="64" t="s">
        <v>300</v>
      </c>
      <c r="D128" s="65">
        <v>2</v>
      </c>
      <c r="E128" s="57"/>
      <c r="F128" s="33">
        <v>48</v>
      </c>
      <c r="G128" s="34">
        <f t="shared" si="5"/>
        <v>96</v>
      </c>
    </row>
    <row r="129" spans="1:7" ht="24.95" customHeight="1" x14ac:dyDescent="0.2">
      <c r="A129" s="39" t="s">
        <v>301</v>
      </c>
      <c r="B129" s="31" t="s">
        <v>302</v>
      </c>
      <c r="C129" s="64" t="s">
        <v>303</v>
      </c>
      <c r="D129" s="65">
        <v>2</v>
      </c>
      <c r="E129" s="57"/>
      <c r="F129" s="33">
        <v>48</v>
      </c>
      <c r="G129" s="34">
        <f t="shared" si="5"/>
        <v>96</v>
      </c>
    </row>
    <row r="130" spans="1:7" ht="24.95" customHeight="1" x14ac:dyDescent="0.2">
      <c r="A130" s="39" t="s">
        <v>304</v>
      </c>
      <c r="B130" s="31" t="s">
        <v>305</v>
      </c>
      <c r="C130" s="64" t="s">
        <v>306</v>
      </c>
      <c r="D130" s="65">
        <v>3</v>
      </c>
      <c r="E130" s="57"/>
      <c r="F130" s="33">
        <v>48</v>
      </c>
      <c r="G130" s="34">
        <f t="shared" si="5"/>
        <v>144</v>
      </c>
    </row>
    <row r="131" spans="1:7" ht="24.95" customHeight="1" x14ac:dyDescent="0.2">
      <c r="A131" s="39" t="s">
        <v>304</v>
      </c>
      <c r="B131" s="31">
        <v>220242605</v>
      </c>
      <c r="C131" s="64" t="s">
        <v>306</v>
      </c>
      <c r="D131" s="65">
        <v>1</v>
      </c>
      <c r="E131" s="57"/>
      <c r="F131" s="33">
        <v>48</v>
      </c>
      <c r="G131" s="34">
        <f t="shared" si="5"/>
        <v>48</v>
      </c>
    </row>
    <row r="132" spans="1:7" ht="24.95" customHeight="1" x14ac:dyDescent="0.2">
      <c r="A132" s="39" t="s">
        <v>307</v>
      </c>
      <c r="B132" s="31" t="s">
        <v>308</v>
      </c>
      <c r="C132" s="64" t="s">
        <v>309</v>
      </c>
      <c r="D132" s="65">
        <v>2</v>
      </c>
      <c r="E132" s="57"/>
      <c r="F132" s="33">
        <v>48</v>
      </c>
      <c r="G132" s="34">
        <f t="shared" si="5"/>
        <v>96</v>
      </c>
    </row>
    <row r="133" spans="1:7" ht="24.95" customHeight="1" x14ac:dyDescent="0.2">
      <c r="A133" s="39" t="s">
        <v>310</v>
      </c>
      <c r="B133" s="31" t="s">
        <v>311</v>
      </c>
      <c r="C133" s="64" t="s">
        <v>312</v>
      </c>
      <c r="D133" s="65">
        <v>4</v>
      </c>
      <c r="E133" s="57"/>
      <c r="F133" s="33">
        <v>48</v>
      </c>
      <c r="G133" s="34">
        <f t="shared" si="5"/>
        <v>192</v>
      </c>
    </row>
    <row r="134" spans="1:7" ht="24.95" customHeight="1" x14ac:dyDescent="0.2">
      <c r="A134" s="39" t="s">
        <v>313</v>
      </c>
      <c r="B134" s="31" t="s">
        <v>314</v>
      </c>
      <c r="C134" s="64" t="s">
        <v>315</v>
      </c>
      <c r="D134" s="65">
        <v>4</v>
      </c>
      <c r="E134" s="57"/>
      <c r="F134" s="33">
        <v>48</v>
      </c>
      <c r="G134" s="34">
        <f t="shared" si="5"/>
        <v>192</v>
      </c>
    </row>
    <row r="135" spans="1:7" ht="24.95" customHeight="1" x14ac:dyDescent="0.2">
      <c r="A135" s="39" t="s">
        <v>316</v>
      </c>
      <c r="B135" s="31" t="s">
        <v>317</v>
      </c>
      <c r="C135" s="64" t="s">
        <v>318</v>
      </c>
      <c r="D135" s="65">
        <v>6</v>
      </c>
      <c r="E135" s="57"/>
      <c r="F135" s="33">
        <v>48</v>
      </c>
      <c r="G135" s="66">
        <f t="shared" ref="G135" si="6">+D135*F135</f>
        <v>288</v>
      </c>
    </row>
    <row r="136" spans="1:7" ht="24.95" customHeight="1" x14ac:dyDescent="0.25">
      <c r="A136" s="39"/>
      <c r="B136" s="31"/>
      <c r="C136" s="64"/>
      <c r="D136" s="67">
        <f>SUM(D108:D135)</f>
        <v>86</v>
      </c>
      <c r="E136" s="57"/>
      <c r="F136" s="66"/>
      <c r="G136" s="66"/>
    </row>
    <row r="137" spans="1:7" ht="24.95" customHeight="1" x14ac:dyDescent="0.2">
      <c r="A137" s="68" t="s">
        <v>319</v>
      </c>
      <c r="B137" s="68">
        <v>2100004807</v>
      </c>
      <c r="C137" s="69" t="s">
        <v>320</v>
      </c>
      <c r="D137" s="65">
        <v>4</v>
      </c>
      <c r="E137" s="57"/>
      <c r="F137" s="33">
        <v>60</v>
      </c>
      <c r="G137" s="34">
        <f t="shared" ref="G137:G162" si="7">D137*F137</f>
        <v>240</v>
      </c>
    </row>
    <row r="138" spans="1:7" ht="24.95" customHeight="1" x14ac:dyDescent="0.2">
      <c r="A138" s="70" t="s">
        <v>321</v>
      </c>
      <c r="B138" s="70">
        <v>2100010641</v>
      </c>
      <c r="C138" s="71" t="s">
        <v>322</v>
      </c>
      <c r="D138" s="65">
        <v>6</v>
      </c>
      <c r="E138" s="57"/>
      <c r="F138" s="33">
        <v>60</v>
      </c>
      <c r="G138" s="34">
        <f t="shared" si="7"/>
        <v>360</v>
      </c>
    </row>
    <row r="139" spans="1:7" ht="24.95" customHeight="1" x14ac:dyDescent="0.2">
      <c r="A139" s="68" t="s">
        <v>323</v>
      </c>
      <c r="B139" s="68">
        <v>2100017399</v>
      </c>
      <c r="C139" s="69" t="s">
        <v>324</v>
      </c>
      <c r="D139" s="65">
        <v>6</v>
      </c>
      <c r="E139" s="57"/>
      <c r="F139" s="33">
        <v>60</v>
      </c>
      <c r="G139" s="34">
        <f t="shared" si="7"/>
        <v>360</v>
      </c>
    </row>
    <row r="140" spans="1:7" ht="24.95" customHeight="1" x14ac:dyDescent="0.2">
      <c r="A140" s="70" t="s">
        <v>325</v>
      </c>
      <c r="B140" s="70" t="s">
        <v>326</v>
      </c>
      <c r="C140" s="71" t="s">
        <v>327</v>
      </c>
      <c r="D140" s="65">
        <v>6</v>
      </c>
      <c r="E140" s="57"/>
      <c r="F140" s="33">
        <v>60</v>
      </c>
      <c r="G140" s="34">
        <f t="shared" si="7"/>
        <v>360</v>
      </c>
    </row>
    <row r="141" spans="1:7" ht="24.95" customHeight="1" x14ac:dyDescent="0.2">
      <c r="A141" s="68" t="s">
        <v>328</v>
      </c>
      <c r="B141" s="68">
        <v>2100017484</v>
      </c>
      <c r="C141" s="69" t="s">
        <v>329</v>
      </c>
      <c r="D141" s="65">
        <v>6</v>
      </c>
      <c r="E141" s="57"/>
      <c r="F141" s="33">
        <v>60</v>
      </c>
      <c r="G141" s="34">
        <f t="shared" si="7"/>
        <v>360</v>
      </c>
    </row>
    <row r="142" spans="1:7" ht="24.95" customHeight="1" x14ac:dyDescent="0.2">
      <c r="A142" s="70" t="s">
        <v>330</v>
      </c>
      <c r="B142" s="70" t="s">
        <v>331</v>
      </c>
      <c r="C142" s="71" t="s">
        <v>332</v>
      </c>
      <c r="D142" s="65">
        <v>6</v>
      </c>
      <c r="E142" s="57"/>
      <c r="F142" s="33">
        <v>60</v>
      </c>
      <c r="G142" s="34">
        <f t="shared" si="7"/>
        <v>360</v>
      </c>
    </row>
    <row r="143" spans="1:7" ht="24.95" customHeight="1" x14ac:dyDescent="0.2">
      <c r="A143" s="68" t="s">
        <v>333</v>
      </c>
      <c r="B143" s="68" t="s">
        <v>331</v>
      </c>
      <c r="C143" s="69" t="s">
        <v>334</v>
      </c>
      <c r="D143" s="65">
        <v>6</v>
      </c>
      <c r="E143" s="57"/>
      <c r="F143" s="33">
        <v>60</v>
      </c>
      <c r="G143" s="34">
        <f t="shared" si="7"/>
        <v>360</v>
      </c>
    </row>
    <row r="144" spans="1:7" ht="24.95" customHeight="1" x14ac:dyDescent="0.2">
      <c r="A144" s="70" t="s">
        <v>335</v>
      </c>
      <c r="B144" s="70" t="s">
        <v>336</v>
      </c>
      <c r="C144" s="71" t="s">
        <v>337</v>
      </c>
      <c r="D144" s="65">
        <v>6</v>
      </c>
      <c r="E144" s="57"/>
      <c r="F144" s="33">
        <v>60</v>
      </c>
      <c r="G144" s="34">
        <f t="shared" si="7"/>
        <v>360</v>
      </c>
    </row>
    <row r="145" spans="1:7" ht="24.95" customHeight="1" x14ac:dyDescent="0.2">
      <c r="A145" s="68" t="s">
        <v>338</v>
      </c>
      <c r="B145" s="68" t="s">
        <v>339</v>
      </c>
      <c r="C145" s="69" t="s">
        <v>340</v>
      </c>
      <c r="D145" s="65">
        <v>6</v>
      </c>
      <c r="E145" s="57"/>
      <c r="F145" s="33">
        <v>60</v>
      </c>
      <c r="G145" s="34">
        <f t="shared" si="7"/>
        <v>360</v>
      </c>
    </row>
    <row r="146" spans="1:7" ht="24.95" customHeight="1" x14ac:dyDescent="0.2">
      <c r="A146" s="70" t="s">
        <v>341</v>
      </c>
      <c r="B146" s="70" t="s">
        <v>342</v>
      </c>
      <c r="C146" s="71" t="s">
        <v>343</v>
      </c>
      <c r="D146" s="65">
        <v>6</v>
      </c>
      <c r="E146" s="57"/>
      <c r="F146" s="33">
        <v>60</v>
      </c>
      <c r="G146" s="34">
        <f t="shared" si="7"/>
        <v>360</v>
      </c>
    </row>
    <row r="147" spans="1:7" ht="24.95" customHeight="1" x14ac:dyDescent="0.2">
      <c r="A147" s="68" t="s">
        <v>344</v>
      </c>
      <c r="B147" s="68" t="s">
        <v>345</v>
      </c>
      <c r="C147" s="69" t="s">
        <v>346</v>
      </c>
      <c r="D147" s="65">
        <v>6</v>
      </c>
      <c r="E147" s="57"/>
      <c r="F147" s="33">
        <v>60</v>
      </c>
      <c r="G147" s="34">
        <f t="shared" si="7"/>
        <v>360</v>
      </c>
    </row>
    <row r="148" spans="1:7" ht="24.95" customHeight="1" x14ac:dyDescent="0.2">
      <c r="A148" s="70" t="s">
        <v>347</v>
      </c>
      <c r="B148" s="70" t="s">
        <v>348</v>
      </c>
      <c r="C148" s="71" t="s">
        <v>349</v>
      </c>
      <c r="D148" s="65">
        <v>6</v>
      </c>
      <c r="E148" s="57"/>
      <c r="F148" s="33">
        <v>60</v>
      </c>
      <c r="G148" s="34">
        <f t="shared" si="7"/>
        <v>360</v>
      </c>
    </row>
    <row r="149" spans="1:7" ht="24.95" customHeight="1" x14ac:dyDescent="0.2">
      <c r="A149" s="68" t="s">
        <v>350</v>
      </c>
      <c r="B149" s="68" t="s">
        <v>351</v>
      </c>
      <c r="C149" s="69" t="s">
        <v>352</v>
      </c>
      <c r="D149" s="65">
        <v>5</v>
      </c>
      <c r="E149" s="57"/>
      <c r="F149" s="33">
        <v>60</v>
      </c>
      <c r="G149" s="34">
        <f t="shared" si="7"/>
        <v>300</v>
      </c>
    </row>
    <row r="150" spans="1:7" ht="24.95" customHeight="1" x14ac:dyDescent="0.2">
      <c r="A150" s="68" t="s">
        <v>350</v>
      </c>
      <c r="B150" s="68" t="s">
        <v>353</v>
      </c>
      <c r="C150" s="69" t="s">
        <v>352</v>
      </c>
      <c r="D150" s="65">
        <v>1</v>
      </c>
      <c r="E150" s="57"/>
      <c r="F150" s="33">
        <v>60</v>
      </c>
      <c r="G150" s="34">
        <f t="shared" si="7"/>
        <v>60</v>
      </c>
    </row>
    <row r="151" spans="1:7" ht="24.95" customHeight="1" x14ac:dyDescent="0.2">
      <c r="A151" s="70" t="s">
        <v>354</v>
      </c>
      <c r="B151" s="70" t="s">
        <v>355</v>
      </c>
      <c r="C151" s="71" t="s">
        <v>356</v>
      </c>
      <c r="D151" s="65">
        <v>6</v>
      </c>
      <c r="E151" s="57"/>
      <c r="F151" s="33">
        <v>60</v>
      </c>
      <c r="G151" s="34">
        <f t="shared" si="7"/>
        <v>360</v>
      </c>
    </row>
    <row r="152" spans="1:7" ht="24.95" customHeight="1" x14ac:dyDescent="0.2">
      <c r="A152" s="68" t="s">
        <v>357</v>
      </c>
      <c r="B152" s="68">
        <v>2100022697</v>
      </c>
      <c r="C152" s="69" t="s">
        <v>358</v>
      </c>
      <c r="D152" s="65">
        <v>2</v>
      </c>
      <c r="E152" s="57"/>
      <c r="F152" s="33">
        <v>60</v>
      </c>
      <c r="G152" s="34">
        <f t="shared" si="7"/>
        <v>120</v>
      </c>
    </row>
    <row r="153" spans="1:7" ht="24.95" customHeight="1" x14ac:dyDescent="0.2">
      <c r="A153" s="68" t="s">
        <v>357</v>
      </c>
      <c r="B153" s="68" t="s">
        <v>359</v>
      </c>
      <c r="C153" s="69" t="s">
        <v>358</v>
      </c>
      <c r="D153" s="65">
        <v>3</v>
      </c>
      <c r="E153" s="57"/>
      <c r="F153" s="33">
        <v>60</v>
      </c>
      <c r="G153" s="34">
        <f t="shared" si="7"/>
        <v>180</v>
      </c>
    </row>
    <row r="154" spans="1:7" ht="24.95" customHeight="1" x14ac:dyDescent="0.2">
      <c r="A154" s="68" t="s">
        <v>357</v>
      </c>
      <c r="B154" s="68" t="s">
        <v>360</v>
      </c>
      <c r="C154" s="69" t="s">
        <v>358</v>
      </c>
      <c r="D154" s="65">
        <v>1</v>
      </c>
      <c r="E154" s="57"/>
      <c r="F154" s="33">
        <v>60</v>
      </c>
      <c r="G154" s="34">
        <f t="shared" si="7"/>
        <v>60</v>
      </c>
    </row>
    <row r="155" spans="1:7" ht="24.95" customHeight="1" x14ac:dyDescent="0.2">
      <c r="A155" s="70" t="s">
        <v>361</v>
      </c>
      <c r="B155" s="70" t="s">
        <v>362</v>
      </c>
      <c r="C155" s="71" t="s">
        <v>363</v>
      </c>
      <c r="D155" s="65">
        <v>2</v>
      </c>
      <c r="E155" s="57"/>
      <c r="F155" s="33">
        <v>60</v>
      </c>
      <c r="G155" s="34">
        <f t="shared" si="7"/>
        <v>120</v>
      </c>
    </row>
    <row r="156" spans="1:7" ht="24.95" customHeight="1" x14ac:dyDescent="0.2">
      <c r="A156" s="70" t="s">
        <v>364</v>
      </c>
      <c r="B156" s="70" t="s">
        <v>365</v>
      </c>
      <c r="C156" s="71" t="s">
        <v>366</v>
      </c>
      <c r="D156" s="65">
        <v>8</v>
      </c>
      <c r="E156" s="57"/>
      <c r="F156" s="33">
        <v>60</v>
      </c>
      <c r="G156" s="34">
        <f t="shared" si="7"/>
        <v>480</v>
      </c>
    </row>
    <row r="157" spans="1:7" ht="24.95" customHeight="1" x14ac:dyDescent="0.2">
      <c r="A157" s="68" t="s">
        <v>367</v>
      </c>
      <c r="B157" s="68" t="s">
        <v>368</v>
      </c>
      <c r="C157" s="69" t="s">
        <v>369</v>
      </c>
      <c r="D157" s="65">
        <v>2</v>
      </c>
      <c r="E157" s="57"/>
      <c r="F157" s="33">
        <v>60</v>
      </c>
      <c r="G157" s="34">
        <f t="shared" si="7"/>
        <v>120</v>
      </c>
    </row>
    <row r="158" spans="1:7" ht="24.95" customHeight="1" x14ac:dyDescent="0.2">
      <c r="A158" s="70" t="s">
        <v>370</v>
      </c>
      <c r="B158" s="70" t="s">
        <v>371</v>
      </c>
      <c r="C158" s="71" t="s">
        <v>372</v>
      </c>
      <c r="D158" s="65">
        <v>6</v>
      </c>
      <c r="E158" s="57"/>
      <c r="F158" s="33">
        <v>60</v>
      </c>
      <c r="G158" s="34">
        <f t="shared" si="7"/>
        <v>360</v>
      </c>
    </row>
    <row r="159" spans="1:7" ht="24.95" customHeight="1" x14ac:dyDescent="0.2">
      <c r="A159" s="68" t="s">
        <v>373</v>
      </c>
      <c r="B159" s="68" t="s">
        <v>374</v>
      </c>
      <c r="C159" s="69" t="s">
        <v>375</v>
      </c>
      <c r="D159" s="65">
        <v>4</v>
      </c>
      <c r="E159" s="57"/>
      <c r="F159" s="33">
        <v>60</v>
      </c>
      <c r="G159" s="34">
        <f t="shared" si="7"/>
        <v>240</v>
      </c>
    </row>
    <row r="160" spans="1:7" ht="24.95" customHeight="1" x14ac:dyDescent="0.2">
      <c r="A160" s="68" t="s">
        <v>376</v>
      </c>
      <c r="B160" s="68">
        <v>2100007516</v>
      </c>
      <c r="C160" s="69" t="s">
        <v>377</v>
      </c>
      <c r="D160" s="65">
        <v>4</v>
      </c>
      <c r="E160" s="57"/>
      <c r="F160" s="33">
        <v>60</v>
      </c>
      <c r="G160" s="34">
        <f t="shared" si="7"/>
        <v>240</v>
      </c>
    </row>
    <row r="161" spans="1:7" ht="24.95" customHeight="1" x14ac:dyDescent="0.2">
      <c r="A161" s="70" t="s">
        <v>378</v>
      </c>
      <c r="B161" s="70">
        <v>2100023365</v>
      </c>
      <c r="C161" s="71" t="s">
        <v>379</v>
      </c>
      <c r="D161" s="65">
        <v>4</v>
      </c>
      <c r="E161" s="57"/>
      <c r="F161" s="33">
        <v>60</v>
      </c>
      <c r="G161" s="34">
        <f t="shared" si="7"/>
        <v>240</v>
      </c>
    </row>
    <row r="162" spans="1:7" ht="24.95" customHeight="1" x14ac:dyDescent="0.2">
      <c r="A162" s="36" t="s">
        <v>380</v>
      </c>
      <c r="B162" s="36">
        <v>2100007744</v>
      </c>
      <c r="C162" s="72" t="s">
        <v>381</v>
      </c>
      <c r="D162" s="65">
        <v>6</v>
      </c>
      <c r="E162" s="57"/>
      <c r="F162" s="33">
        <v>60</v>
      </c>
      <c r="G162" s="34">
        <f t="shared" si="7"/>
        <v>360</v>
      </c>
    </row>
    <row r="163" spans="1:7" ht="24.95" customHeight="1" x14ac:dyDescent="0.25">
      <c r="A163" s="36"/>
      <c r="B163" s="36"/>
      <c r="C163" s="72"/>
      <c r="D163" s="67">
        <f>SUM(D137:D162)</f>
        <v>124</v>
      </c>
      <c r="E163" s="57"/>
      <c r="F163" s="66"/>
      <c r="G163" s="66"/>
    </row>
    <row r="164" spans="1:7" ht="24.95" customHeight="1" x14ac:dyDescent="0.2">
      <c r="A164" s="39" t="s">
        <v>382</v>
      </c>
      <c r="B164" s="31" t="s">
        <v>383</v>
      </c>
      <c r="C164" s="37" t="s">
        <v>384</v>
      </c>
      <c r="D164" s="65">
        <v>2</v>
      </c>
      <c r="E164" s="57"/>
      <c r="F164" s="33">
        <v>48</v>
      </c>
      <c r="G164" s="34">
        <f t="shared" ref="G164:G172" si="8">D164*F164</f>
        <v>96</v>
      </c>
    </row>
    <row r="165" spans="1:7" ht="24.95" customHeight="1" x14ac:dyDescent="0.2">
      <c r="A165" s="39" t="s">
        <v>385</v>
      </c>
      <c r="B165" s="31" t="s">
        <v>386</v>
      </c>
      <c r="C165" s="37" t="s">
        <v>387</v>
      </c>
      <c r="D165" s="65">
        <v>2</v>
      </c>
      <c r="E165" s="57"/>
      <c r="F165" s="33">
        <v>48</v>
      </c>
      <c r="G165" s="34">
        <f t="shared" si="8"/>
        <v>96</v>
      </c>
    </row>
    <row r="166" spans="1:7" ht="24.95" customHeight="1" x14ac:dyDescent="0.2">
      <c r="A166" s="39" t="s">
        <v>388</v>
      </c>
      <c r="B166" s="31" t="s">
        <v>389</v>
      </c>
      <c r="C166" s="37" t="s">
        <v>390</v>
      </c>
      <c r="D166" s="65">
        <v>2</v>
      </c>
      <c r="E166" s="57"/>
      <c r="F166" s="33">
        <v>48</v>
      </c>
      <c r="G166" s="34">
        <f t="shared" si="8"/>
        <v>96</v>
      </c>
    </row>
    <row r="167" spans="1:7" ht="24.95" customHeight="1" x14ac:dyDescent="0.2">
      <c r="A167" s="39" t="s">
        <v>391</v>
      </c>
      <c r="B167" s="31" t="s">
        <v>392</v>
      </c>
      <c r="C167" s="37" t="s">
        <v>393</v>
      </c>
      <c r="D167" s="65">
        <v>2</v>
      </c>
      <c r="E167" s="57"/>
      <c r="F167" s="33">
        <v>48</v>
      </c>
      <c r="G167" s="34">
        <f t="shared" si="8"/>
        <v>96</v>
      </c>
    </row>
    <row r="168" spans="1:7" ht="24.95" customHeight="1" x14ac:dyDescent="0.2">
      <c r="A168" s="39" t="s">
        <v>394</v>
      </c>
      <c r="B168" s="31" t="s">
        <v>395</v>
      </c>
      <c r="C168" s="37" t="s">
        <v>396</v>
      </c>
      <c r="D168" s="65">
        <v>2</v>
      </c>
      <c r="E168" s="57"/>
      <c r="F168" s="33">
        <v>48</v>
      </c>
      <c r="G168" s="34">
        <f t="shared" si="8"/>
        <v>96</v>
      </c>
    </row>
    <row r="169" spans="1:7" ht="24.95" customHeight="1" x14ac:dyDescent="0.2">
      <c r="A169" s="39" t="s">
        <v>397</v>
      </c>
      <c r="B169" s="31" t="s">
        <v>398</v>
      </c>
      <c r="C169" s="37" t="s">
        <v>399</v>
      </c>
      <c r="D169" s="65">
        <v>2</v>
      </c>
      <c r="E169" s="57"/>
      <c r="F169" s="33">
        <v>48</v>
      </c>
      <c r="G169" s="34">
        <f t="shared" si="8"/>
        <v>96</v>
      </c>
    </row>
    <row r="170" spans="1:7" ht="24.95" customHeight="1" x14ac:dyDescent="0.2">
      <c r="A170" s="39" t="s">
        <v>400</v>
      </c>
      <c r="B170" s="31" t="s">
        <v>401</v>
      </c>
      <c r="C170" s="37" t="s">
        <v>402</v>
      </c>
      <c r="D170" s="65">
        <v>2</v>
      </c>
      <c r="E170" s="57"/>
      <c r="F170" s="33">
        <v>48</v>
      </c>
      <c r="G170" s="34">
        <f t="shared" si="8"/>
        <v>96</v>
      </c>
    </row>
    <row r="171" spans="1:7" ht="24.95" customHeight="1" x14ac:dyDescent="0.2">
      <c r="A171" s="39" t="s">
        <v>403</v>
      </c>
      <c r="B171" s="31" t="s">
        <v>404</v>
      </c>
      <c r="C171" s="37" t="s">
        <v>405</v>
      </c>
      <c r="D171" s="65">
        <v>2</v>
      </c>
      <c r="E171" s="57"/>
      <c r="F171" s="33">
        <v>48</v>
      </c>
      <c r="G171" s="34">
        <f t="shared" si="8"/>
        <v>96</v>
      </c>
    </row>
    <row r="172" spans="1:7" ht="24.95" customHeight="1" x14ac:dyDescent="0.2">
      <c r="A172" s="39" t="s">
        <v>406</v>
      </c>
      <c r="B172" s="31" t="s">
        <v>407</v>
      </c>
      <c r="C172" s="37" t="s">
        <v>408</v>
      </c>
      <c r="D172" s="65">
        <v>2</v>
      </c>
      <c r="E172" s="57"/>
      <c r="F172" s="33">
        <v>48</v>
      </c>
      <c r="G172" s="34">
        <f t="shared" si="8"/>
        <v>96</v>
      </c>
    </row>
    <row r="173" spans="1:7" ht="24.95" customHeight="1" x14ac:dyDescent="0.25">
      <c r="A173" s="39"/>
      <c r="B173" s="31"/>
      <c r="C173" s="37"/>
      <c r="D173" s="67">
        <f>SUM(D164:D172)</f>
        <v>18</v>
      </c>
      <c r="E173" s="57"/>
      <c r="F173" s="66"/>
      <c r="G173" s="66"/>
    </row>
    <row r="174" spans="1:7" ht="24.95" customHeight="1" x14ac:dyDescent="0.2">
      <c r="A174" s="39" t="s">
        <v>409</v>
      </c>
      <c r="B174" s="31">
        <v>210228152</v>
      </c>
      <c r="C174" s="37" t="s">
        <v>410</v>
      </c>
      <c r="D174" s="65">
        <v>6</v>
      </c>
      <c r="E174" s="57"/>
      <c r="F174" s="33">
        <v>48</v>
      </c>
      <c r="G174" s="34">
        <f t="shared" ref="G174:G176" si="9">D174*F174</f>
        <v>288</v>
      </c>
    </row>
    <row r="175" spans="1:7" ht="24.95" customHeight="1" x14ac:dyDescent="0.2">
      <c r="A175" s="30">
        <v>309010</v>
      </c>
      <c r="B175" s="31" t="s">
        <v>467</v>
      </c>
      <c r="C175" s="37" t="s">
        <v>458</v>
      </c>
      <c r="D175" s="31">
        <v>1</v>
      </c>
      <c r="E175" s="31"/>
      <c r="F175" s="33">
        <v>700</v>
      </c>
      <c r="G175" s="34">
        <f t="shared" si="9"/>
        <v>700</v>
      </c>
    </row>
    <row r="176" spans="1:7" ht="24.95" customHeight="1" x14ac:dyDescent="0.2">
      <c r="A176" s="30">
        <v>309025</v>
      </c>
      <c r="B176" s="31" t="s">
        <v>468</v>
      </c>
      <c r="C176" s="37" t="s">
        <v>459</v>
      </c>
      <c r="D176" s="31">
        <v>1</v>
      </c>
      <c r="E176" s="31"/>
      <c r="F176" s="33">
        <v>1020</v>
      </c>
      <c r="G176" s="34">
        <f t="shared" si="9"/>
        <v>1020</v>
      </c>
    </row>
    <row r="177" spans="1:7" ht="24.95" customHeight="1" x14ac:dyDescent="0.25">
      <c r="A177" s="47"/>
      <c r="B177" s="48"/>
      <c r="C177" s="49"/>
      <c r="D177" s="50"/>
      <c r="F177" s="88" t="s">
        <v>208</v>
      </c>
      <c r="G177" s="52">
        <f>SUM(G24:G176)</f>
        <v>54688</v>
      </c>
    </row>
    <row r="178" spans="1:7" ht="24.95" customHeight="1" x14ac:dyDescent="0.25">
      <c r="A178" s="47"/>
      <c r="B178" s="48"/>
      <c r="C178" s="49"/>
      <c r="D178" s="50"/>
      <c r="F178" s="88" t="s">
        <v>209</v>
      </c>
      <c r="G178" s="53">
        <f>+G177*0.12</f>
        <v>6562.5599999999995</v>
      </c>
    </row>
    <row r="179" spans="1:7" ht="24.95" customHeight="1" x14ac:dyDescent="0.25">
      <c r="A179" s="47"/>
      <c r="B179" s="48"/>
      <c r="C179" s="49"/>
      <c r="D179" s="50"/>
      <c r="F179" s="88" t="s">
        <v>210</v>
      </c>
      <c r="G179" s="53">
        <f>+G177+G178</f>
        <v>61250.559999999998</v>
      </c>
    </row>
    <row r="180" spans="1:7" ht="24.95" customHeight="1" x14ac:dyDescent="0.25">
      <c r="A180" s="47"/>
      <c r="B180" s="48"/>
      <c r="C180" s="49"/>
      <c r="D180" s="50"/>
    </row>
    <row r="181" spans="1:7" ht="24.95" customHeight="1" x14ac:dyDescent="0.25">
      <c r="A181" s="47"/>
      <c r="B181" s="48"/>
      <c r="C181" s="49"/>
      <c r="D181" s="50"/>
      <c r="E181" s="54"/>
      <c r="F181" s="54"/>
      <c r="G181" s="54"/>
    </row>
    <row r="182" spans="1:7" ht="24.95" customHeight="1" x14ac:dyDescent="0.25">
      <c r="A182" s="55"/>
      <c r="B182" s="89" t="s">
        <v>211</v>
      </c>
      <c r="C182" s="89"/>
      <c r="D182" s="89"/>
      <c r="E182" s="89"/>
      <c r="F182" s="54"/>
      <c r="G182" s="54"/>
    </row>
    <row r="183" spans="1:7" ht="24.95" customHeight="1" x14ac:dyDescent="0.25">
      <c r="A183" s="55"/>
      <c r="B183" s="56" t="s">
        <v>212</v>
      </c>
      <c r="C183" s="56" t="s">
        <v>213</v>
      </c>
      <c r="D183" s="56" t="s">
        <v>214</v>
      </c>
      <c r="E183" s="56"/>
      <c r="F183" s="54"/>
      <c r="G183" s="54"/>
    </row>
    <row r="184" spans="1:7" ht="24.95" customHeight="1" x14ac:dyDescent="0.25">
      <c r="B184" s="31" t="s">
        <v>215</v>
      </c>
      <c r="C184" s="31" t="s">
        <v>216</v>
      </c>
      <c r="D184" s="31">
        <v>2</v>
      </c>
      <c r="E184" s="31"/>
      <c r="F184" s="54"/>
      <c r="G184" s="54"/>
    </row>
    <row r="185" spans="1:7" ht="24.95" customHeight="1" x14ac:dyDescent="0.25">
      <c r="B185" s="31" t="s">
        <v>217</v>
      </c>
      <c r="C185" s="31" t="s">
        <v>218</v>
      </c>
      <c r="D185" s="31">
        <v>1</v>
      </c>
      <c r="E185" s="31"/>
      <c r="F185" s="54"/>
      <c r="G185" s="54"/>
    </row>
    <row r="186" spans="1:7" ht="24.95" customHeight="1" x14ac:dyDescent="0.25">
      <c r="B186" s="31" t="s">
        <v>219</v>
      </c>
      <c r="C186" s="31" t="s">
        <v>220</v>
      </c>
      <c r="D186" s="31">
        <v>1</v>
      </c>
      <c r="E186" s="31"/>
      <c r="F186" s="54"/>
      <c r="G186" s="54"/>
    </row>
    <row r="187" spans="1:7" ht="24.95" customHeight="1" x14ac:dyDescent="0.25">
      <c r="B187" s="31" t="s">
        <v>221</v>
      </c>
      <c r="C187" s="31" t="s">
        <v>222</v>
      </c>
      <c r="D187" s="31">
        <v>1</v>
      </c>
      <c r="E187" s="31"/>
      <c r="F187" s="54"/>
      <c r="G187" s="54"/>
    </row>
    <row r="188" spans="1:7" ht="24.95" customHeight="1" x14ac:dyDescent="0.25">
      <c r="B188" s="31" t="s">
        <v>223</v>
      </c>
      <c r="C188" s="31" t="s">
        <v>224</v>
      </c>
      <c r="D188" s="31">
        <v>0</v>
      </c>
      <c r="E188" s="31"/>
      <c r="F188" s="54"/>
      <c r="G188" s="54"/>
    </row>
    <row r="189" spans="1:7" ht="24.95" customHeight="1" x14ac:dyDescent="0.25">
      <c r="B189" s="31"/>
      <c r="C189" s="31" t="s">
        <v>225</v>
      </c>
      <c r="D189" s="31">
        <v>0</v>
      </c>
      <c r="E189" s="31"/>
      <c r="F189" s="54"/>
      <c r="G189" s="54"/>
    </row>
    <row r="190" spans="1:7" ht="24.95" customHeight="1" x14ac:dyDescent="0.25">
      <c r="B190" s="31" t="s">
        <v>226</v>
      </c>
      <c r="C190" s="31" t="s">
        <v>227</v>
      </c>
      <c r="D190" s="31">
        <v>1</v>
      </c>
      <c r="E190" s="31"/>
      <c r="F190" s="54"/>
      <c r="G190" s="54"/>
    </row>
    <row r="191" spans="1:7" ht="24.95" customHeight="1" x14ac:dyDescent="0.25">
      <c r="B191" s="31" t="s">
        <v>228</v>
      </c>
      <c r="C191" s="31" t="s">
        <v>229</v>
      </c>
      <c r="D191" s="31">
        <v>1</v>
      </c>
      <c r="E191" s="31"/>
      <c r="F191" s="54"/>
      <c r="G191" s="54"/>
    </row>
    <row r="192" spans="1:7" ht="24.95" customHeight="1" x14ac:dyDescent="0.25">
      <c r="B192" s="31" t="s">
        <v>230</v>
      </c>
      <c r="C192" s="31" t="s">
        <v>231</v>
      </c>
      <c r="D192" s="31">
        <v>1</v>
      </c>
      <c r="E192" s="31"/>
      <c r="F192" s="54"/>
      <c r="G192" s="54"/>
    </row>
    <row r="193" spans="2:7" ht="24.95" customHeight="1" x14ac:dyDescent="0.25">
      <c r="B193" s="31" t="s">
        <v>232</v>
      </c>
      <c r="C193" s="31" t="s">
        <v>233</v>
      </c>
      <c r="D193" s="31">
        <v>1</v>
      </c>
      <c r="E193" s="31"/>
      <c r="F193" s="54"/>
      <c r="G193" s="54"/>
    </row>
    <row r="194" spans="2:7" ht="24.95" customHeight="1" x14ac:dyDescent="0.2">
      <c r="B194" s="31" t="s">
        <v>234</v>
      </c>
      <c r="C194" s="31" t="s">
        <v>235</v>
      </c>
      <c r="D194" s="31">
        <v>1</v>
      </c>
      <c r="E194" s="31"/>
    </row>
    <row r="195" spans="2:7" ht="24.95" customHeight="1" x14ac:dyDescent="0.2">
      <c r="B195" s="31" t="s">
        <v>236</v>
      </c>
      <c r="C195" s="31" t="s">
        <v>237</v>
      </c>
      <c r="D195" s="31">
        <v>2</v>
      </c>
      <c r="E195" s="31"/>
    </row>
    <row r="196" spans="2:7" ht="24.95" customHeight="1" x14ac:dyDescent="0.2">
      <c r="B196" s="31" t="s">
        <v>238</v>
      </c>
      <c r="C196" s="31" t="s">
        <v>239</v>
      </c>
      <c r="D196" s="31">
        <v>1</v>
      </c>
      <c r="E196" s="31"/>
    </row>
    <row r="197" spans="2:7" ht="24.95" customHeight="1" x14ac:dyDescent="0.2">
      <c r="B197" s="31" t="s">
        <v>240</v>
      </c>
      <c r="C197" s="31" t="s">
        <v>241</v>
      </c>
      <c r="D197" s="31">
        <v>3</v>
      </c>
      <c r="E197" s="31"/>
    </row>
    <row r="198" spans="2:7" ht="24.95" customHeight="1" x14ac:dyDescent="0.2">
      <c r="B198" s="31" t="s">
        <v>242</v>
      </c>
      <c r="C198" s="31" t="s">
        <v>243</v>
      </c>
      <c r="D198" s="31">
        <v>1</v>
      </c>
      <c r="E198" s="31"/>
    </row>
    <row r="199" spans="2:7" ht="24.95" customHeight="1" x14ac:dyDescent="0.2">
      <c r="B199" s="31" t="s">
        <v>244</v>
      </c>
      <c r="C199" s="31" t="s">
        <v>245</v>
      </c>
      <c r="D199" s="31">
        <v>1</v>
      </c>
      <c r="E199" s="31"/>
    </row>
    <row r="200" spans="2:7" ht="24.95" customHeight="1" x14ac:dyDescent="0.2">
      <c r="B200" s="31" t="s">
        <v>246</v>
      </c>
      <c r="C200" s="31" t="s">
        <v>247</v>
      </c>
      <c r="D200" s="31">
        <v>1</v>
      </c>
      <c r="E200" s="31"/>
    </row>
    <row r="201" spans="2:7" ht="24.95" customHeight="1" x14ac:dyDescent="0.2">
      <c r="B201" s="31" t="s">
        <v>248</v>
      </c>
      <c r="C201" s="31" t="s">
        <v>249</v>
      </c>
      <c r="D201" s="31">
        <v>2</v>
      </c>
      <c r="E201" s="31"/>
    </row>
    <row r="202" spans="2:7" ht="24.95" customHeight="1" x14ac:dyDescent="0.25">
      <c r="B202" s="31"/>
      <c r="C202" s="31"/>
      <c r="D202" s="35">
        <f>SUM(D184:D201)</f>
        <v>21</v>
      </c>
      <c r="E202" s="31"/>
    </row>
    <row r="203" spans="2:7" ht="24.95" customHeight="1" x14ac:dyDescent="0.2">
      <c r="B203" s="31"/>
      <c r="C203" s="31"/>
      <c r="D203" s="31"/>
      <c r="E203" s="31"/>
    </row>
    <row r="204" spans="2:7" ht="24.95" customHeight="1" x14ac:dyDescent="0.2">
      <c r="B204" s="51"/>
      <c r="C204" s="51"/>
    </row>
    <row r="205" spans="2:7" ht="24.95" customHeight="1" x14ac:dyDescent="0.25">
      <c r="B205" s="73"/>
      <c r="C205" s="74" t="s">
        <v>411</v>
      </c>
    </row>
    <row r="206" spans="2:7" ht="24.95" customHeight="1" x14ac:dyDescent="0.25">
      <c r="B206" s="74" t="s">
        <v>214</v>
      </c>
      <c r="C206" s="74" t="s">
        <v>412</v>
      </c>
    </row>
    <row r="207" spans="2:7" ht="24.95" customHeight="1" x14ac:dyDescent="0.25">
      <c r="B207" s="75"/>
      <c r="C207" s="35" t="s">
        <v>413</v>
      </c>
    </row>
    <row r="208" spans="2:7" ht="24.95" customHeight="1" x14ac:dyDescent="0.2">
      <c r="B208" s="42">
        <v>1</v>
      </c>
      <c r="C208" s="37" t="s">
        <v>414</v>
      </c>
    </row>
    <row r="209" spans="2:3" ht="24.95" customHeight="1" x14ac:dyDescent="0.2">
      <c r="B209" s="42">
        <v>2</v>
      </c>
      <c r="C209" s="37" t="s">
        <v>415</v>
      </c>
    </row>
    <row r="210" spans="2:3" ht="24.95" customHeight="1" x14ac:dyDescent="0.2">
      <c r="B210" s="42">
        <v>2</v>
      </c>
      <c r="C210" s="37" t="s">
        <v>416</v>
      </c>
    </row>
    <row r="211" spans="2:3" ht="24.95" customHeight="1" x14ac:dyDescent="0.2">
      <c r="B211" s="42">
        <v>1</v>
      </c>
      <c r="C211" s="37" t="s">
        <v>417</v>
      </c>
    </row>
    <row r="212" spans="2:3" ht="24.95" customHeight="1" x14ac:dyDescent="0.2">
      <c r="B212" s="42">
        <v>1</v>
      </c>
      <c r="C212" s="37" t="s">
        <v>418</v>
      </c>
    </row>
    <row r="213" spans="2:3" ht="24.95" customHeight="1" x14ac:dyDescent="0.2">
      <c r="B213" s="42">
        <v>2</v>
      </c>
      <c r="C213" s="37" t="s">
        <v>419</v>
      </c>
    </row>
    <row r="214" spans="2:3" ht="24.95" customHeight="1" x14ac:dyDescent="0.2">
      <c r="B214" s="42">
        <v>2</v>
      </c>
      <c r="C214" s="37" t="s">
        <v>241</v>
      </c>
    </row>
    <row r="215" spans="2:3" ht="24.95" customHeight="1" x14ac:dyDescent="0.2">
      <c r="B215" s="42">
        <v>1</v>
      </c>
      <c r="C215" s="37" t="s">
        <v>420</v>
      </c>
    </row>
    <row r="216" spans="2:3" ht="24.95" customHeight="1" x14ac:dyDescent="0.2">
      <c r="B216" s="42">
        <v>1</v>
      </c>
      <c r="C216" s="37" t="s">
        <v>421</v>
      </c>
    </row>
    <row r="217" spans="2:3" ht="24.95" customHeight="1" x14ac:dyDescent="0.2">
      <c r="B217" s="42">
        <v>1</v>
      </c>
      <c r="C217" s="37" t="s">
        <v>422</v>
      </c>
    </row>
    <row r="218" spans="2:3" ht="24.95" customHeight="1" x14ac:dyDescent="0.2">
      <c r="B218" s="42">
        <v>2</v>
      </c>
      <c r="C218" s="37" t="s">
        <v>423</v>
      </c>
    </row>
    <row r="219" spans="2:3" ht="24.95" customHeight="1" x14ac:dyDescent="0.2">
      <c r="B219" s="42">
        <v>2</v>
      </c>
      <c r="C219" s="37" t="s">
        <v>424</v>
      </c>
    </row>
    <row r="220" spans="2:3" ht="24.95" customHeight="1" x14ac:dyDescent="0.2">
      <c r="B220" s="42">
        <v>1</v>
      </c>
      <c r="C220" s="37" t="s">
        <v>425</v>
      </c>
    </row>
    <row r="221" spans="2:3" ht="24.95" customHeight="1" x14ac:dyDescent="0.2">
      <c r="B221" s="42">
        <v>1</v>
      </c>
      <c r="C221" s="37" t="s">
        <v>426</v>
      </c>
    </row>
    <row r="222" spans="2:3" ht="24.95" customHeight="1" x14ac:dyDescent="0.2">
      <c r="B222" s="42">
        <v>2</v>
      </c>
      <c r="C222" s="37" t="s">
        <v>427</v>
      </c>
    </row>
    <row r="223" spans="2:3" ht="24.95" customHeight="1" x14ac:dyDescent="0.2">
      <c r="B223" s="42"/>
      <c r="C223" s="37" t="s">
        <v>428</v>
      </c>
    </row>
    <row r="224" spans="2:3" ht="24.95" customHeight="1" x14ac:dyDescent="0.25">
      <c r="B224" s="76">
        <f>SUM(B208:B223)</f>
        <v>22</v>
      </c>
      <c r="C224" s="37"/>
    </row>
    <row r="225" spans="2:3" ht="24.95" customHeight="1" x14ac:dyDescent="0.25">
      <c r="B225" s="76"/>
      <c r="C225" s="76" t="s">
        <v>429</v>
      </c>
    </row>
    <row r="226" spans="2:3" ht="24.95" customHeight="1" x14ac:dyDescent="0.2">
      <c r="B226" s="42">
        <v>2</v>
      </c>
      <c r="C226" s="37" t="s">
        <v>430</v>
      </c>
    </row>
    <row r="227" spans="2:3" ht="24.95" customHeight="1" x14ac:dyDescent="0.2">
      <c r="B227" s="42">
        <v>2</v>
      </c>
      <c r="C227" s="37" t="s">
        <v>431</v>
      </c>
    </row>
    <row r="228" spans="2:3" ht="24.95" customHeight="1" x14ac:dyDescent="0.2">
      <c r="B228" s="42">
        <v>1</v>
      </c>
      <c r="C228" s="37" t="s">
        <v>432</v>
      </c>
    </row>
    <row r="229" spans="2:3" ht="24.95" customHeight="1" x14ac:dyDescent="0.2">
      <c r="B229" s="42">
        <v>2</v>
      </c>
      <c r="C229" s="37" t="s">
        <v>433</v>
      </c>
    </row>
    <row r="230" spans="2:3" ht="24.95" customHeight="1" x14ac:dyDescent="0.2">
      <c r="B230" s="42">
        <v>1</v>
      </c>
      <c r="C230" s="37" t="s">
        <v>434</v>
      </c>
    </row>
    <row r="231" spans="2:3" ht="24.95" customHeight="1" x14ac:dyDescent="0.2">
      <c r="B231" s="42">
        <v>1</v>
      </c>
      <c r="C231" s="37" t="s">
        <v>435</v>
      </c>
    </row>
    <row r="232" spans="2:3" ht="24.95" customHeight="1" x14ac:dyDescent="0.2">
      <c r="B232" s="42">
        <v>1</v>
      </c>
      <c r="C232" s="37" t="s">
        <v>436</v>
      </c>
    </row>
    <row r="233" spans="2:3" ht="24.95" customHeight="1" x14ac:dyDescent="0.2">
      <c r="B233" s="42">
        <v>1</v>
      </c>
      <c r="C233" s="37" t="s">
        <v>437</v>
      </c>
    </row>
    <row r="234" spans="2:3" ht="24.95" customHeight="1" x14ac:dyDescent="0.2">
      <c r="B234" s="42">
        <v>1</v>
      </c>
      <c r="C234" s="37" t="s">
        <v>438</v>
      </c>
    </row>
    <row r="235" spans="2:3" ht="24.95" customHeight="1" x14ac:dyDescent="0.2">
      <c r="B235" s="42">
        <v>1</v>
      </c>
      <c r="C235" s="37" t="s">
        <v>439</v>
      </c>
    </row>
    <row r="236" spans="2:3" ht="24.95" customHeight="1" x14ac:dyDescent="0.2">
      <c r="B236" s="42">
        <v>2</v>
      </c>
      <c r="C236" s="37" t="s">
        <v>440</v>
      </c>
    </row>
    <row r="237" spans="2:3" ht="24.95" customHeight="1" x14ac:dyDescent="0.2">
      <c r="B237" s="42">
        <v>4</v>
      </c>
      <c r="C237" s="37" t="s">
        <v>441</v>
      </c>
    </row>
    <row r="238" spans="2:3" ht="24.95" customHeight="1" x14ac:dyDescent="0.2">
      <c r="B238" s="42">
        <v>1</v>
      </c>
      <c r="C238" s="37" t="s">
        <v>442</v>
      </c>
    </row>
    <row r="239" spans="2:3" ht="24.95" customHeight="1" x14ac:dyDescent="0.2">
      <c r="B239" s="42">
        <v>2</v>
      </c>
      <c r="C239" s="37" t="s">
        <v>443</v>
      </c>
    </row>
    <row r="240" spans="2:3" ht="24.95" customHeight="1" x14ac:dyDescent="0.2">
      <c r="B240" s="42">
        <v>1</v>
      </c>
      <c r="C240" s="37" t="s">
        <v>247</v>
      </c>
    </row>
    <row r="241" spans="2:3" ht="24.95" customHeight="1" x14ac:dyDescent="0.2">
      <c r="B241" s="42">
        <v>1</v>
      </c>
      <c r="C241" s="37" t="s">
        <v>444</v>
      </c>
    </row>
    <row r="242" spans="2:3" ht="24.95" customHeight="1" x14ac:dyDescent="0.2">
      <c r="B242" s="42">
        <v>1</v>
      </c>
      <c r="C242" s="37" t="s">
        <v>445</v>
      </c>
    </row>
    <row r="243" spans="2:3" ht="24.95" customHeight="1" x14ac:dyDescent="0.25">
      <c r="B243" s="76">
        <f>SUM(B226:B242)</f>
        <v>25</v>
      </c>
      <c r="C243" s="37"/>
    </row>
    <row r="244" spans="2:3" ht="24.95" customHeight="1" x14ac:dyDescent="0.25">
      <c r="B244" s="76"/>
      <c r="C244" s="76" t="s">
        <v>446</v>
      </c>
    </row>
    <row r="245" spans="2:3" ht="24.95" customHeight="1" x14ac:dyDescent="0.2">
      <c r="B245" s="42">
        <v>2</v>
      </c>
      <c r="C245" s="37" t="s">
        <v>447</v>
      </c>
    </row>
    <row r="246" spans="2:3" ht="24.95" customHeight="1" x14ac:dyDescent="0.2">
      <c r="B246" s="42">
        <v>1</v>
      </c>
      <c r="C246" s="37" t="s">
        <v>448</v>
      </c>
    </row>
    <row r="247" spans="2:3" ht="24.95" customHeight="1" x14ac:dyDescent="0.2">
      <c r="B247" s="42">
        <v>1</v>
      </c>
      <c r="C247" s="37" t="s">
        <v>449</v>
      </c>
    </row>
    <row r="248" spans="2:3" ht="24.95" customHeight="1" x14ac:dyDescent="0.2">
      <c r="B248" s="42">
        <v>1</v>
      </c>
      <c r="C248" s="37" t="s">
        <v>450</v>
      </c>
    </row>
    <row r="249" spans="2:3" ht="24.95" customHeight="1" x14ac:dyDescent="0.2">
      <c r="B249" s="42">
        <v>2</v>
      </c>
      <c r="C249" s="37" t="s">
        <v>451</v>
      </c>
    </row>
    <row r="250" spans="2:3" ht="24.95" customHeight="1" x14ac:dyDescent="0.2">
      <c r="B250" s="42">
        <v>2</v>
      </c>
      <c r="C250" s="77" t="s">
        <v>452</v>
      </c>
    </row>
    <row r="251" spans="2:3" ht="24.95" customHeight="1" x14ac:dyDescent="0.2">
      <c r="B251" s="42">
        <v>2</v>
      </c>
      <c r="C251" s="37" t="s">
        <v>453</v>
      </c>
    </row>
    <row r="252" spans="2:3" ht="24.95" customHeight="1" x14ac:dyDescent="0.2">
      <c r="B252" s="42">
        <v>1</v>
      </c>
      <c r="C252" s="77" t="s">
        <v>454</v>
      </c>
    </row>
    <row r="253" spans="2:3" ht="24.95" customHeight="1" x14ac:dyDescent="0.2">
      <c r="B253" s="42">
        <v>1</v>
      </c>
      <c r="C253" s="37" t="s">
        <v>455</v>
      </c>
    </row>
    <row r="254" spans="2:3" ht="24.95" customHeight="1" x14ac:dyDescent="0.2">
      <c r="B254" s="42">
        <v>1</v>
      </c>
      <c r="C254" s="37" t="s">
        <v>456</v>
      </c>
    </row>
    <row r="255" spans="2:3" ht="24.95" customHeight="1" x14ac:dyDescent="0.25">
      <c r="B255" s="76">
        <f>SUM(B245:B254)</f>
        <v>14</v>
      </c>
      <c r="C255" s="37"/>
    </row>
    <row r="256" spans="2:3" ht="24.95" customHeight="1" x14ac:dyDescent="0.2">
      <c r="B256" s="42"/>
      <c r="C256" s="37"/>
    </row>
    <row r="257" spans="2:3" ht="24.95" customHeight="1" x14ac:dyDescent="0.2">
      <c r="B257" s="31">
        <v>1</v>
      </c>
      <c r="C257" s="32" t="s">
        <v>469</v>
      </c>
    </row>
    <row r="258" spans="2:3" ht="24.95" customHeight="1" x14ac:dyDescent="0.2">
      <c r="B258" s="31">
        <v>4</v>
      </c>
      <c r="C258" s="32" t="s">
        <v>457</v>
      </c>
    </row>
    <row r="259" spans="2:3" ht="24.95" customHeight="1" x14ac:dyDescent="0.2">
      <c r="B259" s="31">
        <v>1</v>
      </c>
      <c r="C259" s="32" t="s">
        <v>250</v>
      </c>
    </row>
    <row r="260" spans="2:3" ht="24.95" customHeight="1" x14ac:dyDescent="0.2">
      <c r="B260" s="31">
        <v>4</v>
      </c>
      <c r="C260" s="32" t="s">
        <v>470</v>
      </c>
    </row>
    <row r="261" spans="2:3" ht="24.95" customHeight="1" x14ac:dyDescent="0.2">
      <c r="B261" s="31">
        <v>2</v>
      </c>
      <c r="C261" s="32" t="s">
        <v>471</v>
      </c>
    </row>
    <row r="262" spans="2:3" ht="24.95" customHeight="1" x14ac:dyDescent="0.25">
      <c r="B262" s="35">
        <f>SUM(B257:B261)</f>
        <v>12</v>
      </c>
      <c r="C262" s="32"/>
    </row>
    <row r="263" spans="2:3" ht="24.95" customHeight="1" x14ac:dyDescent="0.3">
      <c r="B263" s="78"/>
      <c r="C263" s="79"/>
    </row>
    <row r="264" spans="2:3" ht="24.95" customHeight="1" x14ac:dyDescent="0.25">
      <c r="B264"/>
      <c r="C264"/>
    </row>
    <row r="265" spans="2:3" ht="24.95" customHeight="1" x14ac:dyDescent="0.25">
      <c r="B265"/>
      <c r="C265"/>
    </row>
    <row r="266" spans="2:3" ht="24.95" customHeight="1" x14ac:dyDescent="0.25">
      <c r="B266" s="80" t="s">
        <v>251</v>
      </c>
      <c r="C266" s="81" t="s">
        <v>252</v>
      </c>
    </row>
    <row r="267" spans="2:3" ht="24.95" customHeight="1" x14ac:dyDescent="0.25">
      <c r="B267" s="82"/>
      <c r="C267" s="81" t="s">
        <v>253</v>
      </c>
    </row>
    <row r="268" spans="2:3" ht="24.95" customHeight="1" x14ac:dyDescent="0.25">
      <c r="B268" s="82"/>
      <c r="C268" s="81" t="s">
        <v>254</v>
      </c>
    </row>
    <row r="269" spans="2:3" ht="24.95" customHeight="1" x14ac:dyDescent="0.25">
      <c r="B269" s="82"/>
      <c r="C269" s="81" t="s">
        <v>255</v>
      </c>
    </row>
    <row r="270" spans="2:3" ht="24.95" customHeight="1" x14ac:dyDescent="0.25">
      <c r="B270" s="82"/>
      <c r="C270" s="81" t="s">
        <v>256</v>
      </c>
    </row>
    <row r="271" spans="2:3" ht="24.95" customHeight="1" x14ac:dyDescent="0.25">
      <c r="B271" s="82"/>
      <c r="C271" s="81"/>
    </row>
    <row r="272" spans="2:3" ht="24.95" customHeight="1" x14ac:dyDescent="0.25">
      <c r="B272" s="83" t="s">
        <v>11</v>
      </c>
      <c r="C272" s="84" t="s">
        <v>257</v>
      </c>
    </row>
    <row r="273" spans="2:5" ht="24.95" customHeight="1" x14ac:dyDescent="0.25">
      <c r="B273" s="83"/>
      <c r="C273" s="84" t="s">
        <v>258</v>
      </c>
    </row>
    <row r="274" spans="2:5" ht="24.95" customHeight="1" x14ac:dyDescent="0.25">
      <c r="B274" s="83"/>
      <c r="C274" s="84" t="s">
        <v>259</v>
      </c>
    </row>
    <row r="275" spans="2:5" ht="24.95" customHeight="1" x14ac:dyDescent="0.25">
      <c r="B275" s="61"/>
      <c r="C275" s="62"/>
    </row>
    <row r="276" spans="2:5" ht="24.95" customHeight="1" x14ac:dyDescent="0.25">
      <c r="B276" s="61"/>
      <c r="C276" s="62"/>
    </row>
    <row r="277" spans="2:5" ht="24.95" customHeight="1" x14ac:dyDescent="0.25">
      <c r="C277" s="51"/>
      <c r="D277" s="58"/>
      <c r="E277" s="58"/>
    </row>
    <row r="278" spans="2:5" ht="24.95" customHeight="1" x14ac:dyDescent="0.2">
      <c r="B278" s="51"/>
      <c r="C278" s="51"/>
      <c r="D278" s="4"/>
      <c r="E278" s="59"/>
    </row>
    <row r="279" spans="2:5" ht="24.95" customHeight="1" x14ac:dyDescent="0.2">
      <c r="B279" s="51"/>
      <c r="C279" s="51"/>
      <c r="D279" s="4"/>
    </row>
    <row r="280" spans="2:5" ht="24.95" customHeight="1" thickBot="1" x14ac:dyDescent="0.25">
      <c r="B280" s="4" t="s">
        <v>260</v>
      </c>
      <c r="C280" s="63"/>
      <c r="D280" s="4"/>
    </row>
    <row r="281" spans="2:5" ht="24.95" customHeight="1" x14ac:dyDescent="0.25">
      <c r="D281" s="60"/>
      <c r="E281" s="54"/>
    </row>
    <row r="282" spans="2:5" ht="24.95" customHeight="1" x14ac:dyDescent="0.2">
      <c r="D282" s="4"/>
    </row>
    <row r="283" spans="2:5" ht="24.95" customHeight="1" thickBot="1" x14ac:dyDescent="0.3">
      <c r="B283" s="4" t="s">
        <v>261</v>
      </c>
      <c r="C283" s="63"/>
      <c r="D283" s="60"/>
    </row>
    <row r="284" spans="2:5" ht="24.95" customHeight="1" x14ac:dyDescent="0.2">
      <c r="D284" s="4"/>
    </row>
    <row r="285" spans="2:5" ht="24.95" customHeight="1" x14ac:dyDescent="0.2">
      <c r="D285" s="4"/>
    </row>
    <row r="286" spans="2:5" ht="24.95" customHeight="1" thickBot="1" x14ac:dyDescent="0.25">
      <c r="B286" s="4" t="s">
        <v>262</v>
      </c>
      <c r="C286" s="63"/>
      <c r="D286" s="4"/>
    </row>
    <row r="287" spans="2:5" ht="24.95" customHeight="1" x14ac:dyDescent="0.2">
      <c r="D287" s="4"/>
      <c r="E287" s="4"/>
    </row>
    <row r="288" spans="2:5" ht="24.95" customHeight="1" x14ac:dyDescent="0.2">
      <c r="D288" s="4"/>
      <c r="E288" s="4"/>
    </row>
    <row r="289" spans="2:5" ht="24.95" customHeight="1" thickBot="1" x14ac:dyDescent="0.25">
      <c r="B289" s="4" t="s">
        <v>263</v>
      </c>
      <c r="C289" s="63"/>
      <c r="D289" s="4"/>
      <c r="E289" s="4"/>
    </row>
    <row r="290" spans="2:5" ht="24.95" customHeight="1" x14ac:dyDescent="0.2">
      <c r="D290" s="4"/>
      <c r="E290" s="4"/>
    </row>
    <row r="291" spans="2:5" ht="24.95" customHeight="1" x14ac:dyDescent="0.2">
      <c r="D291" s="4"/>
      <c r="E291" s="4"/>
    </row>
    <row r="292" spans="2:5" ht="24.95" customHeight="1" thickBot="1" x14ac:dyDescent="0.25">
      <c r="B292" s="4" t="s">
        <v>264</v>
      </c>
      <c r="C292" s="63"/>
      <c r="D292" s="4"/>
      <c r="E292" s="4"/>
    </row>
    <row r="293" spans="2:5" ht="24.95" customHeight="1" x14ac:dyDescent="0.2">
      <c r="B293" s="51"/>
      <c r="D293" s="4"/>
      <c r="E293" s="4"/>
    </row>
    <row r="294" spans="2:5" ht="24.95" customHeight="1" x14ac:dyDescent="0.25">
      <c r="C294"/>
      <c r="D294" s="4"/>
      <c r="E294" s="4"/>
    </row>
    <row r="295" spans="2:5" ht="24.95" customHeight="1" thickBot="1" x14ac:dyDescent="0.25">
      <c r="B295" s="4" t="s">
        <v>261</v>
      </c>
      <c r="C295" s="63"/>
      <c r="D295" s="4"/>
      <c r="E295" s="4"/>
    </row>
    <row r="296" spans="2:5" ht="24.95" customHeight="1" x14ac:dyDescent="0.25">
      <c r="C296"/>
      <c r="D296" s="4"/>
      <c r="E296" s="4"/>
    </row>
    <row r="297" spans="2:5" ht="24.95" customHeight="1" x14ac:dyDescent="0.25">
      <c r="C297"/>
      <c r="D297" s="4"/>
      <c r="E297" s="4"/>
    </row>
    <row r="298" spans="2:5" ht="24.95" customHeight="1" thickBot="1" x14ac:dyDescent="0.25">
      <c r="B298" s="4" t="s">
        <v>262</v>
      </c>
      <c r="C298" s="63"/>
    </row>
    <row r="299" spans="2:5" ht="24.95" customHeight="1" x14ac:dyDescent="0.25">
      <c r="C299"/>
    </row>
    <row r="300" spans="2:5" ht="24.95" customHeight="1" x14ac:dyDescent="0.25">
      <c r="C300"/>
    </row>
    <row r="301" spans="2:5" ht="24.95" customHeight="1" thickBot="1" x14ac:dyDescent="0.25">
      <c r="B301" s="4" t="s">
        <v>263</v>
      </c>
      <c r="C301" s="63"/>
    </row>
    <row r="302" spans="2:5" ht="24.95" customHeight="1" x14ac:dyDescent="0.25">
      <c r="C302"/>
    </row>
    <row r="303" spans="2:5" ht="24.95" customHeight="1" x14ac:dyDescent="0.25">
      <c r="C303"/>
    </row>
    <row r="304" spans="2:5" ht="24.95" customHeight="1" thickBot="1" x14ac:dyDescent="0.25">
      <c r="B304" s="4" t="s">
        <v>264</v>
      </c>
      <c r="C304" s="63"/>
    </row>
  </sheetData>
  <mergeCells count="7">
    <mergeCell ref="B182:E182"/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2023-11-02T20:44:26Z</dcterms:created>
  <dcterms:modified xsi:type="dcterms:W3CDTF">2023-11-02T21:55:05Z</dcterms:modified>
</cp:coreProperties>
</file>