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UESS\"/>
    </mc:Choice>
  </mc:AlternateContent>
  <xr:revisionPtr revIDLastSave="0" documentId="13_ncr:1_{D3977B44-1B40-4FE3-8C93-D475BB18409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  <sheet name="Hoja4" sheetId="4" r:id="rId2"/>
  </sheets>
  <definedNames>
    <definedName name="_xlnm.Print_Area" localSheetId="0">Hoja1!$A$2:$G$396</definedName>
    <definedName name="_xlnm.Print_Area" localSheetId="1">Hoja4!$A$1:$G$209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14" i="1" l="1"/>
  <c r="G156" i="1"/>
  <c r="G157" i="1"/>
  <c r="G158" i="1"/>
  <c r="G159" i="1"/>
  <c r="G160" i="1"/>
  <c r="G128" i="1"/>
  <c r="G129" i="1"/>
  <c r="G130" i="1"/>
  <c r="G131" i="1"/>
  <c r="G132" i="1"/>
  <c r="G99" i="1"/>
  <c r="G100" i="1"/>
  <c r="G101" i="1"/>
  <c r="G75" i="1"/>
  <c r="G76" i="1"/>
  <c r="G77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6" i="1"/>
  <c r="G217" i="1"/>
  <c r="G218" i="1"/>
  <c r="G219" i="1"/>
  <c r="G220" i="1"/>
  <c r="G221" i="1"/>
  <c r="G222" i="1"/>
  <c r="G223" i="1"/>
  <c r="G224" i="1"/>
  <c r="G225" i="1"/>
  <c r="G227" i="1"/>
  <c r="G228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D229" i="1"/>
  <c r="G229" i="1" s="1"/>
  <c r="D226" i="1"/>
  <c r="G226" i="1" s="1"/>
  <c r="D215" i="1"/>
  <c r="D177" i="1"/>
  <c r="D194" i="1" s="1"/>
  <c r="G194" i="1" s="1"/>
  <c r="B367" i="1" l="1"/>
  <c r="D97" i="1"/>
  <c r="D75" i="1"/>
  <c r="D67" i="1"/>
  <c r="D51" i="1"/>
  <c r="D41" i="1"/>
  <c r="D32" i="1"/>
  <c r="C7" i="1" l="1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6" i="4"/>
  <c r="G97" i="4"/>
  <c r="G98" i="4"/>
  <c r="G99" i="4"/>
  <c r="G100" i="4"/>
  <c r="G101" i="4"/>
  <c r="G102" i="4"/>
  <c r="G103" i="4"/>
  <c r="G104" i="4"/>
  <c r="G105" i="4"/>
  <c r="G106" i="4"/>
  <c r="G107" i="4"/>
  <c r="G72" i="4"/>
  <c r="G73" i="4"/>
  <c r="G74" i="4"/>
  <c r="G75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109" i="4" l="1"/>
  <c r="C7" i="4"/>
  <c r="D272" i="1"/>
  <c r="G110" i="4" l="1"/>
  <c r="G111" i="4" s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8" i="1"/>
  <c r="G69" i="1"/>
  <c r="G70" i="1"/>
  <c r="G71" i="1"/>
  <c r="G72" i="1"/>
  <c r="G73" i="1"/>
  <c r="G74" i="1"/>
  <c r="G68" i="1"/>
  <c r="G55" i="1"/>
  <c r="G56" i="1"/>
  <c r="G57" i="1"/>
  <c r="G58" i="1"/>
  <c r="G59" i="1"/>
  <c r="G60" i="1"/>
  <c r="G61" i="1"/>
  <c r="G62" i="1"/>
  <c r="G63" i="1"/>
  <c r="G64" i="1"/>
  <c r="G65" i="1"/>
  <c r="G66" i="1"/>
  <c r="G46" i="1" l="1"/>
  <c r="G247" i="1"/>
  <c r="G246" i="1"/>
  <c r="G245" i="1"/>
  <c r="G165" i="1"/>
  <c r="G163" i="1"/>
  <c r="G162" i="1"/>
  <c r="G161" i="1"/>
  <c r="G155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27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47" i="1"/>
  <c r="G44" i="1"/>
  <c r="G43" i="1"/>
  <c r="G42" i="1"/>
  <c r="G41" i="1"/>
  <c r="G39" i="1"/>
  <c r="G38" i="1"/>
  <c r="G37" i="1"/>
  <c r="G36" i="1"/>
  <c r="G34" i="1"/>
  <c r="G33" i="1"/>
  <c r="G26" i="1"/>
  <c r="G25" i="1"/>
  <c r="G24" i="1"/>
  <c r="G248" i="1" l="1"/>
  <c r="G249" i="1" l="1"/>
  <c r="G250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1B9B8695-C0BC-46D3-AD9E-1566ECFC222B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7070AD7D-B73E-400E-AE16-71D5C82DA3D2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0EF075D3-73DD-4959-AD76-30E70E713383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EB31F794-35AF-4905-B666-AAF4C232544D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<sst xmlns="http://schemas.openxmlformats.org/spreadsheetml/2006/main" count="1070" uniqueCount="851">
  <si>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</si>
  <si>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</si>
  <si>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</si>
  <si>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</si>
  <si>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</si>
  <si>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</si>
  <si>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</si>
  <si>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</si>
  <si>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</si>
  <si>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</si>
  <si>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</si>
  <si>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</si>
  <si>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</si>
  <si>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</si>
  <si>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</si>
  <si>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RECIBIDO POR</t>
  </si>
  <si>
    <t>ENTREGADO POR</t>
  </si>
  <si>
    <t>INSTRUMENTADOR</t>
  </si>
  <si>
    <t>VERIFICADO POR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</si>
  <si>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</si>
  <si>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</si>
  <si>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</si>
  <si>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</si>
  <si>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</si>
  <si>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</si>
  <si>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</si>
  <si>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</si>
  <si>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</si>
  <si>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</si>
  <si>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</si>
  <si>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</si>
  <si>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CANTIDAD</t>
  </si>
  <si>
    <t>PRECIO UNITARIO</t>
  </si>
  <si>
    <t>PRECIO TOTAL</t>
  </si>
  <si>
    <t>Subtotal</t>
  </si>
  <si>
    <t>12% IVA</t>
  </si>
  <si>
    <t>Total</t>
  </si>
  <si>
    <t>CLINICA UESS</t>
  </si>
  <si>
    <t>URBANIZACION TORNERO 3MZ6 SOLAR 15-16-17</t>
  </si>
  <si>
    <t>CODIGO</t>
  </si>
  <si>
    <t>DESCRIPCIÓN</t>
  </si>
  <si>
    <t>INQ</t>
  </si>
  <si>
    <t>BANDEJA INFERIOR</t>
  </si>
  <si>
    <t xml:space="preserve">NOTA: </t>
  </si>
  <si>
    <t xml:space="preserve">EL MOTOR DEBE SER ESTERILIZADO EN FRIO </t>
  </si>
  <si>
    <t xml:space="preserve">LAS BATERIAS NO SE ESTERILIZAN </t>
  </si>
  <si>
    <t xml:space="preserve">FAVOR ESTERILIZAR LAS PIEZAS EN SU TOTALIDAD Y TAL CUAL SE </t>
  </si>
  <si>
    <t xml:space="preserve">ENCUENTRAN EN CADA  EQUIPO PARA EVITAR PERDIDA DE LOS MISMOS </t>
  </si>
  <si>
    <t xml:space="preserve">LA INSTITUCION SE HACE RESPONSABLE  </t>
  </si>
  <si>
    <t>EN SU TOTALIDAD ANTE</t>
  </si>
  <si>
    <t xml:space="preserve">CUALQUIER DAÑO O PERDIDA PRESENTADA </t>
  </si>
  <si>
    <t>DESCRIPCION</t>
  </si>
  <si>
    <t>BANDEJA SUPERIOR</t>
  </si>
  <si>
    <t>MEDIDOR DE PROFUNDIDAD</t>
  </si>
  <si>
    <t>GUIAS DE BLOQUEO 1.5</t>
  </si>
  <si>
    <t>PINES</t>
  </si>
  <si>
    <t>INJERTO  OSEO TIPO PUTTY 1.0CC</t>
  </si>
  <si>
    <t>BROCA 2.7</t>
  </si>
  <si>
    <t>GUBIA</t>
  </si>
  <si>
    <t>309010</t>
  </si>
  <si>
    <t>35V-DIST-305</t>
  </si>
  <si>
    <t>J220831-L045</t>
  </si>
  <si>
    <t>1/3 TYPE ALL THICKNESS 5HOLE</t>
  </si>
  <si>
    <t>35V-DIST-306</t>
  </si>
  <si>
    <t>L220831-L046</t>
  </si>
  <si>
    <t>1/3 TYPE ALL THICKNESS 6HOLE</t>
  </si>
  <si>
    <t>35V-DIST-307</t>
  </si>
  <si>
    <t>J220831-L047</t>
  </si>
  <si>
    <t>1/3 TYPE ALL THICKNESS 7HOLE</t>
  </si>
  <si>
    <t>35V-DIST-308</t>
  </si>
  <si>
    <t>J221215-L053</t>
  </si>
  <si>
    <t>1/3 TYPE ALL THICKNESS 8HOLE</t>
  </si>
  <si>
    <t>35V-DIST-309</t>
  </si>
  <si>
    <t>R200827-L006</t>
  </si>
  <si>
    <t>1/3 TYPE ALL THICKNESS 9HOLE</t>
  </si>
  <si>
    <t>35V-DIST-310</t>
  </si>
  <si>
    <t>R200827-L007</t>
  </si>
  <si>
    <t>1/3 TYPE ALL THICKNESS 10HOLE</t>
  </si>
  <si>
    <t>35V-DIST-311</t>
  </si>
  <si>
    <t>J200821-L101</t>
  </si>
  <si>
    <t>1/3 TYPE ALL THICKNESS 11HOLE</t>
  </si>
  <si>
    <t>35V-DIST-312</t>
  </si>
  <si>
    <t>1/3 TYPE ALL THICKNESS 12HOLE</t>
  </si>
  <si>
    <t>35V-DLF2-003-R</t>
  </si>
  <si>
    <t>J211223-L031</t>
  </si>
  <si>
    <t>DISTAL FIBULA PLATE RIGHT 3H</t>
  </si>
  <si>
    <t>35V-DLF2-004-R</t>
  </si>
  <si>
    <t>J221226-L109</t>
  </si>
  <si>
    <t>DISTAL FIBULA PLATE RIGHT 4H</t>
  </si>
  <si>
    <t>35V-DLF2-005-R</t>
  </si>
  <si>
    <t>J230721-L008</t>
  </si>
  <si>
    <t>DISTAL FIBULA PLATE RIGHT 5H</t>
  </si>
  <si>
    <t>J221226-L110</t>
  </si>
  <si>
    <t>35V-DLF2-006-R</t>
  </si>
  <si>
    <t>J200727-L040</t>
  </si>
  <si>
    <t>DISTAL FIBULA PLATE RIGHT 6H</t>
  </si>
  <si>
    <t>35V-DLF2-007-R</t>
  </si>
  <si>
    <t>J200727-L041</t>
  </si>
  <si>
    <t>DISTAL FIBULA PLATE RIGHT 7H</t>
  </si>
  <si>
    <t>35V-DLF2-008-R</t>
  </si>
  <si>
    <t>DISTAL FIBULA PLATE RIGHT 8H</t>
  </si>
  <si>
    <t/>
  </si>
  <si>
    <t>35V-DLF2-003-L</t>
  </si>
  <si>
    <t>J211223-L034</t>
  </si>
  <si>
    <t>DISTAL FIBULA PLATE LEFT 3H</t>
  </si>
  <si>
    <t>J230721-L004</t>
  </si>
  <si>
    <t>35V-DLF2-004-L</t>
  </si>
  <si>
    <t>J211223-L123</t>
  </si>
  <si>
    <t>DISTAL FIBULA PLATE LEFT 4H</t>
  </si>
  <si>
    <t>J230130-L020</t>
  </si>
  <si>
    <t>35V-DLF2-005-L</t>
  </si>
  <si>
    <t>J230630-L041</t>
  </si>
  <si>
    <t>DISTAL FIBULA PLATE LEFT 5H</t>
  </si>
  <si>
    <t>J230120-L014</t>
  </si>
  <si>
    <t>35V-DLF2-006-L</t>
  </si>
  <si>
    <t>J200727-L045</t>
  </si>
  <si>
    <t>DISTAL FIBULA PLATE LEFT 6H</t>
  </si>
  <si>
    <t>35V-DLF2-007-L</t>
  </si>
  <si>
    <t>J210121-L116</t>
  </si>
  <si>
    <t>DISTAL FIBULA PLATE LEFT 7H</t>
  </si>
  <si>
    <t>35V-DLF2-008-L</t>
  </si>
  <si>
    <t>J200821-L009</t>
  </si>
  <si>
    <t>DISTAL FIBULA PLATE LEFT 8H</t>
  </si>
  <si>
    <t>35V-DLFH-003</t>
  </si>
  <si>
    <t>J210121-L005</t>
  </si>
  <si>
    <t>FIBULA HOOK PLATE 3HOLE 2.0T</t>
  </si>
  <si>
    <t>35V-DLFH-004</t>
  </si>
  <si>
    <t>J220907-L087</t>
  </si>
  <si>
    <t>FIBULA HOOK PLATE 4HOLE 2.0T</t>
  </si>
  <si>
    <t>35L-SO-L10-TA</t>
  </si>
  <si>
    <t>R211202-L007</t>
  </si>
  <si>
    <t>LOCKING CORTICAL STARIX GREEN 3.5*10mm</t>
  </si>
  <si>
    <t>35L-SO-L12-TA</t>
  </si>
  <si>
    <t>J221101-L063</t>
  </si>
  <si>
    <t>LOCKING CORTICAL STARIX GREEN 3.5*12mm</t>
  </si>
  <si>
    <t>35L-SO-L14-TA</t>
  </si>
  <si>
    <t>J220714-L086</t>
  </si>
  <si>
    <t>LOCKING CORTICAL STARIX GREEN 3.5*14mm</t>
  </si>
  <si>
    <t>J230706-L062</t>
  </si>
  <si>
    <t>35L-SO-L16-TA</t>
  </si>
  <si>
    <t>J211223-L021</t>
  </si>
  <si>
    <t>LOCKING CORTICAL STARIX GREEN 3.5*16mm</t>
  </si>
  <si>
    <t>J220916-L041</t>
  </si>
  <si>
    <t>35L-SO-L18-TA</t>
  </si>
  <si>
    <t>J220120-L065</t>
  </si>
  <si>
    <t>LOCKING CORTICAL STARIX GREEN 3.5*18mm</t>
  </si>
  <si>
    <t>J220907-L080</t>
  </si>
  <si>
    <t>35L-SO-L20-TA</t>
  </si>
  <si>
    <t>J211223-L022</t>
  </si>
  <si>
    <t>LOCKING CORTICAL STARIX GREEN 3.5*20mm</t>
  </si>
  <si>
    <t>35L-SO-L22-TA</t>
  </si>
  <si>
    <t>R211202-L018</t>
  </si>
  <si>
    <t>LOCKING CORTICAL STARIX GREEN 3.5*22mm</t>
  </si>
  <si>
    <t>35L-SO-L24-TA</t>
  </si>
  <si>
    <t>J211223-L024</t>
  </si>
  <si>
    <t>LOCKING CORTICAL STARIX GREEN 3.5*24mm</t>
  </si>
  <si>
    <t>35L-SO-L26-TA</t>
  </si>
  <si>
    <t>LOCKING CORTICAL STARIX GREEN 3.5*26mm</t>
  </si>
  <si>
    <t>28L-SO-L10-TA</t>
  </si>
  <si>
    <t>J220706-L213</t>
  </si>
  <si>
    <t>Locking Body Screw 2.8*10mm</t>
  </si>
  <si>
    <t>28L-SO-L12-TA</t>
  </si>
  <si>
    <t>J220831-L067</t>
  </si>
  <si>
    <t>Locking Body Screw 2.8*12mm</t>
  </si>
  <si>
    <t>28L-SO-L14-TA</t>
  </si>
  <si>
    <t>Locking Body Screw 2.8*14mm</t>
  </si>
  <si>
    <t>J230905-L018</t>
  </si>
  <si>
    <t>28L-SO-L16-TA</t>
  </si>
  <si>
    <t>Locking Body Screw 2.8*16mm</t>
  </si>
  <si>
    <t>J230602-L034</t>
  </si>
  <si>
    <t>J230905-L019</t>
  </si>
  <si>
    <t>28L-SO-L18-TA</t>
  </si>
  <si>
    <t>J220706-L149</t>
  </si>
  <si>
    <t>Locking Body Screw 2.8*18mm</t>
  </si>
  <si>
    <t>J230727-L113</t>
  </si>
  <si>
    <t>35-SO-L10-T</t>
  </si>
  <si>
    <t>NON LOCKING CORTICAL SILVER STARIX 3.5*10mm</t>
  </si>
  <si>
    <t>35-SO-L12-T</t>
  </si>
  <si>
    <t>J230804-L071</t>
  </si>
  <si>
    <t>NON LOCKING CORTICAL SILVER STARIX 3.5*12mm</t>
  </si>
  <si>
    <t>35-SO-L14-T</t>
  </si>
  <si>
    <t>J230804-L072</t>
  </si>
  <si>
    <t>NON LOCKING CORTICAL SILVER STARIX 3.5*14mm</t>
  </si>
  <si>
    <t>35-SO-L16-T</t>
  </si>
  <si>
    <t>NON LOCKING CORTICAL SILVER STARIX 3.5*16mm</t>
  </si>
  <si>
    <t>J230804-L073</t>
  </si>
  <si>
    <t>35-SO-L18-T</t>
  </si>
  <si>
    <t>J221229-L025</t>
  </si>
  <si>
    <t>NON LOCKING CORTICAL SILVER STARIX 3.5*18mm</t>
  </si>
  <si>
    <t>J230804-L074</t>
  </si>
  <si>
    <t>35-SO-L20-T</t>
  </si>
  <si>
    <t>J211125-L067</t>
  </si>
  <si>
    <t>NON LOCKING CORTICAL SILVER STARIX 3.5*20mm</t>
  </si>
  <si>
    <t>35-SO-L22-T</t>
  </si>
  <si>
    <t>J210907-L102</t>
  </si>
  <si>
    <t>NON LOCKING CORTICAL SILVER STARIX 3.5*22mm</t>
  </si>
  <si>
    <t>35-SO-L24-T</t>
  </si>
  <si>
    <t>NON LOCKING CORTICAL SILVER STARIX 3.5*24mm</t>
  </si>
  <si>
    <t>J221229-L028</t>
  </si>
  <si>
    <t>35-SO-L26-T</t>
  </si>
  <si>
    <t>NON LOCKING CORTICAL SILVER STARIX 3.5*26mm</t>
  </si>
  <si>
    <t>35-SO-L28-T</t>
  </si>
  <si>
    <t>J210907-L104</t>
  </si>
  <si>
    <t>NON LOCKING CORTICAL SILVER STARIX 3.5*28mm</t>
  </si>
  <si>
    <t>35-SO-L30-T</t>
  </si>
  <si>
    <t>J210907-L105</t>
  </si>
  <si>
    <t>NON LOCKING CORTICAL SILVER STARIX 3.5*30mm</t>
  </si>
  <si>
    <t>35-SO-L32-T</t>
  </si>
  <si>
    <t>J210907-L106</t>
  </si>
  <si>
    <t>NON LOCKING CORTICAL SILVER STARIX 3.5*32mm</t>
  </si>
  <si>
    <t>35-SO-L34-T</t>
  </si>
  <si>
    <t>J210907-L107</t>
  </si>
  <si>
    <t>NON LOCKING CORTICAL SILVER STARIX 3.5*34mm</t>
  </si>
  <si>
    <t>35-SO-L50-T</t>
  </si>
  <si>
    <t>J200821-L093</t>
  </si>
  <si>
    <t>NON LOCKING CORTICAL SILVER STARIX 3.5*50mm</t>
  </si>
  <si>
    <t>35-SO-L55-T</t>
  </si>
  <si>
    <t>J200821-L006</t>
  </si>
  <si>
    <t>NON LOCKING CORTICAL SILVER STARIX 3.5*55mm</t>
  </si>
  <si>
    <t>35-SO-L60-T</t>
  </si>
  <si>
    <t>J200821-L007</t>
  </si>
  <si>
    <t>NON LOCKING CORTICAL SILVER STARIX 3.5*60mm</t>
  </si>
  <si>
    <t>35-SO-L65-T</t>
  </si>
  <si>
    <t>R210120-L016</t>
  </si>
  <si>
    <t>NON LOCKING CORTICAL SILVER STARIX 3.5*65mm</t>
  </si>
  <si>
    <t>35-SO-L70-T</t>
  </si>
  <si>
    <t>R210120-L017</t>
  </si>
  <si>
    <t>NON LOCKING CORTICAL SILVER STARIX 3.5*70mm</t>
  </si>
  <si>
    <t>Ti-102.212</t>
  </si>
  <si>
    <t>TORNILLO CORTICAL 3.5*12mm TITANIO</t>
  </si>
  <si>
    <t>Ti-102.214</t>
  </si>
  <si>
    <t>TORNILLO CORTICAL 3.5*14mm TITANIO</t>
  </si>
  <si>
    <t>Ti-102.216</t>
  </si>
  <si>
    <t>TORNILLO CORTICAL 3.5*16mm TITANIO</t>
  </si>
  <si>
    <t>Ti-102.218</t>
  </si>
  <si>
    <t>TORNILLO CORTICAL 3.5*18mm TITANIO</t>
  </si>
  <si>
    <t>Ti-102.220</t>
  </si>
  <si>
    <t xml:space="preserve">TORNILLO CORTICAL 3.5*20mm TITANIO </t>
  </si>
  <si>
    <t>Ti-102.222</t>
  </si>
  <si>
    <t xml:space="preserve">TORNILLO CORTICAL 3.5*22mm TITANIO </t>
  </si>
  <si>
    <t>Ti-102.224</t>
  </si>
  <si>
    <t xml:space="preserve">TORNILLO CORTICAL 3.5*24mm TITANIO </t>
  </si>
  <si>
    <t>Ti-102.226</t>
  </si>
  <si>
    <t xml:space="preserve">TORNILLO CORTICAL 3.5*26mm TITANIO </t>
  </si>
  <si>
    <t>Ti-102.228</t>
  </si>
  <si>
    <t xml:space="preserve">TORNILLO CORTICAL 3.5*28mm TITANIO </t>
  </si>
  <si>
    <t>Ti-102.230</t>
  </si>
  <si>
    <t xml:space="preserve">TORNILLO CORTICAL 3.5*30mm TITANIO </t>
  </si>
  <si>
    <t>Ti-102.232</t>
  </si>
  <si>
    <t xml:space="preserve">TORNILLO CORTICAL 3.5*32mm TITANIO </t>
  </si>
  <si>
    <t>Ti-102.234</t>
  </si>
  <si>
    <t>TORNILLO CORTICAL 3.5*34mm TITANIO</t>
  </si>
  <si>
    <t>Ti-102.236</t>
  </si>
  <si>
    <t>TORNILLO CORTICAL 3.5*36mm TITANIO</t>
  </si>
  <si>
    <t>Ti-102.238</t>
  </si>
  <si>
    <t>TORNILLO CORTICAL 3.5*38mm TITANIO</t>
  </si>
  <si>
    <t>Ti-102.240</t>
  </si>
  <si>
    <t>TORNILLO CORTICAL 3.5*40mm TITANIO</t>
  </si>
  <si>
    <t>Ti-102.242</t>
  </si>
  <si>
    <t>TORNILLO CORTICAL 3.5*42mm TITANIO</t>
  </si>
  <si>
    <t>Ti-102.244</t>
  </si>
  <si>
    <t>TORNILLO CORTICAL 3.5*44mm TITANIO</t>
  </si>
  <si>
    <t>Ti-102.246</t>
  </si>
  <si>
    <t>TORNILLO CORTICAL 3.5*46mm TITANIO</t>
  </si>
  <si>
    <t>Ti-102.248</t>
  </si>
  <si>
    <t>2200079727</t>
  </si>
  <si>
    <t>TORNILLO CORTICAL 3.5*48mm TITANIO</t>
  </si>
  <si>
    <t>Ti-102.250</t>
  </si>
  <si>
    <t>TORNILLO CORTICAL 3.5*50mm TITANIO</t>
  </si>
  <si>
    <t>Ti-102.255</t>
  </si>
  <si>
    <t>2100027758</t>
  </si>
  <si>
    <t>TORNILLO CORTICAL 3.5*55mm TITANIO</t>
  </si>
  <si>
    <t>Ti-102.260</t>
  </si>
  <si>
    <t>210002759</t>
  </si>
  <si>
    <t>TORNILLO CORTICAL 3.5*60mm TITANIO</t>
  </si>
  <si>
    <t>55903565YN</t>
  </si>
  <si>
    <t>1900047462</t>
  </si>
  <si>
    <t>TORNILLO CORTICAL 3.5*65mm TITANIO</t>
  </si>
  <si>
    <t>55903570YN</t>
  </si>
  <si>
    <t>1900047727</t>
  </si>
  <si>
    <t>TORNILLO CORTICAL 3.5*70mm TITANIO</t>
  </si>
  <si>
    <t>T500935012</t>
  </si>
  <si>
    <t xml:space="preserve">TORNILLO DE BLOQUEO 3.5*12mm TITANIO </t>
  </si>
  <si>
    <t>T500935014</t>
  </si>
  <si>
    <t xml:space="preserve">TORNILLO DE BLOQUEO 3.5*14mm TITANIO </t>
  </si>
  <si>
    <t>T500935016</t>
  </si>
  <si>
    <t xml:space="preserve">TORNILLO DE BLOQUEO 3.5*16mm TITANIO </t>
  </si>
  <si>
    <t>T500935018</t>
  </si>
  <si>
    <t>2100017484</t>
  </si>
  <si>
    <t>TORNILLO DE BLOQUEO 3.5*18mm TITANIO</t>
  </si>
  <si>
    <t>T500935020</t>
  </si>
  <si>
    <t>TORNILLO DE BLOQUEO 3.5*20mm TITANIO</t>
  </si>
  <si>
    <t>T500935022</t>
  </si>
  <si>
    <t>D180400701</t>
  </si>
  <si>
    <t>TORNILLO DE BLOQUEO 3.5*22mm TITANIO</t>
  </si>
  <si>
    <t>T500935024</t>
  </si>
  <si>
    <t>TORNILLO DE BLOQUEO 3.5*24mm TITANIO</t>
  </si>
  <si>
    <t>T500935026</t>
  </si>
  <si>
    <t>G200400794</t>
  </si>
  <si>
    <t>TORNILLO DE BLOQUEO 3.5*26mm TITANIO</t>
  </si>
  <si>
    <t>T500935028</t>
  </si>
  <si>
    <t>G200400784</t>
  </si>
  <si>
    <t>TORNILLO DE BLOQUEO 3.5*28mm TITANIO</t>
  </si>
  <si>
    <t>T500935030</t>
  </si>
  <si>
    <t>J2104590</t>
  </si>
  <si>
    <t xml:space="preserve">TORNILLO DE BLOQUEO 3.5*30mm TITANIO </t>
  </si>
  <si>
    <t>T500935032</t>
  </si>
  <si>
    <t>B2100005</t>
  </si>
  <si>
    <t>TORNILLO DE BLOQUEO 3.5*32mm TITANIO</t>
  </si>
  <si>
    <t>T500935034</t>
  </si>
  <si>
    <t>M190400704</t>
  </si>
  <si>
    <t>TORNILLO DE BLOQUEO 3.5*34mm TITANIO</t>
  </si>
  <si>
    <t>T500935036</t>
  </si>
  <si>
    <t>M180400712</t>
  </si>
  <si>
    <t>TORNILLO DE BLOQUEO 3.5*36mm TITANIO</t>
  </si>
  <si>
    <t>2300019346</t>
  </si>
  <si>
    <t>T500935038</t>
  </si>
  <si>
    <t>J2104467</t>
  </si>
  <si>
    <t>TORNILLO DE BLOQUEO 3.5*38mm TITANIO</t>
  </si>
  <si>
    <t>T500935040</t>
  </si>
  <si>
    <t>2200184355</t>
  </si>
  <si>
    <t>TORNILLO DE BLOQUEO 3.5*40mm TITANIO</t>
  </si>
  <si>
    <t>2300059250</t>
  </si>
  <si>
    <t>T500935042</t>
  </si>
  <si>
    <t>K180400706</t>
  </si>
  <si>
    <t>TORNILLO DE BLOQUEO 3.5*42mm TITANIO</t>
  </si>
  <si>
    <t>T500935044</t>
  </si>
  <si>
    <t>M180400715</t>
  </si>
  <si>
    <t>TORNILLO DE BLOQUEO 3.5*44mm TITANIO</t>
  </si>
  <si>
    <t>T500935045</t>
  </si>
  <si>
    <t>2300036847</t>
  </si>
  <si>
    <t>TORNILLO DE BLOQUEO 3.5*45mm TITANIO</t>
  </si>
  <si>
    <t>T500935046</t>
  </si>
  <si>
    <t>E190400736</t>
  </si>
  <si>
    <t>TORNILLO DE BLOQUEO 3.5*46mm TITANIO</t>
  </si>
  <si>
    <t>T500935048</t>
  </si>
  <si>
    <t>K180400719</t>
  </si>
  <si>
    <t>TORNILLO DE BLOQUEO 3.5*48mm TITANIO</t>
  </si>
  <si>
    <t>T500935050</t>
  </si>
  <si>
    <t>C2103692</t>
  </si>
  <si>
    <t>TORNILLO DE BLOQUEO 3.5*50mm TITANIO</t>
  </si>
  <si>
    <t>T500935054</t>
  </si>
  <si>
    <t>F180400701</t>
  </si>
  <si>
    <t>TORNILLO DE BLOQUEO 3.5*54mm TITANIO</t>
  </si>
  <si>
    <t>T500935060</t>
  </si>
  <si>
    <t>TORNILLO DE BLOQUEO 3.5*60mm TITANIO</t>
  </si>
  <si>
    <t>T500935065</t>
  </si>
  <si>
    <t>TORNILLO DE BLOQUEO 3.5*65mm TITANIO</t>
  </si>
  <si>
    <t>T500935070</t>
  </si>
  <si>
    <t xml:space="preserve">TORNILLO DE BLOQUEO 3.5*70mm TITANIO </t>
  </si>
  <si>
    <t>040030020</t>
  </si>
  <si>
    <t>2104461</t>
  </si>
  <si>
    <t xml:space="preserve">TORNILLO ESPONJOSO 4.0*20mm TITANIO </t>
  </si>
  <si>
    <t>040030025</t>
  </si>
  <si>
    <t>K200400304</t>
  </si>
  <si>
    <t xml:space="preserve">TORNILLO ESPONJOSO 4.0*25mm TITANIO </t>
  </si>
  <si>
    <t>040030030</t>
  </si>
  <si>
    <t>M200400313</t>
  </si>
  <si>
    <t xml:space="preserve">TORNILLO ESPONJOSO 4.0*30mm TITANIO </t>
  </si>
  <si>
    <t>040030035</t>
  </si>
  <si>
    <t>1405040036</t>
  </si>
  <si>
    <t xml:space="preserve">TORNILLO ESPONJOSO 4.0*35mm TITANIO </t>
  </si>
  <si>
    <t>040030040</t>
  </si>
  <si>
    <t>M180400312</t>
  </si>
  <si>
    <t xml:space="preserve">TORNILLO ESPONJOSO 4.0*40mm TITANIO </t>
  </si>
  <si>
    <t>040030045</t>
  </si>
  <si>
    <t>H2102855</t>
  </si>
  <si>
    <t xml:space="preserve">TORNILLO ESPONJOSO 4.0*45mm TITANIO </t>
  </si>
  <si>
    <t>040030050</t>
  </si>
  <si>
    <t>G200400307</t>
  </si>
  <si>
    <t>TORNILLO ESPONJOSO 4.0*50mm TITANIO</t>
  </si>
  <si>
    <t>040030055</t>
  </si>
  <si>
    <t>H2104250</t>
  </si>
  <si>
    <t>TORNILLO ESPONJOSO 4.0*55mm TITANIO</t>
  </si>
  <si>
    <t>040030060</t>
  </si>
  <si>
    <t>H200400312</t>
  </si>
  <si>
    <t xml:space="preserve">TORNILLO ESPONJOSO 4.0*60mm TITANIO </t>
  </si>
  <si>
    <t>TI-115.030</t>
  </si>
  <si>
    <t xml:space="preserve">ARANDELA 3.5mm TITANIO </t>
  </si>
  <si>
    <t xml:space="preserve">INJERTO OSEO PUTTY 2.5.0CC </t>
  </si>
  <si>
    <t>INSTRUMENTAL ARIX Ankle System 2.8 / 3.5 Lateral Distal Fibula Plate # 1</t>
  </si>
  <si>
    <t xml:space="preserve">111-206 </t>
  </si>
  <si>
    <t xml:space="preserve">MANGO DE ATORNILLADOR </t>
  </si>
  <si>
    <t xml:space="preserve">114-009 </t>
  </si>
  <si>
    <t xml:space="preserve">PINZA DE SUJECION </t>
  </si>
  <si>
    <t>111-202</t>
  </si>
  <si>
    <t>GUIA DE ANGULO VARIABLE  2.8</t>
  </si>
  <si>
    <t xml:space="preserve">111-157 </t>
  </si>
  <si>
    <t>DRILL GUIA DE ANGULO VARIABLE  2.8</t>
  </si>
  <si>
    <t xml:space="preserve">111-172 </t>
  </si>
  <si>
    <t>GUIA DE ANGULO VARIABLE 3.5</t>
  </si>
  <si>
    <t>DRILL GUIA DE ANGULO VARIABLE  3.5</t>
  </si>
  <si>
    <t xml:space="preserve">111-201 </t>
  </si>
  <si>
    <t>GUIA DE BLOQUEO LARGA 2.8MM</t>
  </si>
  <si>
    <t>111-170</t>
  </si>
  <si>
    <t>GUIA DE BLOQUEO CORTA 3.5MM</t>
  </si>
  <si>
    <t>111-100</t>
  </si>
  <si>
    <t>GUIA DOBLE 2.7/3.6</t>
  </si>
  <si>
    <t>111-260</t>
  </si>
  <si>
    <t xml:space="preserve">GUIA DOBLE 2.7 </t>
  </si>
  <si>
    <t>111-204</t>
  </si>
  <si>
    <t xml:space="preserve">GUIA Ø2.4 FIXED (Optional) </t>
  </si>
  <si>
    <t xml:space="preserve">113-HF-616 </t>
  </si>
  <si>
    <t>ATORNILLADORES ANCLAJE RAPIDO</t>
  </si>
  <si>
    <t>112-35-701-L</t>
  </si>
  <si>
    <t>BROCA 3.6</t>
  </si>
  <si>
    <t>112-35-703</t>
  </si>
  <si>
    <t>112-28-702</t>
  </si>
  <si>
    <t>BROCA 2.8</t>
  </si>
  <si>
    <t xml:space="preserve">111-096 </t>
  </si>
  <si>
    <t xml:space="preserve">DISPENSADOR DE PINES </t>
  </si>
  <si>
    <t xml:space="preserve">111-266 </t>
  </si>
  <si>
    <t xml:space="preserve">111-088 </t>
  </si>
  <si>
    <t>DOBLADORAS DE PLACA</t>
  </si>
  <si>
    <t>INSTRUMENTAL 3.5 IRENE # 1</t>
  </si>
  <si>
    <t>MANGO TORQUE DORADO 1.5 N.m</t>
  </si>
  <si>
    <t>ATORNILLADOR DE  ANCLAJE RAPIDO STARDRIVE 3.5</t>
  </si>
  <si>
    <t>ATORNILLADOR  DE  ANCLAJE RAPIDO HEXAGONAL 3.5</t>
  </si>
  <si>
    <t>MACHUELO DE ANCLAJE  RAPIDO ( TARRAJA)</t>
  </si>
  <si>
    <t>ATORNILLADOR 3.5 BICELADO LARGO</t>
  </si>
  <si>
    <t xml:space="preserve">BROCAS DE ANCLAJE RAPIDO 2.8MM CON TOPE </t>
  </si>
  <si>
    <t>MANCHUELO EN T (TARRAJA)</t>
  </si>
  <si>
    <t>PINZA REDUCTORA  DE PUNTA CREMALLERA</t>
  </si>
  <si>
    <t xml:space="preserve">MANGO EN T ANCLAJE RAPIDO </t>
  </si>
  <si>
    <t>GUIAS DE BLOQUEO 2.8</t>
  </si>
  <si>
    <t>LLAVES EN L GRANDE 4.5</t>
  </si>
  <si>
    <t>LLAVES EN L PEQUEÑA 2.5</t>
  </si>
  <si>
    <t>SEPARADORES DE SENMILER</t>
  </si>
  <si>
    <t>BANDEJA MEDIA</t>
  </si>
  <si>
    <t xml:space="preserve">SEPARADORES MINIHOMAN ANCHOS </t>
  </si>
  <si>
    <t xml:space="preserve">SEPARADORES  MINIHOMAN ANGOSTOS </t>
  </si>
  <si>
    <t xml:space="preserve">MANGO AZUL  ANCLAJE RAPIDO  </t>
  </si>
  <si>
    <t>PLANTILLAS MEDIDORAS</t>
  </si>
  <si>
    <t xml:space="preserve">GUIAS BROCA 2,5 MM </t>
  </si>
  <si>
    <t xml:space="preserve">GUIAS BROCA  DOBLE 2.5/3.5MM </t>
  </si>
  <si>
    <t>GUIA CENTRICA Y EXCENTRICA2.5 MM</t>
  </si>
  <si>
    <t>MANCHUELO ANCLAJE RAPIDO  (TARRAJA)</t>
  </si>
  <si>
    <t>BROCAS 3.5</t>
  </si>
  <si>
    <t>BROCAS 3.2</t>
  </si>
  <si>
    <t>BROCAS 2.5</t>
  </si>
  <si>
    <t xml:space="preserve">TREFINA ( ESCAREADOR PARA  HUESO) ANCLAJE RAPIDO </t>
  </si>
  <si>
    <t>DOBLADORAS DE PLACAS</t>
  </si>
  <si>
    <t xml:space="preserve">EXTRACTOR  ANCLAJE RAPIDO  </t>
  </si>
  <si>
    <t xml:space="preserve">AVELLANADOR ANCLAJE RAPIDO </t>
  </si>
  <si>
    <t xml:space="preserve">SEPARADORES DE VOLKMAN </t>
  </si>
  <si>
    <t>DESPERIO FINO</t>
  </si>
  <si>
    <t xml:space="preserve">ATORNILLADOR MANGO CAFÉ L 3.5 CON CAMISA </t>
  </si>
  <si>
    <t>DESPERIO  MANGO AZUL ANCHO</t>
  </si>
  <si>
    <t xml:space="preserve">PINZA DE REDUCCION VERBRUGGE </t>
  </si>
  <si>
    <t>PINZAS REDUCTORAS CANGREJO ARANDELA</t>
  </si>
  <si>
    <t>GANCHO REDUCTORES 3.5 MANGO AZUL</t>
  </si>
  <si>
    <t>CURETA</t>
  </si>
  <si>
    <t xml:space="preserve">PINZA REDUCTORA ESPAÑOLA CON CREMALLERA </t>
  </si>
  <si>
    <t>A230606-731</t>
  </si>
  <si>
    <t>T52072508</t>
  </si>
  <si>
    <t>2200138020</t>
  </si>
  <si>
    <t xml:space="preserve">TORNILLO DE COMPRESION ACUTEC™ 2.5*8mm TITANIO </t>
  </si>
  <si>
    <t>T52072509</t>
  </si>
  <si>
    <t>2200138022</t>
  </si>
  <si>
    <t xml:space="preserve">TORNILLO DE COMPRESION ACUTEC™ 2.5*9mm TITANIO </t>
  </si>
  <si>
    <t>T52072510</t>
  </si>
  <si>
    <t>2200112524</t>
  </si>
  <si>
    <t xml:space="preserve">TORNILLO DE COMPRESION ACUTEC™ 2.5*10mm TITANIO </t>
  </si>
  <si>
    <t>T52072511</t>
  </si>
  <si>
    <t>1800062131</t>
  </si>
  <si>
    <t xml:space="preserve">TORNILLO DE COMPRESION ACUTEC™ 2.5*11mm TITANIO </t>
  </si>
  <si>
    <t>T52072512</t>
  </si>
  <si>
    <t>2200117726</t>
  </si>
  <si>
    <t xml:space="preserve">TORNILLO DE COMPRESION ACUTEC™ 2.5*12mm TITANIO </t>
  </si>
  <si>
    <t>T52072513</t>
  </si>
  <si>
    <t>2200117727</t>
  </si>
  <si>
    <t xml:space="preserve">TORNILLO DE COMPRESION ACUTEC™ 2.5*13mm TITANIO </t>
  </si>
  <si>
    <t>T52072514</t>
  </si>
  <si>
    <t>2200096348</t>
  </si>
  <si>
    <t xml:space="preserve">TORNILLO DE COMPRESION ACUTEC™ 2.5*14mm TITANIO </t>
  </si>
  <si>
    <t>T52072516</t>
  </si>
  <si>
    <t>2200110733</t>
  </si>
  <si>
    <t xml:space="preserve">TORNILLO DE COMPRESION ACUTEC™ 2.5*16mm TITANIO </t>
  </si>
  <si>
    <t>T52072518</t>
  </si>
  <si>
    <t>2200116718</t>
  </si>
  <si>
    <t xml:space="preserve">TORNILLO DE COMPRESION ACUTEC™ 2.5*18mm TITANIO </t>
  </si>
  <si>
    <t>T52072520</t>
  </si>
  <si>
    <t>2200113453</t>
  </si>
  <si>
    <t xml:space="preserve">TORNILLO DE COMPRESION ACUTEC™ 2.5*20mm TITANIO </t>
  </si>
  <si>
    <t>T52072522</t>
  </si>
  <si>
    <t>2200113830</t>
  </si>
  <si>
    <t xml:space="preserve">TORNILLO DE COMPRESION ACUTEC™ 2.5*22mm TITANIO </t>
  </si>
  <si>
    <t>T52072524</t>
  </si>
  <si>
    <t>2200022182</t>
  </si>
  <si>
    <t xml:space="preserve">TORNILLO DE COMPRESION ACUTEC™ 2.5*24mm TITANIO </t>
  </si>
  <si>
    <t>2200155497</t>
  </si>
  <si>
    <t>T52072526</t>
  </si>
  <si>
    <t>2200042941</t>
  </si>
  <si>
    <t xml:space="preserve">TORNILLO DE COMPRESION ACUTEC™ 2.5*26mm TITANIO </t>
  </si>
  <si>
    <t>2200113833</t>
  </si>
  <si>
    <t>T52072528</t>
  </si>
  <si>
    <t>2100088764</t>
  </si>
  <si>
    <t xml:space="preserve">TORNILLO DE COMPRESION ACUTEC™ 2.5*28mm TITANIO </t>
  </si>
  <si>
    <t>T52072530</t>
  </si>
  <si>
    <t>2200028899</t>
  </si>
  <si>
    <t xml:space="preserve">TORNILLO DE COMPRESION ACUTEC™ 2.5*30mm TITANIO </t>
  </si>
  <si>
    <t>T52073516</t>
  </si>
  <si>
    <t>2200138529</t>
  </si>
  <si>
    <t xml:space="preserve">TORNILLO DE COMPRESION ACUTEC™ 3.5*16mm TITANIO </t>
  </si>
  <si>
    <t>T52073518</t>
  </si>
  <si>
    <t>2200073799</t>
  </si>
  <si>
    <t xml:space="preserve">TORNILLO DE COMPRESION ACUTEC™ 3.5*18mm TITANIO </t>
  </si>
  <si>
    <t>T52073520</t>
  </si>
  <si>
    <t>2200020072</t>
  </si>
  <si>
    <t xml:space="preserve">TORNILLO DE COMPRESION ACUTEC™ 3.5*20mm TITANIO </t>
  </si>
  <si>
    <t>T52073522</t>
  </si>
  <si>
    <t>2200111426</t>
  </si>
  <si>
    <t xml:space="preserve">TORNILLO DE COMPRESION ACUTEC™ 3.5*22mm TITANIO </t>
  </si>
  <si>
    <t>T52073524</t>
  </si>
  <si>
    <t>2200111429</t>
  </si>
  <si>
    <t xml:space="preserve">TORNILLO DE COMPRESION ACUTEC™ 3.5*24mm TITANIO </t>
  </si>
  <si>
    <t>T52073526</t>
  </si>
  <si>
    <t>2200049221</t>
  </si>
  <si>
    <t xml:space="preserve">TORNILLO DE COMPRESION ACUTEC™ 3.5*26mm TITANIO </t>
  </si>
  <si>
    <t>T52073528</t>
  </si>
  <si>
    <t>2200109097</t>
  </si>
  <si>
    <t xml:space="preserve">TORNILLO DE COMPRESION ACUTEC™ 3.5*28mm TITANIO </t>
  </si>
  <si>
    <t>T52073530</t>
  </si>
  <si>
    <t>2200109098</t>
  </si>
  <si>
    <t xml:space="preserve">TORNILLO DE COMPRESION ACUTEC™ 3.5*30mm TITANIO </t>
  </si>
  <si>
    <t>T52073532</t>
  </si>
  <si>
    <t>2200048793</t>
  </si>
  <si>
    <t xml:space="preserve">TORNILLO DE COMPRESION ACUTEC™ 3.5*32mm TITANIO </t>
  </si>
  <si>
    <t>T52073534</t>
  </si>
  <si>
    <t>2200110734</t>
  </si>
  <si>
    <t xml:space="preserve">TORNILLO DE COMPRESION ACUTEC™ 3.5*34mm TITANIO </t>
  </si>
  <si>
    <t>T52073536</t>
  </si>
  <si>
    <t>2200049224</t>
  </si>
  <si>
    <t>TORNILLO DE COMPRESION ACUTEC™ 3.5*36mm TITANIO</t>
  </si>
  <si>
    <t>T52073538</t>
  </si>
  <si>
    <t>2200040225</t>
  </si>
  <si>
    <t>TORNILLO DE COMPRESION ACUTEC™ 3.5*38mm TITANIO</t>
  </si>
  <si>
    <t>T52073540</t>
  </si>
  <si>
    <t>2200112526</t>
  </si>
  <si>
    <t>TORNILLO DE COMPRESION ACUTEC™ 3.5*40mm TITANIO</t>
  </si>
  <si>
    <t>T52074016</t>
  </si>
  <si>
    <t>2200136048</t>
  </si>
  <si>
    <t xml:space="preserve">TORNILLO DE COMPRESION ACUTEC™ 4.0*16mm TITANIO </t>
  </si>
  <si>
    <t>T52074018</t>
  </si>
  <si>
    <t>2100041278</t>
  </si>
  <si>
    <t xml:space="preserve">TORNILLO DE COMPRESION ACUTEC™ 4.0*18mm TITANIO </t>
  </si>
  <si>
    <t>T52074020</t>
  </si>
  <si>
    <t>2200052884</t>
  </si>
  <si>
    <t xml:space="preserve">TORNILLO DE COMPRESION ACUTEC™ 4.0*20mm TITANIO </t>
  </si>
  <si>
    <t>T52074022</t>
  </si>
  <si>
    <t>2200136626</t>
  </si>
  <si>
    <t xml:space="preserve">TORNILLO DE COMPRESION ACUTEC™ 4.0*22mm TITANIO </t>
  </si>
  <si>
    <t>T52074024</t>
  </si>
  <si>
    <t>2200136627</t>
  </si>
  <si>
    <t xml:space="preserve">TORNILLO DE COMPRESION ACUTEC™ 4.0*24mm TITANIO </t>
  </si>
  <si>
    <t>T52074026</t>
  </si>
  <si>
    <t>2200113076</t>
  </si>
  <si>
    <t xml:space="preserve">TORNILLO DE COMPRESION ACUTEC™ 4.0*26mm TITANIO </t>
  </si>
  <si>
    <t>T52074028</t>
  </si>
  <si>
    <t>2200104643</t>
  </si>
  <si>
    <t xml:space="preserve">TORNILLO DE COMPRESION ACUTEC™ 4.0*28mm TITANIO </t>
  </si>
  <si>
    <t>T52074030</t>
  </si>
  <si>
    <t>2200113459</t>
  </si>
  <si>
    <t xml:space="preserve">TORNILLO DE COMPRESION ACUTEC™ 4.0*30mm TITANIO </t>
  </si>
  <si>
    <t>T52074032</t>
  </si>
  <si>
    <t>2200113461</t>
  </si>
  <si>
    <t xml:space="preserve">TORNILLO DE COMPRESION ACUTEC™ 4.0*32mm TITANIO </t>
  </si>
  <si>
    <t>T52074034</t>
  </si>
  <si>
    <t>2100061358</t>
  </si>
  <si>
    <t xml:space="preserve">TORNILLO DE COMPRESION ACUTEC™ 4.0*34mm TITANIO </t>
  </si>
  <si>
    <t>T52074036</t>
  </si>
  <si>
    <t>2100087531</t>
  </si>
  <si>
    <t xml:space="preserve">TORNILLO DE COMPRESION ACUTEC™ 4.0*36mm TITANIO </t>
  </si>
  <si>
    <t>T52074038</t>
  </si>
  <si>
    <t>2200113836</t>
  </si>
  <si>
    <t xml:space="preserve">TORNILLO DE COMPRESION ACUTEC™ 4.0*38mm TITANIO </t>
  </si>
  <si>
    <t>T52074040</t>
  </si>
  <si>
    <t>2200145911</t>
  </si>
  <si>
    <t>TORNILLO DE COMPRESION ACUTEC™ 4.0*40mm TITANIO</t>
  </si>
  <si>
    <t>2300021883</t>
  </si>
  <si>
    <t>T52074045</t>
  </si>
  <si>
    <t>2200145913</t>
  </si>
  <si>
    <t>TORNILLO DE COMPRESION ACUTEC™ 4.0*45mm TITANIO</t>
  </si>
  <si>
    <t>T52074050</t>
  </si>
  <si>
    <t>2200183799</t>
  </si>
  <si>
    <t>TORNILLO DE COMPRESION ACUTEC™ 4.0*50mm TITANIO</t>
  </si>
  <si>
    <t>INSTRUMENTAL ACUTEC # 1  2.5/3.5/4.0MM</t>
  </si>
  <si>
    <t>MANGOS ATORNILLADO VERDE</t>
  </si>
  <si>
    <t>PINZA REDUCTORA DE PUNTAS</t>
  </si>
  <si>
    <t xml:space="preserve">MEDIDOR DE GUIA </t>
  </si>
  <si>
    <t>SET DE AUTOCOMPRESION 2.5 FUCSIA</t>
  </si>
  <si>
    <t xml:space="preserve">BROCA CANULADA PARA CUERPO </t>
  </si>
  <si>
    <t xml:space="preserve">BROCA CANULADA PARA CABEZA </t>
  </si>
  <si>
    <t xml:space="preserve">ANCLAJE RAPIDO CANULADO </t>
  </si>
  <si>
    <t xml:space="preserve">ANCLAJE RAPIDO </t>
  </si>
  <si>
    <t xml:space="preserve">GUIA DE PIN </t>
  </si>
  <si>
    <t xml:space="preserve">PIN GUIA </t>
  </si>
  <si>
    <t>SET DE AUTOCOMPRESION 3.5 AZUL</t>
  </si>
  <si>
    <t>SET DE AUTOCOMPRESION 4.0 GRIS</t>
  </si>
  <si>
    <t>Ti-116.320</t>
  </si>
  <si>
    <t xml:space="preserve">TORNILLO CANULADO 4.0*20mm TITANIO </t>
  </si>
  <si>
    <t>Ti-116.322</t>
  </si>
  <si>
    <t xml:space="preserve">TORNILLO CANULADO 4.0*22mm TITANIO </t>
  </si>
  <si>
    <t>Ti-116.324</t>
  </si>
  <si>
    <t>TORNILLO CANULADO 4.0*24mm TITANIO</t>
  </si>
  <si>
    <t>Ti-116.326</t>
  </si>
  <si>
    <t xml:space="preserve">TORNILLO CANULADO 4.0*26mm TITANIO </t>
  </si>
  <si>
    <t>Ti-116.328</t>
  </si>
  <si>
    <t xml:space="preserve">TORNILLO CANULADO 4.0*28mm TITANIO </t>
  </si>
  <si>
    <t>Ti-116.330</t>
  </si>
  <si>
    <t>TORNILLO CANULADO 4.0*30mm TITANIO</t>
  </si>
  <si>
    <t>Ti-116.332</t>
  </si>
  <si>
    <t>C190600216</t>
  </si>
  <si>
    <t>TORNILLO CANULADO 4.0*32mm TITANIO</t>
  </si>
  <si>
    <t>TI-462-134</t>
  </si>
  <si>
    <t>N2306000765</t>
  </si>
  <si>
    <t>TORNILLO CANULADO 3.5*34mm TITANIO</t>
  </si>
  <si>
    <t>Ti-116.336</t>
  </si>
  <si>
    <t>M180600209</t>
  </si>
  <si>
    <t>TORNILLO CANULADO 4.0*36mm TITANIO</t>
  </si>
  <si>
    <t>Ti-116.338</t>
  </si>
  <si>
    <t>B190600204</t>
  </si>
  <si>
    <t>TORNILLO CANULADO 4.0*38mm TITANIO</t>
  </si>
  <si>
    <t>TI-462.138</t>
  </si>
  <si>
    <t>N2306000767</t>
  </si>
  <si>
    <t>TORNILLO CANULADO 3.5*38mm TITANIO</t>
  </si>
  <si>
    <t>060020040</t>
  </si>
  <si>
    <t xml:space="preserve">TORNILLO CANULADO 4.0*40mm TITANIO </t>
  </si>
  <si>
    <t>060020042</t>
  </si>
  <si>
    <t>A190600230</t>
  </si>
  <si>
    <t>TORNILLO CANULADO 4.0*42mm TITANIO</t>
  </si>
  <si>
    <t>060020044</t>
  </si>
  <si>
    <t>A190210605</t>
  </si>
  <si>
    <t>TORNILLO CANULADO 4.0*44mm TITANIO</t>
  </si>
  <si>
    <t>060020046</t>
  </si>
  <si>
    <t>A190210902</t>
  </si>
  <si>
    <t>TORNILLO CANULADO 4.0*46mm TITANIO</t>
  </si>
  <si>
    <t>060020048</t>
  </si>
  <si>
    <t>A190211502</t>
  </si>
  <si>
    <t>TORNILLO CANULADO 4.0*48mm TITANIO</t>
  </si>
  <si>
    <t>060020050</t>
  </si>
  <si>
    <t>TORNILLO CANULADO 4.0*50mm TITANIO</t>
  </si>
  <si>
    <t>060020052</t>
  </si>
  <si>
    <t>M180211402</t>
  </si>
  <si>
    <t>TORNILLO CANULADO 4.0*52mm TITANIO</t>
  </si>
  <si>
    <t>060020056</t>
  </si>
  <si>
    <t>M180211401</t>
  </si>
  <si>
    <t>TORNILLO CANULADO 4.0*56mm TITANIO</t>
  </si>
  <si>
    <t xml:space="preserve">TORNILLO CANULADO 4.0*60mm TITANIO </t>
  </si>
  <si>
    <t>INSTRUMENTAL TORNILLO CANULADO 4.0MM TITANIO UNO</t>
  </si>
  <si>
    <t>Q.080.01</t>
  </si>
  <si>
    <t>Medidor de Profundidad (0-70mm)</t>
  </si>
  <si>
    <t>Q.080.02</t>
  </si>
  <si>
    <t>Aguja de Limpieza 1.2mm</t>
  </si>
  <si>
    <t>Q.080.04</t>
  </si>
  <si>
    <t>Broca Canulada con Bloque Limitado 2.7mm</t>
  </si>
  <si>
    <t>Broca Canulada  2.7mm</t>
  </si>
  <si>
    <t>Q.080.05</t>
  </si>
  <si>
    <t>Destornillador hexagonal de punta 2.5mm</t>
  </si>
  <si>
    <t>Q.080.06</t>
  </si>
  <si>
    <t>Macho de Canulado para Tornillos Canulado 4.5mm</t>
  </si>
  <si>
    <t>Q.080.07</t>
  </si>
  <si>
    <t>Macho de Canulado para Tornillos Canulado 3.5mm</t>
  </si>
  <si>
    <t>Q.080.08</t>
  </si>
  <si>
    <t xml:space="preserve">Destornillador hexagonal Canulado, de punta 2.5mm con camisa </t>
  </si>
  <si>
    <t>Q.080.09</t>
  </si>
  <si>
    <t>Avellanador Canulado ∅ 6.5</t>
  </si>
  <si>
    <t>Q.080.10</t>
  </si>
  <si>
    <t>Llave hexagonal</t>
  </si>
  <si>
    <t>Q.080.11</t>
  </si>
  <si>
    <t xml:space="preserve">Guía de pin 1.2mm con mango 2 piezas </t>
  </si>
  <si>
    <t>Q.080.12</t>
  </si>
  <si>
    <t>Guía de broca 1.2mm</t>
  </si>
  <si>
    <t>Q.080.13</t>
  </si>
  <si>
    <t xml:space="preserve">Pine De 1.0MM </t>
  </si>
  <si>
    <t>Q.080.14</t>
  </si>
  <si>
    <t xml:space="preserve">Pines De 1.2MM </t>
  </si>
  <si>
    <t>Q.080.15</t>
  </si>
  <si>
    <t xml:space="preserve">Atornillador Canulado  </t>
  </si>
  <si>
    <t>Ti-116.318</t>
  </si>
  <si>
    <t xml:space="preserve">TORNILLO CANULADO 4.0*18mm TITANIO </t>
  </si>
  <si>
    <t>Ti-462.132</t>
  </si>
  <si>
    <t>2306000764</t>
  </si>
  <si>
    <t>TORNILLO CANULADO 3.5*32mm TITANIO</t>
  </si>
  <si>
    <t>Ti-462.134</t>
  </si>
  <si>
    <t>2306000765</t>
  </si>
  <si>
    <t>Ti-462.136</t>
  </si>
  <si>
    <t>2306000766</t>
  </si>
  <si>
    <t>TORNILLO CANULADO 3.5*36mm TITANIO</t>
  </si>
  <si>
    <t>Ti-462.138</t>
  </si>
  <si>
    <t>2306000767</t>
  </si>
  <si>
    <t>Ti-462.140</t>
  </si>
  <si>
    <t>2306000768</t>
  </si>
  <si>
    <t>TORNILLO CANULADO 3.5*42mm TITANIO</t>
  </si>
  <si>
    <t>Ti-462.142</t>
  </si>
  <si>
    <t>2306000769</t>
  </si>
  <si>
    <t>Ti-462.144</t>
  </si>
  <si>
    <t>2306000770</t>
  </si>
  <si>
    <t>TORNILLO CANULADO 3.5*44mm TITANIO</t>
  </si>
  <si>
    <t>Ti-462.146</t>
  </si>
  <si>
    <t>2306000771</t>
  </si>
  <si>
    <t>TORNILLO CANULADO 3.5*46mm TITANIO</t>
  </si>
  <si>
    <t>Ti-462.148</t>
  </si>
  <si>
    <t>2306000772</t>
  </si>
  <si>
    <t>TORNILLO CANULADO 3.5*48mm TITANIO</t>
  </si>
  <si>
    <t>Ti-462.150</t>
  </si>
  <si>
    <t>2306000773</t>
  </si>
  <si>
    <t>TORNILLO CANULADO 3.5*50mm TITANIO</t>
  </si>
  <si>
    <t>1:00PM</t>
  </si>
  <si>
    <t xml:space="preserve">DR.UQUILLAS </t>
  </si>
  <si>
    <t>J230907-L028/230711-A3251</t>
  </si>
  <si>
    <t>J230407-L094/220915-A1751</t>
  </si>
  <si>
    <t>MOTOR DE ANCLAJES NEGRO No. 1</t>
  </si>
  <si>
    <t xml:space="preserve">MOTOR NEGRO </t>
  </si>
  <si>
    <t>2310111001-001</t>
  </si>
  <si>
    <t>ANCLAJE DE PINES HASTA 2.0MM</t>
  </si>
  <si>
    <t>2310111005-001</t>
  </si>
  <si>
    <t>ANCLAJE DE PINES HASTA 1.5MM</t>
  </si>
  <si>
    <t>2310111004-001</t>
  </si>
  <si>
    <t xml:space="preserve">ANCLAJE JACOBS </t>
  </si>
  <si>
    <t>JTI</t>
  </si>
  <si>
    <t>ANCLAJE DE BROCA</t>
  </si>
  <si>
    <t>2310111003-001</t>
  </si>
  <si>
    <t xml:space="preserve">PROTECTOR DE BATERIAS </t>
  </si>
  <si>
    <t xml:space="preserve">LLAVE JACOBS </t>
  </si>
  <si>
    <t xml:space="preserve">JACOBS </t>
  </si>
  <si>
    <t xml:space="preserve">ANCLAJE DE REAMER </t>
  </si>
  <si>
    <t>BATERIAS ROJAS #1 Y #2</t>
  </si>
  <si>
    <t>A190600233</t>
  </si>
  <si>
    <t>C190600201</t>
  </si>
  <si>
    <t>TORNILLO CANULADO 3.0*30mm TITANIO</t>
  </si>
  <si>
    <t>TORNILLO CANULADO 4.0*34mm TITANIO</t>
  </si>
  <si>
    <t>060020055</t>
  </si>
  <si>
    <t>TORNILLO CANULADO 4.0*55mm TITANIO</t>
  </si>
  <si>
    <t>060020060</t>
  </si>
  <si>
    <t>TORNILLO CANULADO 4.0*16mm ACERO</t>
  </si>
  <si>
    <t>TORNILLO CANULADO 4.0*18mm ACERO</t>
  </si>
  <si>
    <t>TORNILLO CANULADO 4.0*20mm ACERO</t>
  </si>
  <si>
    <t>TORNILLO CANULADO 4.0*22mm ACERO</t>
  </si>
  <si>
    <t>TORNILLO CANULADO 4.0*24mm ACERO</t>
  </si>
  <si>
    <t>TORNILLO CANULADO 4.0*26mm ACERO</t>
  </si>
  <si>
    <t>TORNILLO CANULADO 4.0*28mm ACERO</t>
  </si>
  <si>
    <t>210431403</t>
  </si>
  <si>
    <t>TORNILLO CANULADO 4.0*30mm ACERO</t>
  </si>
  <si>
    <t>TORNILLO CANULADO 4.0*32mm ACERO</t>
  </si>
  <si>
    <t>TORNILLO CANULADO 4.0*34mm ACERO</t>
  </si>
  <si>
    <t>TORNILLO CANULADO 4.0*36mm ACERO</t>
  </si>
  <si>
    <t>TORNILLO CANULADO 4.0*38mm ACERO</t>
  </si>
  <si>
    <t>TORNILLO CANULADO 4.0*40mm ACERO</t>
  </si>
  <si>
    <t>TORNILLO CANULADO 4.0*42mm ACERO</t>
  </si>
  <si>
    <t>TORNILLO CANULADO 4.0*44mm ACERO</t>
  </si>
  <si>
    <t>TORNILLO CANULADO 4.0*46mm ACERO</t>
  </si>
  <si>
    <t>TORNILLO CANULADO 4.0*48mm ACERO</t>
  </si>
  <si>
    <t>TORNILLO CANULADO 4.0*50mm ACERO</t>
  </si>
  <si>
    <t>TORNILLO CANULADO 4.0*55mm ACERO</t>
  </si>
  <si>
    <t>TORNILLO CANULADO 4.0*60mm ACERO</t>
  </si>
  <si>
    <t>115.030</t>
  </si>
  <si>
    <t>220445447</t>
  </si>
  <si>
    <t>ARANDELA 3.5mm ACERO</t>
  </si>
  <si>
    <t>T56034530</t>
  </si>
  <si>
    <t>T56034536</t>
  </si>
  <si>
    <t>T56034540</t>
  </si>
  <si>
    <t>T56034546</t>
  </si>
  <si>
    <t>T56034550</t>
  </si>
  <si>
    <t>T56034554</t>
  </si>
  <si>
    <t>T56034560</t>
  </si>
  <si>
    <t>T56034564</t>
  </si>
  <si>
    <t>T56034570</t>
  </si>
  <si>
    <t>T56034574</t>
  </si>
  <si>
    <t>INSTRUMENTAL TORNILLO CANULADO 4.0MM TITANIO/ACERO # 1</t>
  </si>
  <si>
    <t>Macho de Canulado para Tornillos 4.0mm</t>
  </si>
  <si>
    <t>extractor de tornillos en T</t>
  </si>
  <si>
    <t xml:space="preserve">pinza sujetadora de tornillos </t>
  </si>
  <si>
    <t xml:space="preserve">Pin De 1.0MM </t>
  </si>
  <si>
    <t xml:space="preserve">PINZA EN PUNTA CON CREMALLERA </t>
  </si>
  <si>
    <t>ATORNILLADOR CANULADO 4.5 MM</t>
  </si>
  <si>
    <t>185.116</t>
  </si>
  <si>
    <t>CLAVIJA KIRSCHNER 1.0*250 mm ACERO</t>
  </si>
  <si>
    <t>185.128</t>
  </si>
  <si>
    <t>CLAVIJA KIRSCHNER 1.2*225 mm ACERO</t>
  </si>
  <si>
    <t>185.133</t>
  </si>
  <si>
    <t>CLAVIJA KIRSCHNER 1.4*225mm ACERO</t>
  </si>
  <si>
    <t>185.141</t>
  </si>
  <si>
    <t>CLAVIJA KIRSCHNER 1.5*225mm ACERO</t>
  </si>
  <si>
    <t>185.147</t>
  </si>
  <si>
    <t>CLAVIJA KIRSCHNER 1.6*225mm ACERO</t>
  </si>
  <si>
    <t>185.768</t>
  </si>
  <si>
    <t>CLAVIJA KIRSCHNER 1.6*250mm ACERO</t>
  </si>
  <si>
    <t>185.151</t>
  </si>
  <si>
    <t>CLAVIJA KIRSCHNER 1.8*225mm ACERO</t>
  </si>
  <si>
    <t>185.770</t>
  </si>
  <si>
    <t>CLAVIJA KIRSCHNER 2.0*250mm ACERO</t>
  </si>
  <si>
    <t>184.312</t>
  </si>
  <si>
    <t>210936270</t>
  </si>
  <si>
    <t xml:space="preserve">METRO DE ALAMBRE QUIRURGICO *1.0mm ACERO </t>
  </si>
  <si>
    <t>184.300</t>
  </si>
  <si>
    <t>210936271</t>
  </si>
  <si>
    <t xml:space="preserve">METRO DE ALAMBRE QUIRURGICO *1.2mm ACERO </t>
  </si>
  <si>
    <t>184.302</t>
  </si>
  <si>
    <t>210936961</t>
  </si>
  <si>
    <t xml:space="preserve">METRO DE ALAMBRE QUIRURGICO *1.5mm ACERO </t>
  </si>
  <si>
    <t>184.305</t>
  </si>
  <si>
    <t>211037899</t>
  </si>
  <si>
    <t xml:space="preserve">METRO DE ALAMBRE QUIRURGICO *1.8mm ACERO </t>
  </si>
  <si>
    <t>184.307</t>
  </si>
  <si>
    <t>210936962</t>
  </si>
  <si>
    <t xml:space="preserve">METRO DE ALAMBRE QUIRURGICO *2.0mm ACERO </t>
  </si>
  <si>
    <t>INSTRUMENTAL CERCLAJE # 1</t>
  </si>
  <si>
    <t>CORTADOR</t>
  </si>
  <si>
    <t>PLAYO RECTO</t>
  </si>
  <si>
    <t>PLAYO CURVO</t>
  </si>
  <si>
    <t>PASADOR DE ALAMBRE</t>
  </si>
  <si>
    <t>PORTA ALAMBRE</t>
  </si>
  <si>
    <t>BROCAS</t>
  </si>
  <si>
    <t>Ti-116.334</t>
  </si>
  <si>
    <t>M180600210</t>
  </si>
  <si>
    <t>060020045</t>
  </si>
  <si>
    <t>TORNILLO CANULADO 4.0*45mm TITANIO</t>
  </si>
  <si>
    <t>TI-115.130</t>
  </si>
  <si>
    <t>220344116</t>
  </si>
  <si>
    <t>116.116</t>
  </si>
  <si>
    <t>116.118</t>
  </si>
  <si>
    <t>116.120</t>
  </si>
  <si>
    <t>116.122</t>
  </si>
  <si>
    <t>116.124</t>
  </si>
  <si>
    <t>116.126</t>
  </si>
  <si>
    <t>116.128</t>
  </si>
  <si>
    <t>116.130</t>
  </si>
  <si>
    <t>116.132</t>
  </si>
  <si>
    <t>116.134</t>
  </si>
  <si>
    <t>116.136</t>
  </si>
  <si>
    <t>116.138</t>
  </si>
  <si>
    <t>116.140</t>
  </si>
  <si>
    <t>116.142</t>
  </si>
  <si>
    <t>116.144</t>
  </si>
  <si>
    <t>116.146</t>
  </si>
  <si>
    <t>116.148</t>
  </si>
  <si>
    <t>116.150</t>
  </si>
  <si>
    <t>116.155</t>
  </si>
  <si>
    <t>116.160</t>
  </si>
  <si>
    <t xml:space="preserve">TORNILLO CANULADO 4.5*30mm TITANIO </t>
  </si>
  <si>
    <t xml:space="preserve">TORNILLO CANULADO 4.5*36mm TITANIO </t>
  </si>
  <si>
    <t xml:space="preserve">TORNILLO CANULADO 4.5*40mm TITANIO </t>
  </si>
  <si>
    <t xml:space="preserve">TORNILLO CANULADO 4.5*46mm TITANIO </t>
  </si>
  <si>
    <t xml:space="preserve">TORNILLO CANULADO 4.5*50mm TITANIO </t>
  </si>
  <si>
    <t xml:space="preserve">TORNILLO CANULADO 4.5*54mm TITANIO </t>
  </si>
  <si>
    <t xml:space="preserve">TORNILLO CANULADO 4.5*60mm TITANIO </t>
  </si>
  <si>
    <t xml:space="preserve">TORNILLO CANULADO 4.5*64mm TITANIO </t>
  </si>
  <si>
    <t xml:space="preserve">TORNILLO CANULADO 4.5*70mm TITANIO </t>
  </si>
  <si>
    <t xml:space="preserve">TORNILLO CANULADO 4.5*74mm TITANIO </t>
  </si>
  <si>
    <t>A230153-727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</si>
</sst>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2" formatCode="_-* #,##0\ &quot;€&quot;_-;\-* #,##0\ &quot;€&quot;_-;_-* &quot;-&quot;\ &quot;€&quot;_-;_-@_-"/>
    <numFmt numFmtId="44" formatCode="_-* #,##0.00\ &quot;€&quot;_-;\-* #,##0.00\ &quot;€&quot;_-;_-* &quot;-&quot;??\ &quot;€&quot;_-;_-@_-"/>
    <numFmt numFmtId="164" formatCode="_ &quot;$&quot;* #,##0.00_ ;_ &quot;$&quot;* \-#,##0.00_ ;_ &quot;$&quot;* &quot;-&quot;??_ ;_ @_ "/>
    <numFmt numFmtId="165" formatCode="_(&quot;$&quot;* #,##0.00_);_(&quot;$&quot;* \(#,##0.00\);_(&quot;$&quot;* &quot;-&quot;??_);_(@_)"/>
    <numFmt numFmtId="166" formatCode="[$-F800]dddd\,\ mmmm\ dd\,\ yyyy"/>
    <numFmt numFmtId="167" formatCode="_-[$$-240A]\ * #,##0.00_-;\-[$$-240A]\ * #,##0.00_-;_-[$$-240A]\ * &quot;-&quot;??_-;_-@_-"/>
    <numFmt numFmtId="168" formatCode="_ &quot;$&quot;* #,##0_ ;_ &quot;$&quot;* \-#,##0_ ;_ &quot;$&quot;* &quot;-&quot;_ ;_ @_ "/>
    <numFmt numFmtId="169" formatCode="_-&quot;$&quot;\ * #,##0.00_-;\-&quot;$&quot;\ * #,##0.00_-;_-&quot;$&quot;\ * &quot;-&quot;??_-;_-@_-"/>
    <numFmt numFmtId="170" formatCode="_ * #,##0.00_ ;_ * \-#,##0.00_ ;_ * &quot;-&quot;??_ ;_ @_ "/>
    <numFmt numFmtId="174" formatCode="_-* #,##0.00\ &quot;€&quot;_-;\-* #,##0.00\ &quot;€&quot;_-;_-* &quot;-&quot;??\ &quot;€&quot;_-;_-@_-"/>
  </numFmts>
  <fonts count="3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name val="Arial"/>
      <family val="2"/>
    </font>
    <font>
      <b/>
      <sz val="12"/>
      <color theme="0"/>
      <name val="Arial"/>
      <family val="2"/>
    </font>
    <font>
      <b/>
      <sz val="14"/>
      <name val="Arial"/>
      <family val="2"/>
    </font>
    <font>
      <b/>
      <sz val="11"/>
      <color theme="1"/>
      <name val="Calibri"/>
      <family val="2"/>
      <scheme val="minor"/>
    </font>
    <font>
      <sz val="12"/>
      <name val="宋体"/>
      <family val="3"/>
      <charset val="134"/>
    </font>
    <font>
      <sz val="11"/>
      <color theme="1"/>
      <name val="RotisSansSerif"/>
      <family val="2"/>
    </font>
    <font>
      <sz val="11"/>
      <color theme="1"/>
      <name val="Calibri"/>
      <family val="3"/>
      <charset val="134"/>
      <scheme val="minor"/>
    </font>
    <font>
      <sz val="11"/>
      <color indexed="8"/>
      <name val="宋体"/>
      <charset val="134"/>
    </font>
    <font>
      <b/>
      <sz val="16"/>
      <color theme="1"/>
      <name val="Calibri"/>
      <family val="2"/>
      <scheme val="minor"/>
    </font>
    <font>
      <sz val="12"/>
      <name val="宋体"/>
      <charset val="134"/>
    </font>
    <font>
      <b/>
      <sz val="12"/>
      <color indexed="8"/>
      <name val="Arial"/>
      <family val="2"/>
    </font>
    <font>
      <b/>
      <i/>
      <sz val="12"/>
      <color theme="0"/>
      <name val="Arial"/>
      <family val="2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6" tint="0.59999389629810485"/>
        <bgColor indexed="0"/>
      </patternFill>
    </fill>
    <fill>
      <patternFill patternType="solid">
        <fgColor rgb="FF002060"/>
        <bgColor indexed="64"/>
      </patternFill>
    </fill>
    <fill>
      <patternFill patternType="solid">
        <fgColor indexed="9"/>
        <bgColor indexed="0"/>
      </patternFill>
    </fill>
    <fill>
      <patternFill patternType="solid">
        <fgColor theme="4" tint="-0.49998474074526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66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9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70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0" fontId="29" fillId="0" borderId="0"/>
    <xf numFmtId="0" fontId="30" fillId="0" borderId="0"/>
    <xf numFmtId="0" fontId="29" fillId="0" borderId="0"/>
    <xf numFmtId="0" fontId="31" fillId="0" borderId="0">
      <alignment vertical="center"/>
    </xf>
    <xf numFmtId="0" fontId="3" fillId="0" borderId="0"/>
    <xf numFmtId="9" fontId="3" fillId="0" borderId="0" applyFont="0" applyFill="0" applyBorder="0" applyAlignment="0" applyProtection="0"/>
    <xf numFmtId="0" fontId="32" fillId="0" borderId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0" fontId="34" fillId="0" borderId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5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7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74" fontId="23" fillId="0" borderId="0" applyFont="0" applyFill="0" applyBorder="0" applyAlignment="0" applyProtection="0"/>
  </cellStyleXfs>
  <cellXfs count="198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5" fillId="0" borderId="0" xfId="0" applyFont="1"/>
    <xf numFmtId="0" fontId="16" fillId="0" borderId="0" xfId="0" applyFont="1"/>
    <xf numFmtId="0" fontId="15" fillId="0" borderId="2" xfId="0" applyFont="1" applyBorder="1"/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wrapText="1"/>
    </xf>
    <xf numFmtId="49" fontId="19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19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1" fillId="0" borderId="14" xfId="0" applyFont="1" applyBorder="1" applyAlignment="1">
      <alignment vertical="center" wrapText="1"/>
    </xf>
    <xf numFmtId="0" fontId="7" fillId="0" borderId="1" xfId="0" applyFont="1" applyBorder="1" applyAlignment="1">
      <alignment wrapText="1"/>
    </xf>
    <xf numFmtId="0" fontId="22" fillId="0" borderId="9" xfId="0" applyFont="1" applyBorder="1" applyAlignment="1">
      <alignment vertical="center" wrapText="1"/>
    </xf>
    <xf numFmtId="0" fontId="13" fillId="2" borderId="0" xfId="0" applyFont="1" applyFill="1" applyAlignment="1">
      <alignment horizontal="center"/>
    </xf>
    <xf numFmtId="0" fontId="12" fillId="2" borderId="0" xfId="0" applyFont="1" applyFill="1" applyAlignment="1">
      <alignment horizontal="left"/>
    </xf>
    <xf numFmtId="0" fontId="12" fillId="2" borderId="2" xfId="0" applyFont="1" applyFill="1" applyBorder="1" applyAlignment="1">
      <alignment horizontal="left"/>
    </xf>
    <xf numFmtId="0" fontId="6" fillId="6" borderId="1" xfId="0" applyFont="1" applyFill="1" applyBorder="1" applyAlignment="1" applyProtection="1">
      <alignment horizontal="center" vertical="center" wrapText="1" readingOrder="1"/>
      <protection locked="0"/>
    </xf>
    <xf numFmtId="167" fontId="12" fillId="0" borderId="1" xfId="0" applyNumberFormat="1" applyFont="1" applyBorder="1"/>
    <xf numFmtId="0" fontId="13" fillId="0" borderId="1" xfId="0" applyFont="1" applyBorder="1" applyAlignment="1">
      <alignment horizontal="right"/>
    </xf>
    <xf numFmtId="164" fontId="13" fillId="0" borderId="1" xfId="7" applyFont="1" applyBorder="1"/>
    <xf numFmtId="0" fontId="6" fillId="0" borderId="15" xfId="0" applyFont="1" applyBorder="1" applyAlignment="1">
      <alignment horizontal="left"/>
    </xf>
    <xf numFmtId="0" fontId="24" fillId="0" borderId="15" xfId="0" applyFont="1" applyBorder="1" applyAlignment="1">
      <alignment horizontal="left"/>
    </xf>
    <xf numFmtId="1" fontId="25" fillId="0" borderId="1" xfId="0" quotePrefix="1" applyNumberFormat="1" applyFont="1" applyBorder="1" applyAlignment="1">
      <alignment horizontal="left"/>
    </xf>
    <xf numFmtId="49" fontId="12" fillId="0" borderId="0" xfId="1" applyNumberFormat="1" applyFont="1" applyAlignment="1">
      <alignment horizontal="center"/>
    </xf>
    <xf numFmtId="0" fontId="12" fillId="0" borderId="0" xfId="0" applyFont="1" applyAlignment="1">
      <alignment vertical="center"/>
    </xf>
    <xf numFmtId="0" fontId="7" fillId="0" borderId="0" xfId="0" applyFont="1" applyAlignment="1">
      <alignment horizontal="center" wrapText="1"/>
    </xf>
    <xf numFmtId="0" fontId="6" fillId="0" borderId="0" xfId="0" applyFont="1" applyAlignment="1">
      <alignment horizontal="center" wrapText="1"/>
    </xf>
    <xf numFmtId="49" fontId="14" fillId="0" borderId="0" xfId="1" applyNumberFormat="1" applyFont="1" applyAlignment="1">
      <alignment horizontal="center"/>
    </xf>
    <xf numFmtId="0" fontId="13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11" fillId="0" borderId="1" xfId="0" applyFont="1" applyBorder="1" applyAlignment="1">
      <alignment horizontal="left"/>
    </xf>
    <xf numFmtId="0" fontId="27" fillId="0" borderId="0" xfId="0" applyFont="1" applyAlignment="1">
      <alignment wrapText="1"/>
    </xf>
    <xf numFmtId="0" fontId="13" fillId="2" borderId="0" xfId="0" applyFont="1" applyFill="1" applyAlignment="1">
      <alignment horizontal="left"/>
    </xf>
    <xf numFmtId="49" fontId="7" fillId="2" borderId="1" xfId="0" applyNumberFormat="1" applyFont="1" applyFill="1" applyBorder="1" applyAlignment="1">
      <alignment horizontal="center"/>
    </xf>
    <xf numFmtId="0" fontId="12" fillId="0" borderId="1" xfId="0" applyFont="1" applyBorder="1"/>
    <xf numFmtId="0" fontId="7" fillId="2" borderId="1" xfId="0" applyFont="1" applyFill="1" applyBorder="1"/>
    <xf numFmtId="0" fontId="13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15" fillId="0" borderId="1" xfId="0" applyFont="1" applyBorder="1"/>
    <xf numFmtId="0" fontId="7" fillId="0" borderId="1" xfId="0" applyFont="1" applyBorder="1" applyAlignment="1" applyProtection="1">
      <alignment readingOrder="1"/>
      <protection locked="0"/>
    </xf>
    <xf numFmtId="0" fontId="27" fillId="0" borderId="0" xfId="0" applyFont="1" applyAlignment="1">
      <alignment horizontal="left"/>
    </xf>
    <xf numFmtId="49" fontId="11" fillId="0" borderId="1" xfId="0" applyNumberFormat="1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1" fontId="7" fillId="0" borderId="16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 wrapText="1"/>
    </xf>
    <xf numFmtId="1" fontId="7" fillId="0" borderId="1" xfId="0" applyNumberFormat="1" applyFont="1" applyBorder="1" applyAlignment="1">
      <alignment horizontal="center"/>
    </xf>
    <xf numFmtId="0" fontId="13" fillId="0" borderId="17" xfId="0" applyFont="1" applyBorder="1" applyAlignment="1">
      <alignment horizontal="center"/>
    </xf>
    <xf numFmtId="0" fontId="12" fillId="0" borderId="1" xfId="0" applyFont="1" applyBorder="1" applyAlignment="1">
      <alignment horizontal="left"/>
    </xf>
    <xf numFmtId="0" fontId="7" fillId="2" borderId="1" xfId="0" applyFont="1" applyFill="1" applyBorder="1" applyAlignment="1">
      <alignment horizontal="center" wrapText="1"/>
    </xf>
    <xf numFmtId="49" fontId="7" fillId="5" borderId="1" xfId="0" applyNumberFormat="1" applyFont="1" applyFill="1" applyBorder="1" applyAlignment="1">
      <alignment horizontal="center"/>
    </xf>
    <xf numFmtId="0" fontId="12" fillId="0" borderId="1" xfId="0" applyFont="1" applyBorder="1" applyAlignment="1">
      <alignment horizontal="center" wrapText="1"/>
    </xf>
    <xf numFmtId="169" fontId="7" fillId="5" borderId="1" xfId="7" applyNumberFormat="1" applyFont="1" applyFill="1" applyBorder="1" applyAlignment="1">
      <alignment horizontal="center"/>
    </xf>
    <xf numFmtId="49" fontId="12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1" fontId="6" fillId="0" borderId="16" xfId="0" applyNumberFormat="1" applyFont="1" applyBorder="1" applyAlignment="1">
      <alignment horizontal="center"/>
    </xf>
    <xf numFmtId="0" fontId="26" fillId="7" borderId="0" xfId="0" applyFont="1" applyFill="1" applyAlignment="1">
      <alignment horizontal="center"/>
    </xf>
    <xf numFmtId="49" fontId="12" fillId="5" borderId="1" xfId="0" applyNumberFormat="1" applyFont="1" applyFill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0" fontId="7" fillId="5" borderId="1" xfId="0" applyFont="1" applyFill="1" applyBorder="1"/>
    <xf numFmtId="0" fontId="28" fillId="0" borderId="1" xfId="0" applyFont="1" applyBorder="1" applyAlignment="1">
      <alignment horizontal="center"/>
    </xf>
    <xf numFmtId="0" fontId="33" fillId="0" borderId="1" xfId="0" applyFont="1" applyBorder="1" applyAlignment="1">
      <alignment horizontal="center"/>
    </xf>
    <xf numFmtId="0" fontId="11" fillId="0" borderId="18" xfId="0" applyFont="1" applyBorder="1" applyAlignment="1">
      <alignment horizontal="left"/>
    </xf>
    <xf numFmtId="0" fontId="14" fillId="0" borderId="1" xfId="0" applyFont="1" applyBorder="1" applyAlignment="1">
      <alignment horizontal="center"/>
    </xf>
    <xf numFmtId="0" fontId="6" fillId="0" borderId="16" xfId="0" applyFont="1" applyBorder="1" applyAlignment="1">
      <alignment horizontal="center"/>
    </xf>
    <xf numFmtId="0" fontId="35" fillId="0" borderId="1" xfId="0" applyFont="1" applyBorder="1" applyAlignment="1">
      <alignment horizontal="center" vertical="top"/>
    </xf>
    <xf numFmtId="0" fontId="7" fillId="0" borderId="16" xfId="0" applyFont="1" applyBorder="1" applyAlignment="1">
      <alignment horizontal="center"/>
    </xf>
    <xf numFmtId="0" fontId="11" fillId="0" borderId="1" xfId="0" applyFont="1" applyBorder="1" applyAlignment="1">
      <alignment horizontal="left" vertical="top"/>
    </xf>
    <xf numFmtId="0" fontId="35" fillId="0" borderId="1" xfId="0" applyFont="1" applyBorder="1" applyAlignment="1">
      <alignment horizontal="left"/>
    </xf>
    <xf numFmtId="0" fontId="12" fillId="5" borderId="1" xfId="0" applyFont="1" applyFill="1" applyBorder="1" applyAlignment="1">
      <alignment horizontal="left"/>
    </xf>
    <xf numFmtId="1" fontId="13" fillId="0" borderId="1" xfId="0" applyNumberFormat="1" applyFont="1" applyBorder="1" applyAlignment="1">
      <alignment horizontal="center"/>
    </xf>
    <xf numFmtId="0" fontId="12" fillId="0" borderId="1" xfId="1" applyFont="1" applyBorder="1" applyAlignment="1" applyProtection="1">
      <alignment readingOrder="1"/>
      <protection locked="0"/>
    </xf>
    <xf numFmtId="49" fontId="12" fillId="0" borderId="1" xfId="0" applyNumberFormat="1" applyFont="1" applyBorder="1" applyAlignment="1">
      <alignment horizontal="center" wrapText="1"/>
    </xf>
    <xf numFmtId="0" fontId="12" fillId="0" borderId="1" xfId="0" quotePrefix="1" applyFont="1" applyBorder="1" applyAlignment="1">
      <alignment horizontal="center" wrapText="1"/>
    </xf>
    <xf numFmtId="1" fontId="7" fillId="8" borderId="1" xfId="0" applyNumberFormat="1" applyFont="1" applyFill="1" applyBorder="1" applyAlignment="1" applyProtection="1">
      <alignment horizontal="center" wrapText="1" readingOrder="1"/>
      <protection locked="0"/>
    </xf>
    <xf numFmtId="1" fontId="6" fillId="8" borderId="1" xfId="0" applyNumberFormat="1" applyFont="1" applyFill="1" applyBorder="1" applyAlignment="1" applyProtection="1">
      <alignment horizontal="center" wrapText="1" readingOrder="1"/>
      <protection locked="0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0" fillId="2" borderId="9" xfId="0" applyFont="1" applyFill="1" applyBorder="1" applyAlignment="1">
      <alignment horizontal="left" vertical="center"/>
    </xf>
    <xf numFmtId="0" fontId="20" fillId="2" borderId="10" xfId="0" applyFont="1" applyFill="1" applyBorder="1" applyAlignment="1">
      <alignment horizontal="left" vertical="center"/>
    </xf>
    <xf numFmtId="0" fontId="20" fillId="0" borderId="13" xfId="0" applyFont="1" applyBorder="1" applyAlignment="1">
      <alignment horizontal="center"/>
    </xf>
    <xf numFmtId="0" fontId="20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2" fillId="0" borderId="9" xfId="0" applyFont="1" applyBorder="1" applyAlignment="1">
      <alignment horizontal="left" vertical="center" wrapText="1"/>
    </xf>
    <xf numFmtId="0" fontId="22" fillId="0" borderId="10" xfId="0" applyFont="1" applyBorder="1" applyAlignment="1">
      <alignment horizontal="left" vertical="center" wrapText="1"/>
    </xf>
    <xf numFmtId="0" fontId="22" fillId="0" borderId="6" xfId="0" applyFont="1" applyBorder="1" applyAlignment="1">
      <alignment horizontal="left" vertical="center" wrapText="1"/>
    </xf>
    <xf numFmtId="0" fontId="22" fillId="0" borderId="7" xfId="0" applyFont="1" applyBorder="1" applyAlignment="1">
      <alignment horizontal="left" vertical="center" wrapText="1"/>
    </xf>
    <xf numFmtId="0" fontId="26" fillId="7" borderId="17" xfId="0" applyFont="1" applyFill="1" applyBorder="1" applyAlignment="1">
      <alignment horizontal="center"/>
    </xf>
    <xf numFmtId="0" fontId="36" fillId="3" borderId="17" xfId="0" applyFont="1" applyFill="1" applyBorder="1" applyAlignment="1">
      <alignment horizontal="center"/>
    </xf>
    <xf numFmtId="49" fontId="12" fillId="0" borderId="16" xfId="1" quotePrefix="1" applyNumberFormat="1" applyFont="1" applyBorder="1" applyAlignment="1" applyProtection="1">
      <alignment horizontal="center" readingOrder="1"/>
      <protection locked="0"/>
    </xf>
    <xf numFmtId="49" fontId="12" fillId="0" borderId="19" xfId="1" quotePrefix="1" applyNumberFormat="1" applyFont="1" applyBorder="1" applyAlignment="1" applyProtection="1">
      <alignment horizontal="center" readingOrder="1"/>
      <protection locked="0"/>
    </xf>
    <xf numFmtId="49" fontId="12" fillId="0" borderId="20" xfId="1" quotePrefix="1" applyNumberFormat="1" applyFont="1" applyBorder="1" applyAlignment="1" applyProtection="1">
      <alignment horizontal="center" readingOrder="1"/>
      <protection locked="0"/>
    </xf>
    <xf numFmtId="49" fontId="7" fillId="5" borderId="16" xfId="0" applyNumberFormat="1" applyFont="1" applyFill="1" applyBorder="1" applyAlignment="1">
      <alignment horizontal="center"/>
    </xf>
    <xf numFmtId="49" fontId="7" fillId="5" borderId="19" xfId="0" applyNumberFormat="1" applyFont="1" applyFill="1" applyBorder="1" applyAlignment="1">
      <alignment horizontal="center"/>
    </xf>
    <xf numFmtId="49" fontId="7" fillId="5" borderId="20" xfId="0" applyNumberFormat="1" applyFont="1" applyFill="1" applyBorder="1" applyAlignment="1">
      <alignment horizontal="center"/>
    </xf>
    <xf numFmtId="49" fontId="7" fillId="2" borderId="16" xfId="0" applyNumberFormat="1" applyFont="1" applyFill="1" applyBorder="1" applyAlignment="1">
      <alignment horizontal="center"/>
    </xf>
    <xf numFmtId="49" fontId="7" fillId="2" borderId="19" xfId="0" applyNumberFormat="1" applyFont="1" applyFill="1" applyBorder="1" applyAlignment="1">
      <alignment horizontal="center"/>
    </xf>
    <xf numFmtId="49" fontId="7" fillId="2" borderId="20" xfId="0" applyNumberFormat="1" applyFont="1" applyFill="1" applyBorder="1" applyAlignment="1">
      <alignment horizontal="center"/>
    </xf>
    <xf numFmtId="0" fontId="12" fillId="0" borderId="16" xfId="0" applyFont="1" applyBorder="1" applyAlignment="1">
      <alignment horizontal="center"/>
    </xf>
    <xf numFmtId="0" fontId="12" fillId="0" borderId="19" xfId="0" applyFont="1" applyBorder="1" applyAlignment="1">
      <alignment horizontal="center"/>
    </xf>
    <xf numFmtId="0" fontId="12" fillId="0" borderId="20" xfId="0" applyFont="1" applyBorder="1" applyAlignment="1">
      <alignment horizontal="center"/>
    </xf>
    <xf numFmtId="0" fontId="13" fillId="0" borderId="20" xfId="0" applyFont="1" applyBorder="1" applyAlignment="1">
      <alignment horizontal="center" wrapText="1"/>
    </xf>
    <xf numFmtId="0" fontId="13" fillId="0" borderId="19" xfId="0" applyFont="1" applyBorder="1" applyAlignment="1">
      <alignment horizontal="center" wrapText="1"/>
    </xf>
    <xf numFmtId="0" fontId="13" fillId="0" borderId="16" xfId="0" applyFont="1" applyBorder="1" applyAlignment="1">
      <alignment horizontal="center" wrapText="1"/>
    </xf>
    <xf numFmtId="0" fontId="7" fillId="0" borderId="0" xfId="0" applyFont="1"/>
    <xf numFmtId="0" fontId="12" fillId="0" borderId="1" xfId="0" applyFont="1" applyBorder="1"/>
    <xf numFmtId="1" fontId="7" fillId="0" borderId="1" xfId="0" applyNumberFormat="1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49" fontId="11" fillId="0" borderId="1" xfId="0" applyNumberFormat="1" applyFont="1" applyBorder="1" applyAlignment="1">
      <alignment horizontal="center"/>
    </xf>
    <xf numFmtId="1" fontId="7" fillId="0" borderId="16" xfId="0" applyNumberFormat="1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49" fontId="12" fillId="2" borderId="1" xfId="0" applyNumberFormat="1" applyFont="1" applyFill="1" applyBorder="1" applyAlignment="1">
      <alignment horizontal="center"/>
    </xf>
    <xf numFmtId="49" fontId="12" fillId="5" borderId="1" xfId="0" applyNumberFormat="1" applyFont="1" applyFill="1" applyBorder="1" applyAlignment="1">
      <alignment horizontal="center"/>
    </xf>
    <xf numFmtId="49" fontId="12" fillId="0" borderId="1" xfId="0" applyNumberFormat="1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1" fontId="6" fillId="0" borderId="16" xfId="0" applyNumberFormat="1" applyFont="1" applyBorder="1" applyAlignment="1">
      <alignment horizontal="center"/>
    </xf>
    <xf numFmtId="0" fontId="7" fillId="0" borderId="1" xfId="0" applyFont="1" applyBorder="1" applyAlignment="1" applyProtection="1">
      <alignment readingOrder="1"/>
      <protection locked="0"/>
    </xf>
    <xf numFmtId="0" fontId="7" fillId="2" borderId="1" xfId="0" applyFont="1" applyFill="1" applyBorder="1"/>
    <xf numFmtId="0" fontId="7" fillId="5" borderId="1" xfId="0" applyFont="1" applyFill="1" applyBorder="1"/>
    <xf numFmtId="0" fontId="7" fillId="0" borderId="1" xfId="0" applyFont="1" applyBorder="1"/>
    <xf numFmtId="0" fontId="7" fillId="0" borderId="0" xfId="0" applyFont="1" applyAlignment="1">
      <alignment wrapText="1"/>
    </xf>
    <xf numFmtId="0" fontId="12" fillId="0" borderId="0" xfId="0" applyFont="1" applyBorder="1"/>
    <xf numFmtId="0" fontId="12" fillId="0" borderId="16" xfId="0" applyFont="1" applyBorder="1" applyAlignment="1">
      <alignment horizontal="center" wrapText="1"/>
    </xf>
    <xf numFmtId="0" fontId="12" fillId="0" borderId="19" xfId="0" applyFont="1" applyBorder="1" applyAlignment="1">
      <alignment horizontal="center" wrapText="1"/>
    </xf>
    <xf numFmtId="0" fontId="12" fillId="0" borderId="1" xfId="0" applyFont="1" applyBorder="1" applyAlignment="1">
      <alignment horizontal="center"/>
    </xf>
    <xf numFmtId="0" fontId="12" fillId="0" borderId="1" xfId="0" applyFont="1" applyBorder="1" applyAlignment="1">
      <alignment horizontal="left"/>
    </xf>
    <xf numFmtId="0" fontId="13" fillId="0" borderId="1" xfId="0" applyFont="1" applyBorder="1" applyAlignment="1">
      <alignment horizontal="center"/>
    </xf>
    <xf numFmtId="0" fontId="7" fillId="0" borderId="0" xfId="0" applyFont="1"/>
    <xf numFmtId="0" fontId="7" fillId="0" borderId="20" xfId="0" applyFont="1" applyBorder="1" applyAlignment="1">
      <alignment horizontal="center"/>
    </xf>
    <xf numFmtId="0" fontId="36" fillId="9" borderId="21" xfId="0" applyFont="1" applyFill="1" applyBorder="1" applyAlignment="1">
      <alignment horizontal="center"/>
    </xf>
    <xf numFmtId="0" fontId="12" fillId="0" borderId="1" xfId="0" applyFont="1" applyBorder="1" applyAlignment="1">
      <alignment horizontal="center" wrapText="1"/>
    </xf>
    <xf numFmtId="0" fontId="7" fillId="2" borderId="1" xfId="0" applyFont="1" applyFill="1" applyBorder="1" applyAlignment="1">
      <alignment horizontal="left"/>
    </xf>
    <xf numFmtId="0" fontId="7" fillId="5" borderId="1" xfId="0" applyFont="1" applyFill="1" applyBorder="1" applyAlignment="1">
      <alignment horizontal="left"/>
    </xf>
    <xf numFmtId="49" fontId="7" fillId="2" borderId="1" xfId="0" applyNumberFormat="1" applyFont="1" applyFill="1" applyBorder="1" applyAlignment="1">
      <alignment horizontal="center"/>
    </xf>
    <xf numFmtId="1" fontId="12" fillId="2" borderId="1" xfId="0" applyNumberFormat="1" applyFont="1" applyFill="1" applyBorder="1" applyAlignment="1">
      <alignment horizontal="center"/>
    </xf>
    <xf numFmtId="0" fontId="13" fillId="2" borderId="1" xfId="0" applyFont="1" applyFill="1" applyBorder="1" applyAlignment="1">
      <alignment horizontal="center"/>
    </xf>
    <xf numFmtId="0" fontId="36" fillId="9" borderId="17" xfId="0" applyFont="1" applyFill="1" applyBorder="1" applyAlignment="1">
      <alignment horizontal="center"/>
    </xf>
    <xf numFmtId="49" fontId="12" fillId="5" borderId="20" xfId="0" applyNumberFormat="1" applyFont="1" applyFill="1" applyBorder="1" applyAlignment="1">
      <alignment horizontal="center"/>
    </xf>
    <xf numFmtId="49" fontId="12" fillId="5" borderId="19" xfId="0" applyNumberFormat="1" applyFont="1" applyFill="1" applyBorder="1" applyAlignment="1">
      <alignment horizontal="center"/>
    </xf>
    <xf numFmtId="49" fontId="12" fillId="5" borderId="16" xfId="0" applyNumberFormat="1" applyFont="1" applyFill="1" applyBorder="1" applyAlignment="1">
      <alignment horizontal="center"/>
    </xf>
    <xf numFmtId="0" fontId="12" fillId="0" borderId="20" xfId="0" applyFont="1" applyBorder="1" applyAlignment="1">
      <alignment horizontal="center" wrapText="1"/>
    </xf>
    <xf numFmtId="49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12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49" fontId="12" fillId="0" borderId="1" xfId="0" applyNumberFormat="1" applyFont="1" applyBorder="1" applyAlignment="1">
      <alignment horizontal="center"/>
    </xf>
    <xf numFmtId="49" fontId="12" fillId="5" borderId="1" xfId="0" applyNumberFormat="1" applyFont="1" applyFill="1" applyBorder="1" applyAlignment="1">
      <alignment horizontal="center"/>
    </xf>
    <xf numFmtId="0" fontId="12" fillId="5" borderId="1" xfId="0" applyFont="1" applyFill="1" applyBorder="1" applyAlignment="1">
      <alignment horizontal="left"/>
    </xf>
    <xf numFmtId="1" fontId="12" fillId="5" borderId="1" xfId="0" applyNumberFormat="1" applyFont="1" applyFill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horizontal="left"/>
    </xf>
    <xf numFmtId="0" fontId="12" fillId="2" borderId="1" xfId="0" applyFont="1" applyFill="1" applyBorder="1" applyAlignment="1">
      <alignment horizontal="center"/>
    </xf>
    <xf numFmtId="1" fontId="13" fillId="2" borderId="1" xfId="0" applyNumberFormat="1" applyFont="1" applyFill="1" applyBorder="1" applyAlignment="1">
      <alignment horizontal="center"/>
    </xf>
    <xf numFmtId="0" fontId="13" fillId="0" borderId="1" xfId="1" applyFont="1" applyBorder="1" applyAlignment="1">
      <alignment horizontal="center"/>
    </xf>
    <xf numFmtId="0" fontId="12" fillId="0" borderId="1" xfId="1" applyFont="1" applyBorder="1" applyAlignment="1">
      <alignment horizontal="center"/>
    </xf>
    <xf numFmtId="0" fontId="12" fillId="0" borderId="1" xfId="1" applyFont="1" applyBorder="1" applyAlignment="1">
      <alignment horizontal="left"/>
    </xf>
    <xf numFmtId="0" fontId="12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49" fontId="12" fillId="0" borderId="1" xfId="0" applyNumberFormat="1" applyFont="1" applyBorder="1" applyAlignment="1">
      <alignment horizontal="center"/>
    </xf>
    <xf numFmtId="49" fontId="12" fillId="5" borderId="1" xfId="0" applyNumberFormat="1" applyFont="1" applyFill="1" applyBorder="1" applyAlignment="1">
      <alignment horizontal="center"/>
    </xf>
    <xf numFmtId="0" fontId="12" fillId="5" borderId="1" xfId="0" applyFont="1" applyFill="1" applyBorder="1" applyAlignment="1">
      <alignment horizontal="left"/>
    </xf>
    <xf numFmtId="1" fontId="12" fillId="5" borderId="1" xfId="0" applyNumberFormat="1" applyFont="1" applyFill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horizontal="left"/>
    </xf>
    <xf numFmtId="0" fontId="12" fillId="2" borderId="1" xfId="0" applyFont="1" applyFill="1" applyBorder="1" applyAlignment="1">
      <alignment horizontal="center"/>
    </xf>
  </cellXfs>
  <cellStyles count="66">
    <cellStyle name="Millares 2" xfId="14" xr:uid="{D0B582F2-69D9-4A43-B9FE-9717F4CA6B2D}"/>
    <cellStyle name="Moneda" xfId="7" builtinId="4"/>
    <cellStyle name="Moneda [0] 2" xfId="8" xr:uid="{6691846F-6F90-4578-ACDF-63F2E5C85FF6}"/>
    <cellStyle name="Moneda [0] 2 2" xfId="19" xr:uid="{F133723B-6282-4BB8-901F-C57F3A870A4E}"/>
    <cellStyle name="Moneda [0] 2 3" xfId="18" xr:uid="{4B8E5811-A1DA-4E96-9BC5-7722128FE19D}"/>
    <cellStyle name="Moneda [0] 2 4" xfId="43" xr:uid="{29AC3510-A09E-4004-864E-7D38BD5D19A1}"/>
    <cellStyle name="Moneda [0] 3" xfId="13" xr:uid="{CF653C02-7B74-44EE-BC84-60395803F01A}"/>
    <cellStyle name="Moneda [0] 3 2" xfId="61" xr:uid="{70EA7E47-9F6C-49C0-B597-A505332BF744}"/>
    <cellStyle name="Moneda [0] 4" xfId="17" xr:uid="{4A0396E4-97B9-450C-9DCD-74A468C1D0F7}"/>
    <cellStyle name="Moneda 10" xfId="24" xr:uid="{9B292673-CC40-4DDF-A3DB-DDF3C7DEE0CB}"/>
    <cellStyle name="Moneda 11" xfId="25" xr:uid="{5720B436-2A61-4388-A1B7-6DEE5B2402D5}"/>
    <cellStyle name="Moneda 12" xfId="26" xr:uid="{DE20C5A9-6224-4A93-B3CB-9F0EA1D3D405}"/>
    <cellStyle name="Moneda 13" xfId="27" xr:uid="{1A0B8371-9EAD-4810-8D97-A4F15D8A64B3}"/>
    <cellStyle name="Moneda 14" xfId="22" xr:uid="{52C55C4B-FB18-463F-8E4F-7294D19959B0}"/>
    <cellStyle name="Moneda 15" xfId="28" xr:uid="{51780255-AF31-4FF4-9D2C-A76970E7C46B}"/>
    <cellStyle name="Moneda 16" xfId="29" xr:uid="{182AB81A-55F8-4E03-BC2E-C3FFB4A55294}"/>
    <cellStyle name="Moneda 17" xfId="30" xr:uid="{FEE96B88-03F2-45D9-BC1A-037AA0312118}"/>
    <cellStyle name="Moneda 18" xfId="31" xr:uid="{C9199E42-5867-4E60-8C1A-BCA804061C57}"/>
    <cellStyle name="Moneda 19" xfId="42" xr:uid="{CF5C29F4-4A71-468E-9CA4-2C8B1B34D813}"/>
    <cellStyle name="Moneda 19 2" xfId="58" xr:uid="{E0A988DC-6AA8-4BF7-A72B-035FDDEF5725}"/>
    <cellStyle name="Moneda 19 3" xfId="55" xr:uid="{A9FF5AA8-5511-495A-8D03-55C433F8C0B1}"/>
    <cellStyle name="Moneda 19 4" xfId="65" xr:uid="{9723B9BB-0A5A-4E60-87B1-5A9C5ECD2CB2}"/>
    <cellStyle name="Moneda 2" xfId="3" xr:uid="{246C37B4-006C-46DD-9128-BAA498AC7092}"/>
    <cellStyle name="Moneda 2 2" xfId="20" xr:uid="{1C09E6BD-CAEE-4CF7-B9A4-63BF6EE2F7DE}"/>
    <cellStyle name="Moneda 2 3" xfId="32" xr:uid="{A7E228FE-517C-45A2-A03F-CBAA5F6BC463}"/>
    <cellStyle name="Moneda 2 3 2" xfId="47" xr:uid="{E9CAE0AC-3B61-4076-81F7-40E58B965360}"/>
    <cellStyle name="Moneda 2 3 2 2" xfId="54" xr:uid="{06FCDE75-8B3C-432E-BBBC-34AD180E2662}"/>
    <cellStyle name="Moneda 2 3 3" xfId="49" xr:uid="{D7AD5524-0476-4977-ABAC-41D1BD883A52}"/>
    <cellStyle name="Moneda 2 4" xfId="33" xr:uid="{8BC7188A-055B-4E6B-8022-D5A940FF479E}"/>
    <cellStyle name="Moneda 2 4 2" xfId="48" xr:uid="{4C63F6B6-BF1A-4005-B8BB-15933A701CD0}"/>
    <cellStyle name="Moneda 2 4 3" xfId="50" xr:uid="{4FD45F68-53D5-46BF-A34A-EA3B1EC6B2DB}"/>
    <cellStyle name="Moneda 2 5" xfId="51" xr:uid="{8F5D7369-5B07-4BFB-9C35-ABE21F4094A8}"/>
    <cellStyle name="Moneda 2 6" xfId="62" xr:uid="{F72E7ABC-E690-4F3B-8839-D286B2F345E7}"/>
    <cellStyle name="Moneda 20" xfId="41" xr:uid="{F44F71E3-2EDE-4155-9B85-8938756AE69B}"/>
    <cellStyle name="Moneda 20 2" xfId="64" xr:uid="{67F0006E-9AF8-4654-8A7E-47090B058EED}"/>
    <cellStyle name="Moneda 21" xfId="45" xr:uid="{C15EC680-77A8-44C9-A382-BFCE13629946}"/>
    <cellStyle name="Moneda 22" xfId="46" xr:uid="{27F177D7-D2AD-4051-A4F5-2DEFCC66B7D6}"/>
    <cellStyle name="Moneda 23" xfId="63" xr:uid="{4DB74A90-196A-473E-B9F3-D4A307AADAAE}"/>
    <cellStyle name="Moneda 3" xfId="9" xr:uid="{DB7EF367-E341-4C88-8E34-AD725C8AA0AD}"/>
    <cellStyle name="Moneda 3 2" xfId="2" xr:uid="{00000000-0005-0000-0000-000000000000}"/>
    <cellStyle name="Moneda 3 2 2" xfId="6" xr:uid="{61344C62-871D-4691-AADB-30FB5CEA428F}"/>
    <cellStyle name="Moneda 3 2 3" xfId="10" xr:uid="{43490EE0-902B-4175-8EC3-E2E9D71E1CCA}"/>
    <cellStyle name="Moneda 3 2 4" xfId="53" xr:uid="{B90A7B6D-ACFD-4F9B-8E7C-A70A4DF75B53}"/>
    <cellStyle name="Moneda 3 3" xfId="52" xr:uid="{C21F952A-3BBD-46D4-B28D-FBC9E8F944A4}"/>
    <cellStyle name="Moneda 4" xfId="21" xr:uid="{FF41E11C-0E5D-4749-86DD-6D79BF903179}"/>
    <cellStyle name="Moneda 5" xfId="16" xr:uid="{DBF55C6A-DBFB-4784-8880-909E09D08D95}"/>
    <cellStyle name="Moneda 6" xfId="11" xr:uid="{F5453CD0-96FC-4CE4-AC69-657B5E2C7342}"/>
    <cellStyle name="Moneda 6 2" xfId="57" xr:uid="{DC24ECA1-A8F4-418E-B138-BB214FDCCBB3}"/>
    <cellStyle name="Moneda 6 3" xfId="60" xr:uid="{062682C1-D762-45BA-88EE-1F8C89A8ACAE}"/>
    <cellStyle name="Moneda 7" xfId="12" xr:uid="{75C67204-3961-46CE-99F0-CC1C114C3893}"/>
    <cellStyle name="Moneda 7 2" xfId="56" xr:uid="{A09CF8EA-CAB0-4ACA-8DA7-FB04FF479DE5}"/>
    <cellStyle name="Moneda 7 3" xfId="59" xr:uid="{AABFE5E5-404A-4FFC-AEAB-7EE224BEE875}"/>
    <cellStyle name="Moneda 8" xfId="15" xr:uid="{D4CAC8F7-36A2-495F-AC86-0ACFD935B184}"/>
    <cellStyle name="Moneda 9" xfId="23" xr:uid="{96FC5C34-F4D3-4FED-B84B-75ABBF47DC97}"/>
    <cellStyle name="Normal" xfId="0" builtinId="0"/>
    <cellStyle name="Normal 2" xfId="1" xr:uid="{00000000-0005-0000-0000-000002000000}"/>
    <cellStyle name="Normal 2 2" xfId="38" xr:uid="{A7DA0ADA-A6E8-419A-A0E3-4AA68139362A}"/>
    <cellStyle name="Normal 2 3" xfId="35" xr:uid="{3B77B5D7-E7B8-4D2F-A9DA-23A17738E3E7}"/>
    <cellStyle name="Normal 3" xfId="5" xr:uid="{3188FEE7-4CDF-48B9-9B18-E27A41F027A2}"/>
    <cellStyle name="Normal 3 2" xfId="4" xr:uid="{461E556F-A662-430B-90E8-C1A86DFEA26C}"/>
    <cellStyle name="Normal 3 3" xfId="44" xr:uid="{9EDC72DF-88ED-4050-B454-2DE147C11556}"/>
    <cellStyle name="Porcentaje 2" xfId="39" xr:uid="{D36D8262-56C1-486D-873F-C6DC00909998}"/>
    <cellStyle name="常规 3" xfId="36" xr:uid="{D69262D1-9D00-4A42-93AF-6D97F90BEFCF}"/>
    <cellStyle name="常规 4" xfId="34" xr:uid="{7B076C6B-3D0C-4AAF-862F-4DF40EE21525}"/>
    <cellStyle name="常规 5" xfId="37" xr:uid="{3DE78F31-A68E-4337-84E4-0FE96ABDDD24}"/>
    <cellStyle name="常规_PI2012BMC03" xfId="40" xr:uid="{A4DEE424-615F-4C3D-93BC-D5BB0B7B55CB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1F4BE019-FAAF-4150-AE0D-ECE84DC4CCA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93"/>
  <sheetViews>
    <sheetView showGridLines="0" tabSelected="1" view="pageBreakPreview" topLeftCell="A233" zoomScaleNormal="100" zoomScaleSheetLayoutView="100" workbookViewId="0">
      <selection activeCell="G213" sqref="G213:G214"/>
    </sheetView>
  </sheetViews>
  <sheetFormatPr baseColWidth="10" defaultColWidth="11.42578125" defaultRowHeight="20.100000000000001" customHeight="1"/>
  <cols>
    <col min="1" max="1" width="19.28515625" style="6" customWidth="1"/>
    <col min="2" max="2" width="16.85546875" style="26" customWidth="1"/>
    <col min="3" max="3" width="98.7109375" style="22" customWidth="1"/>
    <col min="4" max="4" width="23.140625" style="22" customWidth="1"/>
    <col min="5" max="5" width="17.7109375" style="22" customWidth="1"/>
    <col min="6" max="6" width="13.140625" style="6" customWidth="1"/>
    <col min="7" max="7" width="15.140625" style="6" bestFit="1" customWidth="1"/>
    <col min="8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/>
    <row r="2" spans="1:14" customFormat="1" ht="20.100000000000001" customHeight="1" thickBot="1">
      <c r="A2" s="29"/>
      <c r="B2" s="30"/>
      <c r="C2" s="112" t="s">
        <v>25</v>
      </c>
      <c r="D2" s="108" t="s">
        <v>24</v>
      </c>
      <c r="E2" s="109"/>
      <c r="F2" s="1"/>
      <c r="G2" s="1"/>
      <c r="H2" s="1"/>
      <c r="I2" s="1"/>
      <c r="J2" s="2"/>
      <c r="K2" s="3"/>
    </row>
    <row r="3" spans="1:14" customFormat="1" ht="20.100000000000001" customHeight="1" thickBot="1">
      <c r="A3" s="35"/>
      <c r="B3" s="36"/>
      <c r="C3" s="113"/>
      <c r="D3" s="39" t="s">
        <v>27</v>
      </c>
      <c r="E3" s="37"/>
      <c r="F3" s="1"/>
      <c r="G3" s="1"/>
      <c r="H3" s="1"/>
      <c r="I3" s="1"/>
      <c r="J3" s="2"/>
      <c r="K3" s="3"/>
    </row>
    <row r="4" spans="1:14" customFormat="1" ht="20.100000000000001" customHeight="1" thickBot="1">
      <c r="A4" s="35"/>
      <c r="B4" s="36"/>
      <c r="C4" s="110" t="s">
        <v>26</v>
      </c>
      <c r="D4" s="114" t="s">
        <v>28</v>
      </c>
      <c r="E4" s="115"/>
      <c r="F4" s="1"/>
      <c r="G4" s="1"/>
      <c r="H4" s="1"/>
      <c r="I4" s="1"/>
      <c r="J4" s="2"/>
      <c r="K4" s="3"/>
    </row>
    <row r="5" spans="1:14" customFormat="1" ht="20.100000000000001" customHeight="1" thickBot="1">
      <c r="A5" s="31"/>
      <c r="B5" s="32"/>
      <c r="C5" s="111"/>
      <c r="D5" s="116" t="s">
        <v>29</v>
      </c>
      <c r="E5" s="117"/>
      <c r="F5" s="4"/>
      <c r="G5" s="4"/>
      <c r="H5" s="4"/>
      <c r="I5" s="4"/>
      <c r="J5" s="4"/>
      <c r="K5" s="4"/>
      <c r="L5" s="107"/>
      <c r="M5" s="107"/>
      <c r="N5" s="6"/>
    </row>
    <row r="6" spans="1:14" ht="20.100000000000001" customHeight="1">
      <c r="A6" s="7"/>
      <c r="B6" s="7"/>
      <c r="C6" s="7"/>
      <c r="D6" s="7"/>
      <c r="E6" s="7"/>
      <c r="L6" s="107"/>
      <c r="M6" s="107"/>
    </row>
    <row r="7" spans="1:14" ht="20.100000000000001" customHeight="1">
      <c r="A7" s="8" t="s">
        <v>0</v>
      </c>
      <c r="B7" s="8"/>
      <c r="C7" s="9">
        <f ca="1">NOW()</f>
        <v>45253.842095138891</v>
      </c>
      <c r="D7" s="8" t="s">
        <v>1</v>
      </c>
      <c r="E7" s="34">
        <v>20231101731</v>
      </c>
      <c r="L7" s="5"/>
      <c r="M7" s="5"/>
    </row>
    <row r="8" spans="1:14" ht="20.100000000000001" customHeight="1" thickBot="1">
      <c r="A8" s="10"/>
      <c r="B8" s="10"/>
      <c r="C8" s="10"/>
      <c r="D8" s="10"/>
      <c r="E8" s="10"/>
      <c r="L8" s="5"/>
      <c r="M8" s="5"/>
    </row>
    <row r="9" spans="1:14" ht="20.100000000000001" customHeight="1" thickBot="1">
      <c r="A9" s="8" t="s">
        <v>2</v>
      </c>
      <c r="B9" s="8"/>
      <c r="C9" s="47" t="s">
        <v>37</v>
      </c>
      <c r="D9" s="12" t="s">
        <v>3</v>
      </c>
      <c r="E9" s="49">
        <v>990050368001</v>
      </c>
      <c r="L9" s="5"/>
      <c r="M9" s="5"/>
    </row>
    <row r="10" spans="1:14" ht="20.100000000000001" customHeight="1" thickBot="1">
      <c r="A10" s="10"/>
      <c r="B10" s="10"/>
      <c r="C10" s="10"/>
      <c r="D10" s="10"/>
      <c r="E10" s="10"/>
      <c r="L10" s="5"/>
      <c r="M10" s="5"/>
    </row>
    <row r="11" spans="1:14" ht="20.100000000000001" customHeight="1" thickBot="1">
      <c r="A11" s="105" t="s">
        <v>22</v>
      </c>
      <c r="B11" s="106"/>
      <c r="C11" s="47" t="s">
        <v>37</v>
      </c>
      <c r="D11" s="12" t="s">
        <v>23</v>
      </c>
      <c r="E11" s="33" t="s">
        <v>41</v>
      </c>
      <c r="L11" s="5"/>
      <c r="M11" s="5"/>
    </row>
    <row r="12" spans="1:14" ht="20.100000000000001" customHeight="1" thickBot="1">
      <c r="A12" s="10"/>
      <c r="B12" s="10"/>
      <c r="C12" s="10"/>
      <c r="D12" s="10"/>
      <c r="E12" s="10"/>
      <c r="L12" s="5"/>
      <c r="M12" s="5"/>
    </row>
    <row r="13" spans="1:14" ht="20.100000000000001" customHeight="1" thickBot="1">
      <c r="A13" s="8" t="s">
        <v>4</v>
      </c>
      <c r="B13" s="8"/>
      <c r="C13" s="48" t="s">
        <v>38</v>
      </c>
      <c r="D13" s="12" t="s">
        <v>5</v>
      </c>
      <c r="E13" s="11" t="s">
        <v>30</v>
      </c>
      <c r="L13" s="5"/>
      <c r="M13" s="5"/>
    </row>
    <row r="14" spans="1:14" ht="20.100000000000001" customHeight="1">
      <c r="A14" s="10"/>
      <c r="B14" s="10"/>
      <c r="C14" s="10"/>
      <c r="D14" s="10"/>
      <c r="E14" s="10"/>
      <c r="L14" s="5"/>
      <c r="M14" s="5"/>
    </row>
    <row r="15" spans="1:14" ht="20.100000000000001" customHeight="1">
      <c r="A15" s="8" t="s">
        <v>6</v>
      </c>
      <c r="B15" s="8"/>
      <c r="C15" s="9">
        <v>45254</v>
      </c>
      <c r="D15" s="12" t="s">
        <v>7</v>
      </c>
      <c r="E15" s="13" t="s">
        <v>708</v>
      </c>
      <c r="L15" s="5"/>
      <c r="M15" s="5"/>
    </row>
    <row r="16" spans="1:14" ht="20.100000000000001" customHeight="1">
      <c r="A16" s="10"/>
      <c r="B16" s="10"/>
      <c r="C16" s="10"/>
      <c r="D16" s="10"/>
      <c r="E16" s="10"/>
      <c r="L16" s="5"/>
      <c r="M16" s="5"/>
    </row>
    <row r="17" spans="1:13" ht="20.100000000000001" customHeight="1">
      <c r="A17" s="8" t="s">
        <v>8</v>
      </c>
      <c r="B17" s="8"/>
      <c r="C17" s="11" t="s">
        <v>709</v>
      </c>
      <c r="D17" s="14"/>
      <c r="E17" s="15"/>
      <c r="L17" s="5"/>
      <c r="M17" s="5"/>
    </row>
    <row r="18" spans="1:13" ht="20.100000000000001" customHeight="1">
      <c r="A18" s="10"/>
      <c r="B18" s="10"/>
      <c r="C18" s="10"/>
      <c r="D18" s="10"/>
      <c r="E18" s="10"/>
      <c r="L18" s="5"/>
      <c r="M18" s="5"/>
    </row>
    <row r="19" spans="1:13" ht="20.100000000000001" customHeight="1">
      <c r="A19" s="8" t="s">
        <v>9</v>
      </c>
      <c r="B19" s="8"/>
      <c r="C19" s="11"/>
      <c r="D19" s="12" t="s">
        <v>20</v>
      </c>
      <c r="E19" s="13"/>
      <c r="L19" s="5"/>
      <c r="M19" s="5"/>
    </row>
    <row r="20" spans="1:13" ht="20.100000000000001" customHeight="1">
      <c r="A20" s="10"/>
      <c r="B20" s="10"/>
      <c r="C20" s="10"/>
      <c r="D20" s="10"/>
      <c r="E20" s="10"/>
      <c r="L20" s="5"/>
      <c r="M20" s="5"/>
    </row>
    <row r="21" spans="1:13" ht="20.100000000000001" customHeight="1">
      <c r="A21" s="8" t="s">
        <v>21</v>
      </c>
      <c r="B21" s="8"/>
      <c r="C21" s="28"/>
      <c r="D21" s="17"/>
      <c r="E21" s="18"/>
      <c r="L21" s="5"/>
      <c r="M21" s="5"/>
    </row>
    <row r="22" spans="1:13" ht="20.100000000000001" customHeight="1">
      <c r="A22" s="19"/>
      <c r="B22" s="20"/>
      <c r="C22" s="19"/>
      <c r="D22" s="19"/>
      <c r="E22" s="19"/>
      <c r="L22" s="16"/>
      <c r="M22" s="16"/>
    </row>
    <row r="23" spans="1:13" ht="30" customHeight="1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F23" s="43" t="s">
        <v>32</v>
      </c>
      <c r="G23" s="43" t="s">
        <v>33</v>
      </c>
      <c r="L23" s="16"/>
      <c r="M23" s="16"/>
    </row>
    <row r="24" spans="1:13" ht="20.100000000000001" customHeight="1">
      <c r="A24" s="80" t="s">
        <v>60</v>
      </c>
      <c r="B24" s="70" t="s">
        <v>61</v>
      </c>
      <c r="C24" s="77" t="s">
        <v>62</v>
      </c>
      <c r="D24" s="70">
        <v>1</v>
      </c>
      <c r="E24" s="38"/>
      <c r="F24" s="44">
        <v>600</v>
      </c>
      <c r="G24" s="44">
        <f>D24*F29</f>
        <v>600</v>
      </c>
      <c r="L24" s="16"/>
      <c r="M24" s="16"/>
    </row>
    <row r="25" spans="1:13" ht="20.100000000000001" customHeight="1">
      <c r="A25" s="80" t="s">
        <v>63</v>
      </c>
      <c r="B25" s="70" t="s">
        <v>64</v>
      </c>
      <c r="C25" s="77" t="s">
        <v>65</v>
      </c>
      <c r="D25" s="70">
        <v>1</v>
      </c>
      <c r="E25" s="38"/>
      <c r="F25" s="44">
        <v>600</v>
      </c>
      <c r="G25" s="44">
        <f t="shared" ref="G25:G47" si="0">D25*F30</f>
        <v>600</v>
      </c>
      <c r="L25" s="16"/>
      <c r="M25" s="16"/>
    </row>
    <row r="26" spans="1:13" ht="20.100000000000001" customHeight="1">
      <c r="A26" s="80" t="s">
        <v>66</v>
      </c>
      <c r="B26" s="70" t="s">
        <v>67</v>
      </c>
      <c r="C26" s="77" t="s">
        <v>68</v>
      </c>
      <c r="D26" s="70">
        <v>1</v>
      </c>
      <c r="E26" s="38"/>
      <c r="F26" s="44">
        <v>600</v>
      </c>
      <c r="G26" s="44">
        <f t="shared" si="0"/>
        <v>600</v>
      </c>
      <c r="L26" s="16"/>
      <c r="M26" s="16"/>
    </row>
    <row r="27" spans="1:13" ht="20.100000000000001" customHeight="1">
      <c r="A27" s="80" t="s">
        <v>69</v>
      </c>
      <c r="B27" s="70" t="s">
        <v>70</v>
      </c>
      <c r="C27" s="77" t="s">
        <v>71</v>
      </c>
      <c r="D27" s="70">
        <v>1</v>
      </c>
      <c r="E27" s="38"/>
      <c r="F27" s="44">
        <v>600</v>
      </c>
      <c r="G27" s="44">
        <v>600</v>
      </c>
      <c r="L27" s="16"/>
      <c r="M27" s="16"/>
    </row>
    <row r="28" spans="1:13" ht="20.100000000000001" customHeight="1">
      <c r="A28" s="80" t="s">
        <v>72</v>
      </c>
      <c r="B28" s="70" t="s">
        <v>73</v>
      </c>
      <c r="C28" s="77" t="s">
        <v>74</v>
      </c>
      <c r="D28" s="70">
        <v>1</v>
      </c>
      <c r="E28" s="38"/>
      <c r="F28" s="44">
        <v>600</v>
      </c>
      <c r="G28" s="44">
        <v>600</v>
      </c>
      <c r="L28" s="16"/>
      <c r="M28" s="16"/>
    </row>
    <row r="29" spans="1:13" ht="20.100000000000001" customHeight="1">
      <c r="A29" s="80" t="s">
        <v>75</v>
      </c>
      <c r="B29" s="70" t="s">
        <v>76</v>
      </c>
      <c r="C29" s="77" t="s">
        <v>77</v>
      </c>
      <c r="D29" s="70">
        <v>1</v>
      </c>
      <c r="E29" s="38"/>
      <c r="F29" s="44">
        <v>600</v>
      </c>
      <c r="G29" s="44">
        <v>600</v>
      </c>
      <c r="L29" s="16"/>
      <c r="M29" s="16"/>
    </row>
    <row r="30" spans="1:13" ht="20.100000000000001" customHeight="1">
      <c r="A30" s="80" t="s">
        <v>78</v>
      </c>
      <c r="B30" s="70" t="s">
        <v>79</v>
      </c>
      <c r="C30" s="77" t="s">
        <v>80</v>
      </c>
      <c r="D30" s="70">
        <v>1</v>
      </c>
      <c r="E30" s="38"/>
      <c r="F30" s="44">
        <v>600</v>
      </c>
      <c r="G30" s="44">
        <v>600</v>
      </c>
      <c r="L30" s="16"/>
      <c r="M30" s="16"/>
    </row>
    <row r="31" spans="1:13" ht="20.100000000000001" customHeight="1">
      <c r="A31" s="80" t="s">
        <v>81</v>
      </c>
      <c r="B31" s="70" t="s">
        <v>710</v>
      </c>
      <c r="C31" s="77" t="s">
        <v>82</v>
      </c>
      <c r="D31" s="70">
        <v>1</v>
      </c>
      <c r="E31" s="38"/>
      <c r="F31" s="44">
        <v>600</v>
      </c>
      <c r="G31" s="44">
        <v>600</v>
      </c>
      <c r="L31" s="16"/>
      <c r="M31" s="16"/>
    </row>
    <row r="32" spans="1:13" ht="20.100000000000001" customHeight="1">
      <c r="A32" s="80"/>
      <c r="B32" s="70"/>
      <c r="C32" s="77"/>
      <c r="D32" s="64">
        <f>SUM(D24:D31)</f>
        <v>8</v>
      </c>
      <c r="E32" s="38"/>
      <c r="F32" s="44"/>
      <c r="G32" s="44"/>
      <c r="L32" s="16"/>
      <c r="M32" s="16"/>
    </row>
    <row r="33" spans="1:13" ht="20.100000000000001" customHeight="1">
      <c r="A33" s="79" t="s">
        <v>83</v>
      </c>
      <c r="B33" s="79" t="s">
        <v>84</v>
      </c>
      <c r="C33" s="77" t="s">
        <v>85</v>
      </c>
      <c r="D33" s="70">
        <v>2</v>
      </c>
      <c r="E33" s="38"/>
      <c r="F33" s="44">
        <v>840</v>
      </c>
      <c r="G33" s="44">
        <f t="shared" si="0"/>
        <v>1680</v>
      </c>
      <c r="L33" s="16"/>
      <c r="M33" s="16"/>
    </row>
    <row r="34" spans="1:13" ht="20.100000000000001" customHeight="1">
      <c r="A34" s="61" t="s">
        <v>86</v>
      </c>
      <c r="B34" s="61" t="s">
        <v>87</v>
      </c>
      <c r="C34" s="77" t="s">
        <v>88</v>
      </c>
      <c r="D34" s="70">
        <v>1</v>
      </c>
      <c r="E34" s="38"/>
      <c r="F34" s="44">
        <v>840</v>
      </c>
      <c r="G34" s="44">
        <f t="shared" si="0"/>
        <v>840</v>
      </c>
      <c r="L34" s="16"/>
      <c r="M34" s="16"/>
    </row>
    <row r="35" spans="1:13" ht="20.100000000000001" customHeight="1">
      <c r="A35" s="79" t="s">
        <v>89</v>
      </c>
      <c r="B35" s="79" t="s">
        <v>90</v>
      </c>
      <c r="C35" s="77" t="s">
        <v>91</v>
      </c>
      <c r="D35" s="70">
        <v>1</v>
      </c>
      <c r="E35" s="38"/>
      <c r="F35" s="44">
        <v>840</v>
      </c>
      <c r="G35" s="44">
        <v>840</v>
      </c>
      <c r="L35" s="16"/>
      <c r="M35" s="16"/>
    </row>
    <row r="36" spans="1:13" ht="20.100000000000001" customHeight="1">
      <c r="A36" s="79" t="s">
        <v>89</v>
      </c>
      <c r="B36" s="79" t="s">
        <v>92</v>
      </c>
      <c r="C36" s="77" t="s">
        <v>91</v>
      </c>
      <c r="D36" s="70">
        <v>1</v>
      </c>
      <c r="E36" s="38"/>
      <c r="F36" s="44">
        <v>840</v>
      </c>
      <c r="G36" s="44">
        <f t="shared" si="0"/>
        <v>840</v>
      </c>
      <c r="L36" s="16"/>
      <c r="M36" s="16"/>
    </row>
    <row r="37" spans="1:13" ht="20.100000000000001" customHeight="1">
      <c r="A37" s="78" t="s">
        <v>93</v>
      </c>
      <c r="B37" s="57" t="s">
        <v>94</v>
      </c>
      <c r="C37" s="77" t="s">
        <v>95</v>
      </c>
      <c r="D37" s="70">
        <v>1</v>
      </c>
      <c r="E37" s="38"/>
      <c r="F37" s="44">
        <v>840</v>
      </c>
      <c r="G37" s="44">
        <f t="shared" si="0"/>
        <v>840</v>
      </c>
      <c r="L37" s="16"/>
      <c r="M37" s="16"/>
    </row>
    <row r="38" spans="1:13" ht="20.100000000000001" customHeight="1">
      <c r="A38" s="78" t="s">
        <v>93</v>
      </c>
      <c r="B38" s="57" t="s">
        <v>711</v>
      </c>
      <c r="C38" s="77" t="s">
        <v>95</v>
      </c>
      <c r="D38" s="70">
        <v>1</v>
      </c>
      <c r="E38" s="38"/>
      <c r="F38" s="44">
        <v>840</v>
      </c>
      <c r="G38" s="44">
        <f t="shared" si="0"/>
        <v>840</v>
      </c>
      <c r="L38" s="16"/>
      <c r="M38" s="16"/>
    </row>
    <row r="39" spans="1:13" ht="20.100000000000001" customHeight="1">
      <c r="A39" s="61" t="s">
        <v>96</v>
      </c>
      <c r="B39" s="61" t="s">
        <v>97</v>
      </c>
      <c r="C39" s="77" t="s">
        <v>98</v>
      </c>
      <c r="D39" s="70">
        <v>2</v>
      </c>
      <c r="E39" s="38"/>
      <c r="F39" s="44">
        <v>840</v>
      </c>
      <c r="G39" s="44">
        <f t="shared" si="0"/>
        <v>1680</v>
      </c>
      <c r="L39" s="16"/>
      <c r="M39" s="16"/>
    </row>
    <row r="40" spans="1:13" ht="20.100000000000001" customHeight="1">
      <c r="A40" s="79" t="s">
        <v>99</v>
      </c>
      <c r="B40" s="79" t="s">
        <v>97</v>
      </c>
      <c r="C40" s="77" t="s">
        <v>100</v>
      </c>
      <c r="D40" s="70">
        <v>2</v>
      </c>
      <c r="E40" s="38"/>
      <c r="F40" s="44"/>
      <c r="G40" s="44"/>
      <c r="L40" s="16"/>
      <c r="M40" s="16"/>
    </row>
    <row r="41" spans="1:13" ht="20.100000000000001" customHeight="1">
      <c r="A41" s="79"/>
      <c r="B41" s="79" t="s">
        <v>101</v>
      </c>
      <c r="C41" s="77"/>
      <c r="D41" s="64">
        <f>SUM(D33:D40)</f>
        <v>11</v>
      </c>
      <c r="E41" s="38"/>
      <c r="F41" s="44">
        <v>840</v>
      </c>
      <c r="G41" s="44">
        <f t="shared" si="0"/>
        <v>9240</v>
      </c>
      <c r="L41" s="16"/>
      <c r="M41" s="16"/>
    </row>
    <row r="42" spans="1:13" ht="20.100000000000001" customHeight="1">
      <c r="A42" s="61" t="s">
        <v>102</v>
      </c>
      <c r="B42" s="61" t="s">
        <v>103</v>
      </c>
      <c r="C42" s="77" t="s">
        <v>104</v>
      </c>
      <c r="D42" s="70">
        <v>1</v>
      </c>
      <c r="E42" s="38"/>
      <c r="F42" s="44">
        <v>840</v>
      </c>
      <c r="G42" s="44">
        <f t="shared" si="0"/>
        <v>840</v>
      </c>
      <c r="L42" s="16"/>
      <c r="M42" s="16"/>
    </row>
    <row r="43" spans="1:13" ht="20.100000000000001" customHeight="1">
      <c r="A43" s="61" t="s">
        <v>102</v>
      </c>
      <c r="B43" s="61" t="s">
        <v>105</v>
      </c>
      <c r="C43" s="77" t="s">
        <v>104</v>
      </c>
      <c r="D43" s="70">
        <v>1</v>
      </c>
      <c r="E43" s="38"/>
      <c r="F43" s="44">
        <v>840</v>
      </c>
      <c r="G43" s="44">
        <f t="shared" si="0"/>
        <v>840</v>
      </c>
      <c r="L43" s="16"/>
      <c r="M43" s="16"/>
    </row>
    <row r="44" spans="1:13" ht="20.100000000000001" customHeight="1">
      <c r="A44" s="79" t="s">
        <v>106</v>
      </c>
      <c r="B44" s="79" t="s">
        <v>107</v>
      </c>
      <c r="C44" s="77" t="s">
        <v>108</v>
      </c>
      <c r="D44" s="70">
        <v>1</v>
      </c>
      <c r="E44" s="38"/>
      <c r="F44" s="44">
        <v>840</v>
      </c>
      <c r="G44" s="44">
        <f t="shared" si="0"/>
        <v>840</v>
      </c>
      <c r="L44" s="16"/>
      <c r="M44" s="16"/>
    </row>
    <row r="45" spans="1:13" ht="20.100000000000001" customHeight="1">
      <c r="A45" s="79" t="s">
        <v>106</v>
      </c>
      <c r="B45" s="79" t="s">
        <v>109</v>
      </c>
      <c r="C45" s="77" t="s">
        <v>108</v>
      </c>
      <c r="D45" s="70">
        <v>1</v>
      </c>
      <c r="E45" s="38"/>
      <c r="F45" s="44">
        <v>840</v>
      </c>
      <c r="G45" s="44">
        <v>840</v>
      </c>
      <c r="L45" s="16"/>
      <c r="M45" s="16"/>
    </row>
    <row r="46" spans="1:13" ht="20.100000000000001" customHeight="1">
      <c r="A46" s="61" t="s">
        <v>110</v>
      </c>
      <c r="B46" s="61" t="s">
        <v>111</v>
      </c>
      <c r="C46" s="77" t="s">
        <v>112</v>
      </c>
      <c r="D46" s="70">
        <v>1</v>
      </c>
      <c r="E46" s="38"/>
      <c r="F46" s="44">
        <v>840</v>
      </c>
      <c r="G46" s="44">
        <f t="shared" si="0"/>
        <v>0</v>
      </c>
      <c r="L46" s="16"/>
      <c r="M46" s="16"/>
    </row>
    <row r="47" spans="1:13" ht="20.100000000000001" customHeight="1">
      <c r="A47" s="61" t="s">
        <v>110</v>
      </c>
      <c r="B47" s="61" t="s">
        <v>113</v>
      </c>
      <c r="C47" s="77" t="s">
        <v>112</v>
      </c>
      <c r="D47" s="70">
        <v>1</v>
      </c>
      <c r="E47" s="38"/>
      <c r="F47" s="44">
        <v>840</v>
      </c>
      <c r="G47" s="44">
        <f t="shared" si="0"/>
        <v>840</v>
      </c>
      <c r="L47" s="16"/>
      <c r="M47" s="16"/>
    </row>
    <row r="48" spans="1:13" ht="20.100000000000001" customHeight="1">
      <c r="A48" s="78" t="s">
        <v>114</v>
      </c>
      <c r="B48" s="57" t="s">
        <v>115</v>
      </c>
      <c r="C48" s="77" t="s">
        <v>116</v>
      </c>
      <c r="D48" s="70">
        <v>2</v>
      </c>
      <c r="E48" s="38"/>
      <c r="F48" s="44">
        <v>840</v>
      </c>
      <c r="G48" s="44">
        <v>1680</v>
      </c>
      <c r="L48" s="16"/>
      <c r="M48" s="16"/>
    </row>
    <row r="49" spans="1:13" ht="20.100000000000001" customHeight="1">
      <c r="A49" s="79" t="s">
        <v>117</v>
      </c>
      <c r="B49" s="79" t="s">
        <v>118</v>
      </c>
      <c r="C49" s="77" t="s">
        <v>119</v>
      </c>
      <c r="D49" s="70">
        <v>2</v>
      </c>
      <c r="E49" s="38"/>
      <c r="F49" s="44">
        <v>840</v>
      </c>
      <c r="G49" s="44">
        <v>840</v>
      </c>
      <c r="L49" s="16"/>
      <c r="M49" s="16"/>
    </row>
    <row r="50" spans="1:13" ht="20.100000000000001" customHeight="1">
      <c r="A50" s="80" t="s">
        <v>120</v>
      </c>
      <c r="B50" s="70" t="s">
        <v>121</v>
      </c>
      <c r="C50" s="77" t="s">
        <v>122</v>
      </c>
      <c r="D50" s="70">
        <v>2</v>
      </c>
      <c r="E50" s="38"/>
      <c r="F50" s="44">
        <v>840</v>
      </c>
      <c r="G50" s="44">
        <v>840</v>
      </c>
      <c r="L50" s="16"/>
      <c r="M50" s="16"/>
    </row>
    <row r="51" spans="1:13" ht="20.100000000000001" customHeight="1">
      <c r="A51" s="80"/>
      <c r="B51" s="70"/>
      <c r="C51" s="77"/>
      <c r="D51" s="64">
        <f>SUM(D42:D50)</f>
        <v>12</v>
      </c>
      <c r="E51" s="38"/>
      <c r="F51" s="44"/>
      <c r="G51" s="44"/>
      <c r="L51" s="16"/>
      <c r="M51" s="16"/>
    </row>
    <row r="52" spans="1:13" ht="20.100000000000001" customHeight="1">
      <c r="A52" s="82" t="s">
        <v>123</v>
      </c>
      <c r="B52" s="82" t="s">
        <v>124</v>
      </c>
      <c r="C52" s="58" t="s">
        <v>125</v>
      </c>
      <c r="D52" s="73">
        <v>1</v>
      </c>
      <c r="E52" s="38"/>
      <c r="F52" s="44">
        <v>840</v>
      </c>
      <c r="G52" s="44">
        <v>840</v>
      </c>
      <c r="L52" s="16"/>
      <c r="M52" s="16"/>
    </row>
    <row r="53" spans="1:13" ht="20.100000000000001" customHeight="1">
      <c r="A53" s="83" t="s">
        <v>126</v>
      </c>
      <c r="B53" s="70" t="s">
        <v>127</v>
      </c>
      <c r="C53" s="58" t="s">
        <v>128</v>
      </c>
      <c r="D53" s="73">
        <v>1</v>
      </c>
      <c r="E53" s="38"/>
      <c r="F53" s="44">
        <v>840</v>
      </c>
      <c r="G53" s="44">
        <v>840</v>
      </c>
      <c r="L53" s="16"/>
      <c r="M53" s="16"/>
    </row>
    <row r="54" spans="1:13" ht="20.100000000000001" customHeight="1">
      <c r="A54" s="83"/>
      <c r="B54" s="70"/>
      <c r="C54" s="58"/>
      <c r="D54" s="84">
        <v>2</v>
      </c>
      <c r="E54" s="38"/>
      <c r="F54" s="44"/>
      <c r="G54" s="44"/>
      <c r="L54" s="16"/>
      <c r="M54" s="16"/>
    </row>
    <row r="55" spans="1:13" ht="20.100000000000001" customHeight="1">
      <c r="A55" s="71" t="s">
        <v>129</v>
      </c>
      <c r="B55" s="71" t="s">
        <v>130</v>
      </c>
      <c r="C55" s="72" t="s">
        <v>131</v>
      </c>
      <c r="D55" s="70">
        <v>3</v>
      </c>
      <c r="E55" s="38"/>
      <c r="F55" s="44">
        <v>66</v>
      </c>
      <c r="G55" s="44">
        <f t="shared" ref="G54:G66" si="1">D55*F55</f>
        <v>198</v>
      </c>
      <c r="L55" s="16"/>
      <c r="M55" s="16"/>
    </row>
    <row r="56" spans="1:13" ht="20.100000000000001" customHeight="1">
      <c r="A56" s="71" t="s">
        <v>132</v>
      </c>
      <c r="B56" s="71" t="s">
        <v>133</v>
      </c>
      <c r="C56" s="72" t="s">
        <v>134</v>
      </c>
      <c r="D56" s="70">
        <v>8</v>
      </c>
      <c r="E56" s="38"/>
      <c r="F56" s="44">
        <v>66</v>
      </c>
      <c r="G56" s="44">
        <f t="shared" si="1"/>
        <v>528</v>
      </c>
      <c r="L56" s="16"/>
      <c r="M56" s="16"/>
    </row>
    <row r="57" spans="1:13" ht="20.100000000000001" customHeight="1">
      <c r="A57" s="71" t="s">
        <v>135</v>
      </c>
      <c r="B57" s="71" t="s">
        <v>136</v>
      </c>
      <c r="C57" s="72" t="s">
        <v>137</v>
      </c>
      <c r="D57" s="70">
        <v>12</v>
      </c>
      <c r="E57" s="38"/>
      <c r="F57" s="44">
        <v>66</v>
      </c>
      <c r="G57" s="44">
        <f t="shared" si="1"/>
        <v>792</v>
      </c>
      <c r="L57" s="16"/>
      <c r="M57" s="16"/>
    </row>
    <row r="58" spans="1:13" ht="20.100000000000001" customHeight="1">
      <c r="A58" s="71" t="s">
        <v>135</v>
      </c>
      <c r="B58" s="71" t="s">
        <v>138</v>
      </c>
      <c r="C58" s="72" t="s">
        <v>137</v>
      </c>
      <c r="D58" s="70">
        <v>3</v>
      </c>
      <c r="E58" s="38"/>
      <c r="F58" s="44">
        <v>66</v>
      </c>
      <c r="G58" s="44">
        <f t="shared" si="1"/>
        <v>198</v>
      </c>
      <c r="L58" s="16"/>
      <c r="M58" s="16"/>
    </row>
    <row r="59" spans="1:13" ht="20.100000000000001" customHeight="1">
      <c r="A59" s="71" t="s">
        <v>139</v>
      </c>
      <c r="B59" s="81" t="s">
        <v>140</v>
      </c>
      <c r="C59" s="72" t="s">
        <v>141</v>
      </c>
      <c r="D59" s="70">
        <v>9</v>
      </c>
      <c r="E59" s="38"/>
      <c r="F59" s="44">
        <v>66</v>
      </c>
      <c r="G59" s="44">
        <f t="shared" si="1"/>
        <v>594</v>
      </c>
      <c r="L59" s="16"/>
      <c r="M59" s="16"/>
    </row>
    <row r="60" spans="1:13" ht="20.100000000000001" customHeight="1">
      <c r="A60" s="71" t="s">
        <v>139</v>
      </c>
      <c r="B60" s="81" t="s">
        <v>142</v>
      </c>
      <c r="C60" s="72" t="s">
        <v>141</v>
      </c>
      <c r="D60" s="70">
        <v>6</v>
      </c>
      <c r="E60" s="38"/>
      <c r="F60" s="44">
        <v>66</v>
      </c>
      <c r="G60" s="44">
        <f t="shared" si="1"/>
        <v>396</v>
      </c>
      <c r="L60" s="16"/>
      <c r="M60" s="16"/>
    </row>
    <row r="61" spans="1:13" ht="20.100000000000001" customHeight="1">
      <c r="A61" s="71" t="s">
        <v>143</v>
      </c>
      <c r="B61" s="61" t="s">
        <v>144</v>
      </c>
      <c r="C61" s="72" t="s">
        <v>145</v>
      </c>
      <c r="D61" s="70">
        <v>1</v>
      </c>
      <c r="E61" s="38"/>
      <c r="F61" s="44">
        <v>66</v>
      </c>
      <c r="G61" s="44">
        <f t="shared" si="1"/>
        <v>66</v>
      </c>
      <c r="L61" s="16"/>
      <c r="M61" s="16"/>
    </row>
    <row r="62" spans="1:13" ht="20.100000000000001" customHeight="1">
      <c r="A62" s="71" t="s">
        <v>143</v>
      </c>
      <c r="B62" s="61" t="s">
        <v>146</v>
      </c>
      <c r="C62" s="72" t="s">
        <v>145</v>
      </c>
      <c r="D62" s="70">
        <v>9</v>
      </c>
      <c r="E62" s="38"/>
      <c r="F62" s="44">
        <v>66</v>
      </c>
      <c r="G62" s="44">
        <f t="shared" si="1"/>
        <v>594</v>
      </c>
      <c r="L62" s="16"/>
      <c r="M62" s="16"/>
    </row>
    <row r="63" spans="1:13" ht="20.100000000000001" customHeight="1">
      <c r="A63" s="71" t="s">
        <v>147</v>
      </c>
      <c r="B63" s="79" t="s">
        <v>148</v>
      </c>
      <c r="C63" s="72" t="s">
        <v>149</v>
      </c>
      <c r="D63" s="70">
        <v>10</v>
      </c>
      <c r="E63" s="38"/>
      <c r="F63" s="44">
        <v>66</v>
      </c>
      <c r="G63" s="44">
        <f t="shared" si="1"/>
        <v>660</v>
      </c>
      <c r="L63" s="16"/>
      <c r="M63" s="16"/>
    </row>
    <row r="64" spans="1:13" ht="20.100000000000001" customHeight="1">
      <c r="A64" s="71" t="s">
        <v>150</v>
      </c>
      <c r="B64" s="61" t="s">
        <v>151</v>
      </c>
      <c r="C64" s="72" t="s">
        <v>152</v>
      </c>
      <c r="D64" s="70">
        <v>10</v>
      </c>
      <c r="E64" s="38"/>
      <c r="F64" s="44">
        <v>66</v>
      </c>
      <c r="G64" s="44">
        <f t="shared" si="1"/>
        <v>660</v>
      </c>
      <c r="L64" s="16"/>
      <c r="M64" s="16"/>
    </row>
    <row r="65" spans="1:13" ht="20.100000000000001" customHeight="1">
      <c r="A65" s="71" t="s">
        <v>153</v>
      </c>
      <c r="B65" s="79" t="s">
        <v>154</v>
      </c>
      <c r="C65" s="72" t="s">
        <v>155</v>
      </c>
      <c r="D65" s="70">
        <v>10</v>
      </c>
      <c r="E65" s="38"/>
      <c r="F65" s="44">
        <v>66</v>
      </c>
      <c r="G65" s="44">
        <f t="shared" si="1"/>
        <v>660</v>
      </c>
      <c r="L65" s="16"/>
      <c r="M65" s="16"/>
    </row>
    <row r="66" spans="1:13" ht="20.100000000000001" customHeight="1">
      <c r="A66" s="71" t="s">
        <v>156</v>
      </c>
      <c r="B66" s="61" t="s">
        <v>154</v>
      </c>
      <c r="C66" s="72" t="s">
        <v>157</v>
      </c>
      <c r="D66" s="70">
        <v>5</v>
      </c>
      <c r="E66" s="38"/>
      <c r="F66" s="44">
        <v>66</v>
      </c>
      <c r="G66" s="44">
        <f t="shared" si="1"/>
        <v>330</v>
      </c>
      <c r="L66" s="16"/>
      <c r="M66" s="16"/>
    </row>
    <row r="67" spans="1:13" ht="20.100000000000001" customHeight="1">
      <c r="A67" s="71"/>
      <c r="B67" s="61" t="s">
        <v>101</v>
      </c>
      <c r="C67" s="72"/>
      <c r="D67" s="64">
        <f>SUM(D55:D66)</f>
        <v>86</v>
      </c>
      <c r="E67" s="38"/>
      <c r="F67" s="44"/>
      <c r="G67" s="44"/>
      <c r="L67" s="16"/>
      <c r="M67" s="16"/>
    </row>
    <row r="68" spans="1:13" ht="20.100000000000001" customHeight="1">
      <c r="A68" s="80" t="s">
        <v>158</v>
      </c>
      <c r="B68" s="70" t="s">
        <v>159</v>
      </c>
      <c r="C68" s="77" t="s">
        <v>160</v>
      </c>
      <c r="D68" s="70">
        <v>10</v>
      </c>
      <c r="E68" s="38"/>
      <c r="F68" s="44">
        <v>66</v>
      </c>
      <c r="G68" s="44">
        <f t="shared" ref="G68:G77" si="2">D68*F68</f>
        <v>660</v>
      </c>
      <c r="L68" s="16"/>
      <c r="M68" s="16"/>
    </row>
    <row r="69" spans="1:13" ht="20.100000000000001" customHeight="1">
      <c r="A69" s="80" t="s">
        <v>161</v>
      </c>
      <c r="B69" s="70" t="s">
        <v>162</v>
      </c>
      <c r="C69" s="77" t="s">
        <v>163</v>
      </c>
      <c r="D69" s="70">
        <v>10</v>
      </c>
      <c r="E69" s="38"/>
      <c r="F69" s="44">
        <v>66</v>
      </c>
      <c r="G69" s="44">
        <f t="shared" si="2"/>
        <v>660</v>
      </c>
      <c r="L69" s="16"/>
      <c r="M69" s="16"/>
    </row>
    <row r="70" spans="1:13" ht="20.100000000000001" customHeight="1">
      <c r="A70" s="80" t="s">
        <v>164</v>
      </c>
      <c r="B70" s="70" t="s">
        <v>166</v>
      </c>
      <c r="C70" s="77" t="s">
        <v>165</v>
      </c>
      <c r="D70" s="70">
        <v>4</v>
      </c>
      <c r="E70" s="38"/>
      <c r="F70" s="44">
        <v>66</v>
      </c>
      <c r="G70" s="44">
        <f t="shared" si="2"/>
        <v>264</v>
      </c>
      <c r="L70" s="16"/>
      <c r="M70" s="16"/>
    </row>
    <row r="71" spans="1:13" ht="20.100000000000001" customHeight="1">
      <c r="A71" s="80" t="s">
        <v>167</v>
      </c>
      <c r="B71" s="70" t="s">
        <v>169</v>
      </c>
      <c r="C71" s="77" t="s">
        <v>168</v>
      </c>
      <c r="D71" s="70">
        <v>5</v>
      </c>
      <c r="E71" s="38"/>
      <c r="F71" s="44">
        <v>66</v>
      </c>
      <c r="G71" s="44">
        <f t="shared" si="2"/>
        <v>330</v>
      </c>
      <c r="L71" s="16"/>
      <c r="M71" s="16"/>
    </row>
    <row r="72" spans="1:13" ht="20.100000000000001" customHeight="1">
      <c r="A72" s="80" t="s">
        <v>167</v>
      </c>
      <c r="B72" s="70" t="s">
        <v>170</v>
      </c>
      <c r="C72" s="77" t="s">
        <v>168</v>
      </c>
      <c r="D72" s="70">
        <v>4</v>
      </c>
      <c r="E72" s="38"/>
      <c r="F72" s="44">
        <v>66</v>
      </c>
      <c r="G72" s="44">
        <f t="shared" si="2"/>
        <v>264</v>
      </c>
      <c r="L72" s="16"/>
      <c r="M72" s="16"/>
    </row>
    <row r="73" spans="1:13" ht="20.100000000000001" customHeight="1">
      <c r="A73" s="80" t="s">
        <v>171</v>
      </c>
      <c r="B73" s="70" t="s">
        <v>172</v>
      </c>
      <c r="C73" s="77" t="s">
        <v>173</v>
      </c>
      <c r="D73" s="70">
        <v>7</v>
      </c>
      <c r="E73" s="38"/>
      <c r="F73" s="44">
        <v>66</v>
      </c>
      <c r="G73" s="44">
        <f t="shared" si="2"/>
        <v>462</v>
      </c>
      <c r="L73" s="16"/>
      <c r="M73" s="16"/>
    </row>
    <row r="74" spans="1:13" ht="20.100000000000001" customHeight="1">
      <c r="A74" s="80" t="s">
        <v>171</v>
      </c>
      <c r="B74" s="70" t="s">
        <v>174</v>
      </c>
      <c r="C74" s="77" t="s">
        <v>173</v>
      </c>
      <c r="D74" s="70">
        <v>3</v>
      </c>
      <c r="E74" s="38"/>
      <c r="F74" s="44">
        <v>66</v>
      </c>
      <c r="G74" s="44">
        <f t="shared" si="2"/>
        <v>198</v>
      </c>
      <c r="L74" s="16"/>
      <c r="M74" s="16"/>
    </row>
    <row r="75" spans="1:13" ht="20.100000000000001" customHeight="1">
      <c r="A75" s="80"/>
      <c r="B75" s="70"/>
      <c r="C75" s="77"/>
      <c r="D75" s="64">
        <f>SUM(D68:D74)</f>
        <v>43</v>
      </c>
      <c r="E75" s="38"/>
      <c r="F75" s="44"/>
      <c r="G75" s="44">
        <f t="shared" si="2"/>
        <v>0</v>
      </c>
      <c r="L75" s="16"/>
      <c r="M75" s="16"/>
    </row>
    <row r="76" spans="1:13" ht="20.100000000000001" customHeight="1">
      <c r="A76" s="79" t="s">
        <v>175</v>
      </c>
      <c r="B76" s="79" t="s">
        <v>130</v>
      </c>
      <c r="C76" s="72" t="s">
        <v>176</v>
      </c>
      <c r="D76" s="70">
        <v>4</v>
      </c>
      <c r="E76" s="38"/>
      <c r="F76" s="44">
        <v>54</v>
      </c>
      <c r="G76" s="44">
        <f t="shared" si="2"/>
        <v>216</v>
      </c>
      <c r="L76" s="16"/>
      <c r="M76" s="16"/>
    </row>
    <row r="77" spans="1:13" ht="20.100000000000001" customHeight="1">
      <c r="A77" s="61" t="s">
        <v>177</v>
      </c>
      <c r="B77" s="61" t="s">
        <v>178</v>
      </c>
      <c r="C77" s="72" t="s">
        <v>179</v>
      </c>
      <c r="D77" s="70">
        <v>4</v>
      </c>
      <c r="E77" s="38"/>
      <c r="F77" s="44">
        <v>54</v>
      </c>
      <c r="G77" s="44">
        <f t="shared" si="2"/>
        <v>216</v>
      </c>
      <c r="L77" s="16"/>
      <c r="M77" s="16"/>
    </row>
    <row r="78" spans="1:13" ht="20.100000000000001" customHeight="1">
      <c r="A78" s="79" t="s">
        <v>180</v>
      </c>
      <c r="B78" s="79" t="s">
        <v>181</v>
      </c>
      <c r="C78" s="72" t="s">
        <v>182</v>
      </c>
      <c r="D78" s="70">
        <v>4</v>
      </c>
      <c r="E78" s="38"/>
      <c r="F78" s="44">
        <v>54</v>
      </c>
      <c r="G78" s="44">
        <f t="shared" ref="G77:G101" si="3">D78*F78</f>
        <v>216</v>
      </c>
      <c r="L78" s="16"/>
      <c r="M78" s="16"/>
    </row>
    <row r="79" spans="1:13" ht="20.100000000000001" customHeight="1">
      <c r="A79" s="61" t="s">
        <v>183</v>
      </c>
      <c r="B79" s="61" t="s">
        <v>185</v>
      </c>
      <c r="C79" s="72" t="s">
        <v>184</v>
      </c>
      <c r="D79" s="70">
        <v>4</v>
      </c>
      <c r="E79" s="38"/>
      <c r="F79" s="44">
        <v>54</v>
      </c>
      <c r="G79" s="44">
        <f t="shared" si="3"/>
        <v>216</v>
      </c>
      <c r="L79" s="16"/>
      <c r="M79" s="16"/>
    </row>
    <row r="80" spans="1:13" ht="20.100000000000001" customHeight="1">
      <c r="A80" s="79" t="s">
        <v>186</v>
      </c>
      <c r="B80" s="79" t="s">
        <v>187</v>
      </c>
      <c r="C80" s="72" t="s">
        <v>188</v>
      </c>
      <c r="D80" s="70">
        <v>2</v>
      </c>
      <c r="E80" s="38"/>
      <c r="F80" s="44">
        <v>54</v>
      </c>
      <c r="G80" s="44">
        <f t="shared" si="3"/>
        <v>108</v>
      </c>
      <c r="L80" s="16"/>
      <c r="M80" s="16"/>
    </row>
    <row r="81" spans="1:13" ht="20.100000000000001" customHeight="1">
      <c r="A81" s="79" t="s">
        <v>186</v>
      </c>
      <c r="B81" s="79" t="s">
        <v>189</v>
      </c>
      <c r="C81" s="72" t="s">
        <v>188</v>
      </c>
      <c r="D81" s="70">
        <v>2</v>
      </c>
      <c r="E81" s="38"/>
      <c r="F81" s="44">
        <v>54</v>
      </c>
      <c r="G81" s="44">
        <f t="shared" si="3"/>
        <v>108</v>
      </c>
      <c r="L81" s="16"/>
      <c r="M81" s="16"/>
    </row>
    <row r="82" spans="1:13" ht="20.100000000000001" customHeight="1">
      <c r="A82" s="61" t="s">
        <v>190</v>
      </c>
      <c r="B82" s="61" t="s">
        <v>191</v>
      </c>
      <c r="C82" s="72" t="s">
        <v>192</v>
      </c>
      <c r="D82" s="70">
        <v>4</v>
      </c>
      <c r="E82" s="38"/>
      <c r="F82" s="44">
        <v>54</v>
      </c>
      <c r="G82" s="44">
        <f t="shared" si="3"/>
        <v>216</v>
      </c>
      <c r="L82" s="16"/>
      <c r="M82" s="16"/>
    </row>
    <row r="83" spans="1:13" ht="20.100000000000001" customHeight="1">
      <c r="A83" s="79" t="s">
        <v>193</v>
      </c>
      <c r="B83" s="79" t="s">
        <v>194</v>
      </c>
      <c r="C83" s="72" t="s">
        <v>195</v>
      </c>
      <c r="D83" s="70">
        <v>3</v>
      </c>
      <c r="E83" s="38"/>
      <c r="F83" s="44">
        <v>54</v>
      </c>
      <c r="G83" s="44">
        <f t="shared" si="3"/>
        <v>162</v>
      </c>
      <c r="L83" s="16"/>
      <c r="M83" s="16"/>
    </row>
    <row r="84" spans="1:13" ht="20.100000000000001" customHeight="1">
      <c r="A84" s="79" t="s">
        <v>193</v>
      </c>
      <c r="B84" s="79" t="s">
        <v>194</v>
      </c>
      <c r="C84" s="72" t="s">
        <v>195</v>
      </c>
      <c r="D84" s="70">
        <v>1</v>
      </c>
      <c r="E84" s="38"/>
      <c r="F84" s="44">
        <v>54</v>
      </c>
      <c r="G84" s="44">
        <f t="shared" si="3"/>
        <v>54</v>
      </c>
      <c r="L84" s="16"/>
      <c r="M84" s="16"/>
    </row>
    <row r="85" spans="1:13" ht="20.100000000000001" customHeight="1">
      <c r="A85" s="61" t="s">
        <v>196</v>
      </c>
      <c r="B85" s="61" t="s">
        <v>194</v>
      </c>
      <c r="C85" s="72" t="s">
        <v>197</v>
      </c>
      <c r="D85" s="70">
        <v>3</v>
      </c>
      <c r="E85" s="38"/>
      <c r="F85" s="44">
        <v>54</v>
      </c>
      <c r="G85" s="44">
        <f t="shared" si="3"/>
        <v>162</v>
      </c>
      <c r="L85" s="16"/>
      <c r="M85" s="16"/>
    </row>
    <row r="86" spans="1:13" ht="20.100000000000001" customHeight="1">
      <c r="A86" s="61" t="s">
        <v>196</v>
      </c>
      <c r="B86" s="61" t="s">
        <v>198</v>
      </c>
      <c r="C86" s="72" t="s">
        <v>197</v>
      </c>
      <c r="D86" s="70">
        <v>1</v>
      </c>
      <c r="E86" s="38"/>
      <c r="F86" s="44">
        <v>54</v>
      </c>
      <c r="G86" s="44">
        <f t="shared" si="3"/>
        <v>54</v>
      </c>
      <c r="L86" s="16"/>
      <c r="M86" s="16"/>
    </row>
    <row r="87" spans="1:13" ht="20.100000000000001" customHeight="1">
      <c r="A87" s="61" t="s">
        <v>199</v>
      </c>
      <c r="B87" s="61" t="s">
        <v>194</v>
      </c>
      <c r="C87" s="72" t="s">
        <v>200</v>
      </c>
      <c r="D87" s="70">
        <v>0</v>
      </c>
      <c r="E87" s="38"/>
      <c r="F87" s="44">
        <v>54</v>
      </c>
      <c r="G87" s="44">
        <f t="shared" si="3"/>
        <v>0</v>
      </c>
      <c r="L87" s="16"/>
      <c r="M87" s="16"/>
    </row>
    <row r="88" spans="1:13" ht="20.100000000000001" customHeight="1">
      <c r="A88" s="61" t="s">
        <v>201</v>
      </c>
      <c r="B88" s="61" t="s">
        <v>202</v>
      </c>
      <c r="C88" s="72" t="s">
        <v>203</v>
      </c>
      <c r="D88" s="70">
        <v>0</v>
      </c>
      <c r="E88" s="38"/>
      <c r="F88" s="44">
        <v>54</v>
      </c>
      <c r="G88" s="44">
        <f t="shared" si="3"/>
        <v>0</v>
      </c>
      <c r="L88" s="16"/>
      <c r="M88" s="16"/>
    </row>
    <row r="89" spans="1:13" ht="20.100000000000001" customHeight="1">
      <c r="A89" s="61" t="s">
        <v>204</v>
      </c>
      <c r="B89" s="61" t="s">
        <v>205</v>
      </c>
      <c r="C89" s="72" t="s">
        <v>206</v>
      </c>
      <c r="D89" s="70">
        <v>0</v>
      </c>
      <c r="E89" s="38"/>
      <c r="F89" s="44">
        <v>54</v>
      </c>
      <c r="G89" s="44">
        <f t="shared" si="3"/>
        <v>0</v>
      </c>
      <c r="L89" s="16"/>
      <c r="M89" s="16"/>
    </row>
    <row r="90" spans="1:13" ht="20.100000000000001" customHeight="1">
      <c r="A90" s="61" t="s">
        <v>207</v>
      </c>
      <c r="B90" s="61" t="s">
        <v>208</v>
      </c>
      <c r="C90" s="72" t="s">
        <v>209</v>
      </c>
      <c r="D90" s="70">
        <v>0</v>
      </c>
      <c r="E90" s="38"/>
      <c r="F90" s="44">
        <v>54</v>
      </c>
      <c r="G90" s="44">
        <f t="shared" si="3"/>
        <v>0</v>
      </c>
      <c r="L90" s="16"/>
      <c r="M90" s="16"/>
    </row>
    <row r="91" spans="1:13" ht="20.100000000000001" customHeight="1">
      <c r="A91" s="61" t="s">
        <v>210</v>
      </c>
      <c r="B91" s="61" t="s">
        <v>211</v>
      </c>
      <c r="C91" s="72" t="s">
        <v>212</v>
      </c>
      <c r="D91" s="70">
        <v>0</v>
      </c>
      <c r="E91" s="38"/>
      <c r="F91" s="44">
        <v>54</v>
      </c>
      <c r="G91" s="44">
        <f t="shared" si="3"/>
        <v>0</v>
      </c>
      <c r="L91" s="16"/>
      <c r="M91" s="16"/>
    </row>
    <row r="92" spans="1:13" ht="20.100000000000001" customHeight="1">
      <c r="A92" s="80" t="s">
        <v>213</v>
      </c>
      <c r="B92" s="70" t="s">
        <v>214</v>
      </c>
      <c r="C92" s="72" t="s">
        <v>215</v>
      </c>
      <c r="D92" s="70">
        <v>0</v>
      </c>
      <c r="E92" s="38"/>
      <c r="F92" s="44">
        <v>54</v>
      </c>
      <c r="G92" s="44">
        <f t="shared" si="3"/>
        <v>0</v>
      </c>
      <c r="L92" s="16"/>
      <c r="M92" s="16"/>
    </row>
    <row r="93" spans="1:13" ht="20.100000000000001" customHeight="1">
      <c r="A93" s="80" t="s">
        <v>216</v>
      </c>
      <c r="B93" s="70" t="s">
        <v>217</v>
      </c>
      <c r="C93" s="72" t="s">
        <v>218</v>
      </c>
      <c r="D93" s="70">
        <v>4</v>
      </c>
      <c r="E93" s="38"/>
      <c r="F93" s="44">
        <v>54</v>
      </c>
      <c r="G93" s="44">
        <f t="shared" si="3"/>
        <v>216</v>
      </c>
      <c r="L93" s="16"/>
      <c r="M93" s="16"/>
    </row>
    <row r="94" spans="1:13" ht="20.100000000000001" customHeight="1">
      <c r="A94" s="80" t="s">
        <v>219</v>
      </c>
      <c r="B94" s="70" t="s">
        <v>220</v>
      </c>
      <c r="C94" s="72" t="s">
        <v>221</v>
      </c>
      <c r="D94" s="70">
        <v>4</v>
      </c>
      <c r="E94" s="38"/>
      <c r="F94" s="44">
        <v>54</v>
      </c>
      <c r="G94" s="44">
        <f t="shared" si="3"/>
        <v>216</v>
      </c>
      <c r="L94" s="16"/>
      <c r="M94" s="16"/>
    </row>
    <row r="95" spans="1:13" ht="20.100000000000001" customHeight="1">
      <c r="A95" s="80" t="s">
        <v>222</v>
      </c>
      <c r="B95" s="70" t="s">
        <v>223</v>
      </c>
      <c r="C95" s="72" t="s">
        <v>224</v>
      </c>
      <c r="D95" s="70">
        <v>4</v>
      </c>
      <c r="E95" s="38"/>
      <c r="F95" s="44">
        <v>54</v>
      </c>
      <c r="G95" s="44">
        <f t="shared" si="3"/>
        <v>216</v>
      </c>
      <c r="L95" s="16"/>
      <c r="M95" s="16"/>
    </row>
    <row r="96" spans="1:13" ht="20.100000000000001" customHeight="1">
      <c r="A96" s="80" t="s">
        <v>225</v>
      </c>
      <c r="B96" s="70" t="s">
        <v>226</v>
      </c>
      <c r="C96" s="72" t="s">
        <v>227</v>
      </c>
      <c r="D96" s="70">
        <v>4</v>
      </c>
      <c r="E96" s="38"/>
      <c r="F96" s="44">
        <v>54</v>
      </c>
      <c r="G96" s="44">
        <f t="shared" si="3"/>
        <v>216</v>
      </c>
      <c r="L96" s="16"/>
      <c r="M96" s="16"/>
    </row>
    <row r="97" spans="1:13" ht="20.100000000000001" customHeight="1">
      <c r="A97" s="80"/>
      <c r="B97" s="70"/>
      <c r="C97" s="77"/>
      <c r="D97" s="64">
        <f>SUM(D76:D96)</f>
        <v>48</v>
      </c>
      <c r="E97" s="38"/>
      <c r="F97" s="44"/>
      <c r="G97" s="44"/>
      <c r="L97" s="16"/>
      <c r="M97" s="16"/>
    </row>
    <row r="98" spans="1:13" ht="20.100000000000001" customHeight="1">
      <c r="A98" s="139" t="s">
        <v>228</v>
      </c>
      <c r="B98" s="138">
        <v>200112210</v>
      </c>
      <c r="C98" s="148" t="s">
        <v>229</v>
      </c>
      <c r="D98" s="137">
        <v>4</v>
      </c>
      <c r="E98" s="38"/>
      <c r="F98" s="44">
        <v>48</v>
      </c>
      <c r="G98" s="44">
        <f t="shared" si="3"/>
        <v>192</v>
      </c>
      <c r="L98" s="16"/>
      <c r="M98" s="16"/>
    </row>
    <row r="99" spans="1:13" ht="20.100000000000001" customHeight="1">
      <c r="A99" s="139" t="s">
        <v>230</v>
      </c>
      <c r="B99" s="138">
        <v>220647543</v>
      </c>
      <c r="C99" s="148" t="s">
        <v>231</v>
      </c>
      <c r="D99" s="137">
        <v>4</v>
      </c>
      <c r="E99" s="38"/>
      <c r="F99" s="44">
        <v>48</v>
      </c>
      <c r="G99" s="44">
        <f t="shared" si="3"/>
        <v>192</v>
      </c>
      <c r="L99" s="16"/>
      <c r="M99" s="16"/>
    </row>
    <row r="100" spans="1:13" ht="20.100000000000001" customHeight="1">
      <c r="A100" s="139" t="s">
        <v>232</v>
      </c>
      <c r="B100" s="138">
        <v>2300020057</v>
      </c>
      <c r="C100" s="148" t="s">
        <v>233</v>
      </c>
      <c r="D100" s="137">
        <v>2</v>
      </c>
      <c r="E100" s="38"/>
      <c r="F100" s="44">
        <v>48</v>
      </c>
      <c r="G100" s="44">
        <f t="shared" si="3"/>
        <v>96</v>
      </c>
      <c r="L100" s="16"/>
      <c r="M100" s="16"/>
    </row>
    <row r="101" spans="1:13" ht="20.100000000000001" customHeight="1">
      <c r="A101" s="139" t="s">
        <v>232</v>
      </c>
      <c r="B101" s="138">
        <v>2300021659</v>
      </c>
      <c r="C101" s="148" t="s">
        <v>233</v>
      </c>
      <c r="D101" s="137">
        <v>2</v>
      </c>
      <c r="E101" s="38"/>
      <c r="F101" s="44">
        <v>48</v>
      </c>
      <c r="G101" s="44">
        <f t="shared" si="3"/>
        <v>96</v>
      </c>
      <c r="L101" s="16"/>
      <c r="M101" s="16"/>
    </row>
    <row r="102" spans="1:13" ht="20.100000000000001" customHeight="1">
      <c r="A102" s="139" t="s">
        <v>234</v>
      </c>
      <c r="B102" s="138">
        <v>200112212</v>
      </c>
      <c r="C102" s="148" t="s">
        <v>235</v>
      </c>
      <c r="D102" s="137">
        <v>4</v>
      </c>
      <c r="E102" s="38"/>
      <c r="F102" s="44">
        <v>48</v>
      </c>
      <c r="G102" s="44">
        <f t="shared" ref="G100:G132" si="4">D102*F102</f>
        <v>192</v>
      </c>
      <c r="L102" s="16"/>
      <c r="M102" s="16"/>
    </row>
    <row r="103" spans="1:13" ht="20.100000000000001" customHeight="1">
      <c r="A103" s="139" t="s">
        <v>236</v>
      </c>
      <c r="B103" s="138">
        <v>200112212</v>
      </c>
      <c r="C103" s="148" t="s">
        <v>237</v>
      </c>
      <c r="D103" s="137">
        <v>4</v>
      </c>
      <c r="E103" s="38"/>
      <c r="F103" s="44">
        <v>48</v>
      </c>
      <c r="G103" s="44">
        <f t="shared" si="4"/>
        <v>192</v>
      </c>
      <c r="L103" s="16"/>
      <c r="M103" s="16"/>
    </row>
    <row r="104" spans="1:13" ht="20.100000000000001" customHeight="1">
      <c r="A104" s="139" t="s">
        <v>238</v>
      </c>
      <c r="B104" s="138">
        <v>200112213</v>
      </c>
      <c r="C104" s="148" t="s">
        <v>239</v>
      </c>
      <c r="D104" s="137">
        <v>4</v>
      </c>
      <c r="E104" s="38"/>
      <c r="F104" s="44">
        <v>48</v>
      </c>
      <c r="G104" s="44">
        <f t="shared" si="4"/>
        <v>192</v>
      </c>
      <c r="L104" s="16"/>
      <c r="M104" s="16"/>
    </row>
    <row r="105" spans="1:13" ht="20.100000000000001" customHeight="1">
      <c r="A105" s="139" t="s">
        <v>240</v>
      </c>
      <c r="B105" s="138">
        <v>200112214</v>
      </c>
      <c r="C105" s="148" t="s">
        <v>241</v>
      </c>
      <c r="D105" s="137">
        <v>4</v>
      </c>
      <c r="E105" s="38"/>
      <c r="F105" s="44">
        <v>48</v>
      </c>
      <c r="G105" s="44">
        <f t="shared" si="4"/>
        <v>192</v>
      </c>
      <c r="L105" s="16"/>
      <c r="M105" s="16"/>
    </row>
    <row r="106" spans="1:13" ht="20.100000000000001" customHeight="1">
      <c r="A106" s="139" t="s">
        <v>242</v>
      </c>
      <c r="B106" s="138">
        <v>191211231</v>
      </c>
      <c r="C106" s="148" t="s">
        <v>243</v>
      </c>
      <c r="D106" s="137">
        <v>1</v>
      </c>
      <c r="E106" s="38"/>
      <c r="F106" s="44">
        <v>48</v>
      </c>
      <c r="G106" s="44">
        <f t="shared" si="4"/>
        <v>48</v>
      </c>
      <c r="L106" s="16"/>
      <c r="M106" s="16"/>
    </row>
    <row r="107" spans="1:13" ht="20.100000000000001" customHeight="1">
      <c r="A107" s="139" t="s">
        <v>242</v>
      </c>
      <c r="B107" s="138">
        <v>2300038499</v>
      </c>
      <c r="C107" s="148" t="s">
        <v>243</v>
      </c>
      <c r="D107" s="137">
        <v>3</v>
      </c>
      <c r="E107" s="38"/>
      <c r="F107" s="44">
        <v>48</v>
      </c>
      <c r="G107" s="44">
        <f t="shared" si="4"/>
        <v>144</v>
      </c>
      <c r="L107" s="16"/>
      <c r="M107" s="16"/>
    </row>
    <row r="108" spans="1:13" ht="20.100000000000001" customHeight="1">
      <c r="A108" s="139" t="s">
        <v>244</v>
      </c>
      <c r="B108" s="138">
        <v>200112216</v>
      </c>
      <c r="C108" s="148" t="s">
        <v>245</v>
      </c>
      <c r="D108" s="137">
        <v>4</v>
      </c>
      <c r="E108" s="38"/>
      <c r="F108" s="44">
        <v>48</v>
      </c>
      <c r="G108" s="44">
        <f t="shared" si="4"/>
        <v>192</v>
      </c>
      <c r="L108" s="16"/>
      <c r="M108" s="16"/>
    </row>
    <row r="109" spans="1:13" ht="20.100000000000001" customHeight="1">
      <c r="A109" s="139" t="s">
        <v>246</v>
      </c>
      <c r="B109" s="138">
        <v>200112216</v>
      </c>
      <c r="C109" s="148" t="s">
        <v>247</v>
      </c>
      <c r="D109" s="137">
        <v>3</v>
      </c>
      <c r="E109" s="38"/>
      <c r="F109" s="44">
        <v>48</v>
      </c>
      <c r="G109" s="44">
        <f t="shared" si="4"/>
        <v>144</v>
      </c>
      <c r="L109" s="16"/>
      <c r="M109" s="16"/>
    </row>
    <row r="110" spans="1:13" ht="20.100000000000001" customHeight="1">
      <c r="A110" s="139" t="s">
        <v>246</v>
      </c>
      <c r="B110" s="138">
        <v>220243166</v>
      </c>
      <c r="C110" s="148" t="s">
        <v>247</v>
      </c>
      <c r="D110" s="137">
        <v>1</v>
      </c>
      <c r="E110" s="38"/>
      <c r="F110" s="44">
        <v>48</v>
      </c>
      <c r="G110" s="44">
        <f t="shared" si="4"/>
        <v>48</v>
      </c>
      <c r="L110" s="16"/>
      <c r="M110" s="16"/>
    </row>
    <row r="111" spans="1:13" ht="20.100000000000001" customHeight="1">
      <c r="A111" s="139" t="s">
        <v>248</v>
      </c>
      <c r="B111" s="138">
        <v>200112217</v>
      </c>
      <c r="C111" s="148" t="s">
        <v>249</v>
      </c>
      <c r="D111" s="137">
        <v>4</v>
      </c>
      <c r="E111" s="38"/>
      <c r="F111" s="44">
        <v>48</v>
      </c>
      <c r="G111" s="44">
        <f t="shared" si="4"/>
        <v>192</v>
      </c>
      <c r="L111" s="16"/>
      <c r="M111" s="16"/>
    </row>
    <row r="112" spans="1:13" ht="20.100000000000001" customHeight="1">
      <c r="A112" s="139" t="s">
        <v>250</v>
      </c>
      <c r="B112" s="138">
        <v>200112217</v>
      </c>
      <c r="C112" s="148" t="s">
        <v>251</v>
      </c>
      <c r="D112" s="137">
        <v>4</v>
      </c>
      <c r="E112" s="38"/>
      <c r="F112" s="44">
        <v>48</v>
      </c>
      <c r="G112" s="44">
        <f t="shared" si="4"/>
        <v>192</v>
      </c>
      <c r="L112" s="16"/>
      <c r="M112" s="16"/>
    </row>
    <row r="113" spans="1:13" ht="20.100000000000001" customHeight="1">
      <c r="A113" s="139" t="s">
        <v>252</v>
      </c>
      <c r="B113" s="138">
        <v>200112217</v>
      </c>
      <c r="C113" s="148" t="s">
        <v>253</v>
      </c>
      <c r="D113" s="137">
        <v>3</v>
      </c>
      <c r="E113" s="38"/>
      <c r="F113" s="44">
        <v>48</v>
      </c>
      <c r="G113" s="44">
        <f t="shared" si="4"/>
        <v>144</v>
      </c>
      <c r="L113" s="16"/>
      <c r="M113" s="16"/>
    </row>
    <row r="114" spans="1:13" ht="20.100000000000001" customHeight="1">
      <c r="A114" s="139" t="s">
        <v>252</v>
      </c>
      <c r="B114" s="138">
        <v>2300059818</v>
      </c>
      <c r="C114" s="148" t="s">
        <v>253</v>
      </c>
      <c r="D114" s="137">
        <v>1</v>
      </c>
      <c r="E114" s="38"/>
      <c r="F114" s="44">
        <v>48</v>
      </c>
      <c r="G114" s="44">
        <f t="shared" si="4"/>
        <v>48</v>
      </c>
      <c r="L114" s="16"/>
      <c r="M114" s="16"/>
    </row>
    <row r="115" spans="1:13" ht="20.100000000000001" customHeight="1">
      <c r="A115" s="139" t="s">
        <v>254</v>
      </c>
      <c r="B115" s="138">
        <v>200112217</v>
      </c>
      <c r="C115" s="148" t="s">
        <v>255</v>
      </c>
      <c r="D115" s="137">
        <v>4</v>
      </c>
      <c r="E115" s="38"/>
      <c r="F115" s="44">
        <v>48</v>
      </c>
      <c r="G115" s="44">
        <f t="shared" si="4"/>
        <v>192</v>
      </c>
      <c r="L115" s="16"/>
      <c r="M115" s="16"/>
    </row>
    <row r="116" spans="1:13" ht="20.100000000000001" customHeight="1">
      <c r="A116" s="139" t="s">
        <v>256</v>
      </c>
      <c r="B116" s="138">
        <v>200112217</v>
      </c>
      <c r="C116" s="148" t="s">
        <v>257</v>
      </c>
      <c r="D116" s="137">
        <v>4</v>
      </c>
      <c r="E116" s="38"/>
      <c r="F116" s="44">
        <v>48</v>
      </c>
      <c r="G116" s="44">
        <f t="shared" si="4"/>
        <v>192</v>
      </c>
    </row>
    <row r="117" spans="1:13" ht="20.100000000000001" customHeight="1">
      <c r="A117" s="139" t="s">
        <v>258</v>
      </c>
      <c r="B117" s="138">
        <v>220647532</v>
      </c>
      <c r="C117" s="148" t="s">
        <v>259</v>
      </c>
      <c r="D117" s="137">
        <v>2</v>
      </c>
      <c r="E117" s="38"/>
      <c r="F117" s="44">
        <v>48</v>
      </c>
      <c r="G117" s="44">
        <f t="shared" si="4"/>
        <v>96</v>
      </c>
    </row>
    <row r="118" spans="1:13" ht="20.100000000000001" customHeight="1">
      <c r="A118" s="139" t="s">
        <v>260</v>
      </c>
      <c r="B118" s="138">
        <v>200112216</v>
      </c>
      <c r="C118" s="148" t="s">
        <v>261</v>
      </c>
      <c r="D118" s="137">
        <v>2</v>
      </c>
      <c r="E118" s="38"/>
      <c r="F118" s="44">
        <v>48</v>
      </c>
      <c r="G118" s="44">
        <f t="shared" si="4"/>
        <v>96</v>
      </c>
    </row>
    <row r="119" spans="1:13" ht="20.100000000000001" customHeight="1">
      <c r="A119" s="139" t="s">
        <v>262</v>
      </c>
      <c r="B119" s="138">
        <v>200112216</v>
      </c>
      <c r="C119" s="148" t="s">
        <v>263</v>
      </c>
      <c r="D119" s="137">
        <v>2</v>
      </c>
      <c r="E119" s="38"/>
      <c r="F119" s="44">
        <v>48</v>
      </c>
      <c r="G119" s="44">
        <f t="shared" si="4"/>
        <v>96</v>
      </c>
    </row>
    <row r="120" spans="1:13" ht="20.100000000000001" customHeight="1">
      <c r="A120" s="139" t="s">
        <v>264</v>
      </c>
      <c r="B120" s="138" t="s">
        <v>265</v>
      </c>
      <c r="C120" s="148" t="s">
        <v>266</v>
      </c>
      <c r="D120" s="137">
        <v>2</v>
      </c>
      <c r="E120" s="38"/>
      <c r="F120" s="44">
        <v>48</v>
      </c>
      <c r="G120" s="44">
        <f t="shared" si="4"/>
        <v>96</v>
      </c>
    </row>
    <row r="121" spans="1:13" ht="20.100000000000001" customHeight="1">
      <c r="A121" s="139" t="s">
        <v>267</v>
      </c>
      <c r="B121" s="138">
        <v>220242605</v>
      </c>
      <c r="C121" s="148" t="s">
        <v>268</v>
      </c>
      <c r="D121" s="137">
        <v>4</v>
      </c>
      <c r="E121" s="38"/>
      <c r="F121" s="44">
        <v>48</v>
      </c>
      <c r="G121" s="44">
        <f t="shared" si="4"/>
        <v>192</v>
      </c>
    </row>
    <row r="122" spans="1:13" ht="20.100000000000001" customHeight="1">
      <c r="A122" s="139" t="s">
        <v>269</v>
      </c>
      <c r="B122" s="138" t="s">
        <v>270</v>
      </c>
      <c r="C122" s="148" t="s">
        <v>271</v>
      </c>
      <c r="D122" s="137">
        <v>4</v>
      </c>
      <c r="E122" s="38"/>
      <c r="F122" s="44">
        <v>48</v>
      </c>
      <c r="G122" s="44">
        <f t="shared" si="4"/>
        <v>192</v>
      </c>
    </row>
    <row r="123" spans="1:13" ht="20.100000000000001" customHeight="1">
      <c r="A123" s="139" t="s">
        <v>272</v>
      </c>
      <c r="B123" s="138" t="s">
        <v>273</v>
      </c>
      <c r="C123" s="148" t="s">
        <v>274</v>
      </c>
      <c r="D123" s="137">
        <v>4</v>
      </c>
      <c r="E123" s="38"/>
      <c r="F123" s="44">
        <v>48</v>
      </c>
      <c r="G123" s="44">
        <f t="shared" si="4"/>
        <v>192</v>
      </c>
    </row>
    <row r="124" spans="1:13" ht="20.100000000000001" customHeight="1">
      <c r="A124" s="139" t="s">
        <v>275</v>
      </c>
      <c r="B124" s="138" t="s">
        <v>276</v>
      </c>
      <c r="C124" s="148" t="s">
        <v>277</v>
      </c>
      <c r="D124" s="137">
        <v>4</v>
      </c>
      <c r="E124" s="38"/>
      <c r="F124" s="44">
        <v>48</v>
      </c>
      <c r="G124" s="44">
        <f t="shared" si="4"/>
        <v>192</v>
      </c>
    </row>
    <row r="125" spans="1:13" ht="20.100000000000001" customHeight="1">
      <c r="A125" s="139" t="s">
        <v>278</v>
      </c>
      <c r="B125" s="138" t="s">
        <v>279</v>
      </c>
      <c r="C125" s="148" t="s">
        <v>280</v>
      </c>
      <c r="D125" s="137">
        <v>4</v>
      </c>
      <c r="E125" s="38"/>
      <c r="F125" s="44">
        <v>48</v>
      </c>
      <c r="G125" s="44">
        <f t="shared" si="4"/>
        <v>192</v>
      </c>
    </row>
    <row r="126" spans="1:13" ht="20.100000000000001" customHeight="1">
      <c r="A126" s="139"/>
      <c r="B126" s="138"/>
      <c r="C126" s="148"/>
      <c r="D126" s="146">
        <v>88</v>
      </c>
      <c r="E126" s="38"/>
      <c r="F126" s="44"/>
      <c r="G126" s="44"/>
    </row>
    <row r="127" spans="1:13" ht="20.100000000000001" customHeight="1">
      <c r="A127" s="142" t="s">
        <v>281</v>
      </c>
      <c r="B127" s="142">
        <v>2100004807</v>
      </c>
      <c r="C127" s="149" t="s">
        <v>282</v>
      </c>
      <c r="D127" s="137">
        <v>6</v>
      </c>
      <c r="E127" s="38"/>
      <c r="F127" s="44">
        <v>60</v>
      </c>
      <c r="G127" s="44">
        <f t="shared" si="4"/>
        <v>360</v>
      </c>
    </row>
    <row r="128" spans="1:13" ht="20.100000000000001" customHeight="1">
      <c r="A128" s="143" t="s">
        <v>283</v>
      </c>
      <c r="B128" s="143">
        <v>2100010641</v>
      </c>
      <c r="C128" s="150" t="s">
        <v>284</v>
      </c>
      <c r="D128" s="137">
        <v>6</v>
      </c>
      <c r="E128" s="38"/>
      <c r="F128" s="44">
        <v>60</v>
      </c>
      <c r="G128" s="44">
        <f t="shared" si="4"/>
        <v>360</v>
      </c>
    </row>
    <row r="129" spans="1:7" ht="20.100000000000001" customHeight="1">
      <c r="A129" s="142" t="s">
        <v>285</v>
      </c>
      <c r="B129" s="142">
        <v>2100017399</v>
      </c>
      <c r="C129" s="149" t="s">
        <v>286</v>
      </c>
      <c r="D129" s="137">
        <v>6</v>
      </c>
      <c r="E129" s="38"/>
      <c r="F129" s="44">
        <v>60</v>
      </c>
      <c r="G129" s="44">
        <f t="shared" si="4"/>
        <v>360</v>
      </c>
    </row>
    <row r="130" spans="1:7" ht="20.100000000000001" customHeight="1">
      <c r="A130" s="143" t="s">
        <v>287</v>
      </c>
      <c r="B130" s="143" t="s">
        <v>288</v>
      </c>
      <c r="C130" s="150" t="s">
        <v>289</v>
      </c>
      <c r="D130" s="137">
        <v>6</v>
      </c>
      <c r="E130" s="38"/>
      <c r="F130" s="44">
        <v>60</v>
      </c>
      <c r="G130" s="44">
        <f t="shared" si="4"/>
        <v>360</v>
      </c>
    </row>
    <row r="131" spans="1:7" ht="20.100000000000001" customHeight="1">
      <c r="A131" s="142" t="s">
        <v>290</v>
      </c>
      <c r="B131" s="142">
        <v>2100017484</v>
      </c>
      <c r="C131" s="149" t="s">
        <v>291</v>
      </c>
      <c r="D131" s="137">
        <v>4</v>
      </c>
      <c r="E131" s="38"/>
      <c r="F131" s="44">
        <v>60</v>
      </c>
      <c r="G131" s="44">
        <f t="shared" si="4"/>
        <v>240</v>
      </c>
    </row>
    <row r="132" spans="1:7" ht="20.100000000000001" customHeight="1">
      <c r="A132" s="143" t="s">
        <v>292</v>
      </c>
      <c r="B132" s="143" t="s">
        <v>293</v>
      </c>
      <c r="C132" s="150" t="s">
        <v>294</v>
      </c>
      <c r="D132" s="137">
        <v>6</v>
      </c>
      <c r="E132" s="38"/>
      <c r="F132" s="44">
        <v>60</v>
      </c>
      <c r="G132" s="44">
        <f t="shared" si="4"/>
        <v>360</v>
      </c>
    </row>
    <row r="133" spans="1:7" ht="20.100000000000001" customHeight="1">
      <c r="A133" s="142" t="s">
        <v>295</v>
      </c>
      <c r="B133" s="142" t="s">
        <v>293</v>
      </c>
      <c r="C133" s="149" t="s">
        <v>296</v>
      </c>
      <c r="D133" s="137">
        <v>6</v>
      </c>
      <c r="E133" s="38"/>
      <c r="F133" s="44">
        <v>60</v>
      </c>
      <c r="G133" s="44">
        <f t="shared" ref="G129:G192" si="5">D133*F133</f>
        <v>360</v>
      </c>
    </row>
    <row r="134" spans="1:7" ht="20.100000000000001" customHeight="1">
      <c r="A134" s="143" t="s">
        <v>297</v>
      </c>
      <c r="B134" s="143" t="s">
        <v>298</v>
      </c>
      <c r="C134" s="150" t="s">
        <v>299</v>
      </c>
      <c r="D134" s="137">
        <v>6</v>
      </c>
      <c r="E134" s="38"/>
      <c r="F134" s="44">
        <v>60</v>
      </c>
      <c r="G134" s="44">
        <f t="shared" si="5"/>
        <v>360</v>
      </c>
    </row>
    <row r="135" spans="1:7" ht="20.100000000000001" customHeight="1">
      <c r="A135" s="142" t="s">
        <v>300</v>
      </c>
      <c r="B135" s="142" t="s">
        <v>301</v>
      </c>
      <c r="C135" s="149" t="s">
        <v>302</v>
      </c>
      <c r="D135" s="137">
        <v>6</v>
      </c>
      <c r="E135" s="38"/>
      <c r="F135" s="44">
        <v>60</v>
      </c>
      <c r="G135" s="44">
        <f t="shared" si="5"/>
        <v>360</v>
      </c>
    </row>
    <row r="136" spans="1:7" ht="20.100000000000001" customHeight="1">
      <c r="A136" s="143" t="s">
        <v>303</v>
      </c>
      <c r="B136" s="143" t="s">
        <v>304</v>
      </c>
      <c r="C136" s="150" t="s">
        <v>305</v>
      </c>
      <c r="D136" s="137">
        <v>6</v>
      </c>
      <c r="E136" s="38"/>
      <c r="F136" s="44">
        <v>60</v>
      </c>
      <c r="G136" s="44">
        <f t="shared" si="5"/>
        <v>360</v>
      </c>
    </row>
    <row r="137" spans="1:7" ht="20.100000000000001" customHeight="1">
      <c r="A137" s="142" t="s">
        <v>306</v>
      </c>
      <c r="B137" s="142" t="s">
        <v>307</v>
      </c>
      <c r="C137" s="149" t="s">
        <v>308</v>
      </c>
      <c r="D137" s="137">
        <v>6</v>
      </c>
      <c r="E137" s="38"/>
      <c r="F137" s="44">
        <v>60</v>
      </c>
      <c r="G137" s="44">
        <f t="shared" si="5"/>
        <v>360</v>
      </c>
    </row>
    <row r="138" spans="1:7" ht="20.100000000000001" customHeight="1">
      <c r="A138" s="143" t="s">
        <v>309</v>
      </c>
      <c r="B138" s="143" t="s">
        <v>310</v>
      </c>
      <c r="C138" s="150" t="s">
        <v>311</v>
      </c>
      <c r="D138" s="137">
        <v>6</v>
      </c>
      <c r="E138" s="38"/>
      <c r="F138" s="44">
        <v>60</v>
      </c>
      <c r="G138" s="44">
        <f t="shared" si="5"/>
        <v>360</v>
      </c>
    </row>
    <row r="139" spans="1:7" ht="20.100000000000001" customHeight="1">
      <c r="A139" s="142" t="s">
        <v>312</v>
      </c>
      <c r="B139" s="142" t="s">
        <v>313</v>
      </c>
      <c r="C139" s="149" t="s">
        <v>314</v>
      </c>
      <c r="D139" s="137">
        <v>5</v>
      </c>
      <c r="E139" s="38"/>
      <c r="F139" s="44">
        <v>60</v>
      </c>
      <c r="G139" s="44">
        <f t="shared" si="5"/>
        <v>300</v>
      </c>
    </row>
    <row r="140" spans="1:7" ht="20.100000000000001" customHeight="1">
      <c r="A140" s="142" t="s">
        <v>312</v>
      </c>
      <c r="B140" s="142" t="s">
        <v>315</v>
      </c>
      <c r="C140" s="149" t="s">
        <v>314</v>
      </c>
      <c r="D140" s="137">
        <v>1</v>
      </c>
      <c r="E140" s="38"/>
      <c r="F140" s="44">
        <v>60</v>
      </c>
      <c r="G140" s="44">
        <f t="shared" si="5"/>
        <v>60</v>
      </c>
    </row>
    <row r="141" spans="1:7" ht="20.100000000000001" customHeight="1">
      <c r="A141" s="143" t="s">
        <v>316</v>
      </c>
      <c r="B141" s="143" t="s">
        <v>317</v>
      </c>
      <c r="C141" s="150" t="s">
        <v>318</v>
      </c>
      <c r="D141" s="137">
        <v>6</v>
      </c>
      <c r="E141" s="38"/>
      <c r="F141" s="44">
        <v>60</v>
      </c>
      <c r="G141" s="44">
        <f t="shared" si="5"/>
        <v>360</v>
      </c>
    </row>
    <row r="142" spans="1:7" ht="20.100000000000001" customHeight="1">
      <c r="A142" s="142" t="s">
        <v>319</v>
      </c>
      <c r="B142" s="142" t="s">
        <v>320</v>
      </c>
      <c r="C142" s="149" t="s">
        <v>321</v>
      </c>
      <c r="D142" s="137">
        <v>2</v>
      </c>
      <c r="E142" s="38"/>
      <c r="F142" s="44">
        <v>60</v>
      </c>
      <c r="G142" s="44">
        <f t="shared" si="5"/>
        <v>120</v>
      </c>
    </row>
    <row r="143" spans="1:7" ht="20.100000000000001" customHeight="1">
      <c r="A143" s="142" t="s">
        <v>319</v>
      </c>
      <c r="B143" s="142" t="s">
        <v>322</v>
      </c>
      <c r="C143" s="149" t="s">
        <v>321</v>
      </c>
      <c r="D143" s="137">
        <v>4</v>
      </c>
      <c r="E143" s="38"/>
      <c r="F143" s="44">
        <v>60</v>
      </c>
      <c r="G143" s="44">
        <f t="shared" si="5"/>
        <v>240</v>
      </c>
    </row>
    <row r="144" spans="1:7" ht="20.100000000000001" customHeight="1">
      <c r="A144" s="143" t="s">
        <v>323</v>
      </c>
      <c r="B144" s="143" t="s">
        <v>324</v>
      </c>
      <c r="C144" s="150" t="s">
        <v>325</v>
      </c>
      <c r="D144" s="137">
        <v>2</v>
      </c>
      <c r="E144" s="38"/>
      <c r="F144" s="44">
        <v>60</v>
      </c>
      <c r="G144" s="44">
        <f t="shared" si="5"/>
        <v>120</v>
      </c>
    </row>
    <row r="145" spans="1:7" ht="20.100000000000001" customHeight="1">
      <c r="A145" s="143" t="s">
        <v>326</v>
      </c>
      <c r="B145" s="143" t="s">
        <v>327</v>
      </c>
      <c r="C145" s="150" t="s">
        <v>328</v>
      </c>
      <c r="D145" s="137">
        <v>2</v>
      </c>
      <c r="E145" s="38"/>
      <c r="F145" s="44">
        <v>60</v>
      </c>
      <c r="G145" s="44">
        <f t="shared" si="5"/>
        <v>120</v>
      </c>
    </row>
    <row r="146" spans="1:7" ht="20.100000000000001" customHeight="1">
      <c r="A146" s="142" t="s">
        <v>329</v>
      </c>
      <c r="B146" s="142" t="s">
        <v>330</v>
      </c>
      <c r="C146" s="149" t="s">
        <v>331</v>
      </c>
      <c r="D146" s="137">
        <v>5</v>
      </c>
      <c r="E146" s="38"/>
      <c r="F146" s="44">
        <v>60</v>
      </c>
      <c r="G146" s="44">
        <f t="shared" si="5"/>
        <v>300</v>
      </c>
    </row>
    <row r="147" spans="1:7" ht="20.100000000000001" customHeight="1">
      <c r="A147" s="143" t="s">
        <v>332</v>
      </c>
      <c r="B147" s="143" t="s">
        <v>333</v>
      </c>
      <c r="C147" s="150" t="s">
        <v>334</v>
      </c>
      <c r="D147" s="137">
        <v>2</v>
      </c>
      <c r="E147" s="38"/>
      <c r="F147" s="44">
        <v>60</v>
      </c>
      <c r="G147" s="44">
        <f t="shared" si="5"/>
        <v>120</v>
      </c>
    </row>
    <row r="148" spans="1:7" ht="20.100000000000001" customHeight="1">
      <c r="A148" s="142" t="s">
        <v>335</v>
      </c>
      <c r="B148" s="142" t="s">
        <v>336</v>
      </c>
      <c r="C148" s="149" t="s">
        <v>337</v>
      </c>
      <c r="D148" s="137">
        <v>2</v>
      </c>
      <c r="E148" s="38"/>
      <c r="F148" s="44">
        <v>60</v>
      </c>
      <c r="G148" s="44">
        <f t="shared" si="5"/>
        <v>120</v>
      </c>
    </row>
    <row r="149" spans="1:7" ht="20.100000000000001" customHeight="1">
      <c r="A149" s="143" t="s">
        <v>338</v>
      </c>
      <c r="B149" s="143" t="s">
        <v>339</v>
      </c>
      <c r="C149" s="150" t="s">
        <v>340</v>
      </c>
      <c r="D149" s="137">
        <v>6</v>
      </c>
      <c r="E149" s="38"/>
      <c r="F149" s="44">
        <v>60</v>
      </c>
      <c r="G149" s="44">
        <f t="shared" si="5"/>
        <v>360</v>
      </c>
    </row>
    <row r="150" spans="1:7" ht="20.100000000000001" customHeight="1">
      <c r="A150" s="142" t="s">
        <v>341</v>
      </c>
      <c r="B150" s="142" t="s">
        <v>342</v>
      </c>
      <c r="C150" s="149" t="s">
        <v>343</v>
      </c>
      <c r="D150" s="137">
        <v>6</v>
      </c>
      <c r="E150" s="38"/>
      <c r="F150" s="44">
        <v>60</v>
      </c>
      <c r="G150" s="44">
        <f t="shared" si="5"/>
        <v>360</v>
      </c>
    </row>
    <row r="151" spans="1:7" ht="20.100000000000001" customHeight="1">
      <c r="A151" s="142" t="s">
        <v>344</v>
      </c>
      <c r="B151" s="142">
        <v>2100007516</v>
      </c>
      <c r="C151" s="149" t="s">
        <v>345</v>
      </c>
      <c r="D151" s="137">
        <v>6</v>
      </c>
      <c r="E151" s="38"/>
      <c r="F151" s="44">
        <v>60</v>
      </c>
      <c r="G151" s="44">
        <f t="shared" si="5"/>
        <v>360</v>
      </c>
    </row>
    <row r="152" spans="1:7" ht="20.100000000000001" customHeight="1">
      <c r="A152" s="143" t="s">
        <v>346</v>
      </c>
      <c r="B152" s="143">
        <v>2100023365</v>
      </c>
      <c r="C152" s="150" t="s">
        <v>347</v>
      </c>
      <c r="D152" s="137">
        <v>4</v>
      </c>
      <c r="E152" s="38"/>
      <c r="F152" s="44">
        <v>60</v>
      </c>
      <c r="G152" s="44">
        <f t="shared" si="5"/>
        <v>240</v>
      </c>
    </row>
    <row r="153" spans="1:7" ht="20.100000000000001" customHeight="1">
      <c r="A153" s="144" t="s">
        <v>348</v>
      </c>
      <c r="B153" s="144">
        <v>2100007744</v>
      </c>
      <c r="C153" s="151" t="s">
        <v>349</v>
      </c>
      <c r="D153" s="137">
        <v>4</v>
      </c>
      <c r="E153" s="38"/>
      <c r="F153" s="44">
        <v>60</v>
      </c>
      <c r="G153" s="44">
        <f t="shared" si="5"/>
        <v>240</v>
      </c>
    </row>
    <row r="154" spans="1:7" ht="20.100000000000001" customHeight="1">
      <c r="A154" s="144"/>
      <c r="B154" s="144"/>
      <c r="C154" s="151"/>
      <c r="D154" s="146">
        <v>127</v>
      </c>
      <c r="E154" s="38"/>
      <c r="F154" s="44"/>
      <c r="G154" s="44"/>
    </row>
    <row r="155" spans="1:7" ht="20.100000000000001" customHeight="1">
      <c r="A155" s="139" t="s">
        <v>350</v>
      </c>
      <c r="B155" s="138" t="s">
        <v>351</v>
      </c>
      <c r="C155" s="141" t="s">
        <v>352</v>
      </c>
      <c r="D155" s="137">
        <v>2</v>
      </c>
      <c r="E155" s="38"/>
      <c r="F155" s="44">
        <v>48</v>
      </c>
      <c r="G155" s="44">
        <f t="shared" si="5"/>
        <v>96</v>
      </c>
    </row>
    <row r="156" spans="1:7" ht="20.100000000000001" customHeight="1">
      <c r="A156" s="139" t="s">
        <v>353</v>
      </c>
      <c r="B156" s="138" t="s">
        <v>354</v>
      </c>
      <c r="C156" s="141" t="s">
        <v>355</v>
      </c>
      <c r="D156" s="137">
        <v>2</v>
      </c>
      <c r="E156" s="38"/>
      <c r="F156" s="44">
        <v>48</v>
      </c>
      <c r="G156" s="44">
        <f t="shared" si="5"/>
        <v>96</v>
      </c>
    </row>
    <row r="157" spans="1:7" ht="20.100000000000001" customHeight="1">
      <c r="A157" s="139" t="s">
        <v>356</v>
      </c>
      <c r="B157" s="138" t="s">
        <v>357</v>
      </c>
      <c r="C157" s="141" t="s">
        <v>358</v>
      </c>
      <c r="D157" s="137">
        <v>2</v>
      </c>
      <c r="E157" s="38"/>
      <c r="F157" s="44">
        <v>48</v>
      </c>
      <c r="G157" s="44">
        <f t="shared" si="5"/>
        <v>96</v>
      </c>
    </row>
    <row r="158" spans="1:7" ht="20.100000000000001" customHeight="1">
      <c r="A158" s="139" t="s">
        <v>359</v>
      </c>
      <c r="B158" s="138" t="s">
        <v>360</v>
      </c>
      <c r="C158" s="141" t="s">
        <v>361</v>
      </c>
      <c r="D158" s="137">
        <v>2</v>
      </c>
      <c r="E158" s="38"/>
      <c r="F158" s="44">
        <v>48</v>
      </c>
      <c r="G158" s="44">
        <f t="shared" si="5"/>
        <v>96</v>
      </c>
    </row>
    <row r="159" spans="1:7" ht="20.100000000000001" customHeight="1">
      <c r="A159" s="139" t="s">
        <v>362</v>
      </c>
      <c r="B159" s="138" t="s">
        <v>363</v>
      </c>
      <c r="C159" s="141" t="s">
        <v>364</v>
      </c>
      <c r="D159" s="137">
        <v>2</v>
      </c>
      <c r="E159" s="38"/>
      <c r="F159" s="44">
        <v>48</v>
      </c>
      <c r="G159" s="44">
        <f t="shared" si="5"/>
        <v>96</v>
      </c>
    </row>
    <row r="160" spans="1:7" ht="20.100000000000001" customHeight="1">
      <c r="A160" s="139" t="s">
        <v>365</v>
      </c>
      <c r="B160" s="138" t="s">
        <v>366</v>
      </c>
      <c r="C160" s="141" t="s">
        <v>367</v>
      </c>
      <c r="D160" s="137">
        <v>2</v>
      </c>
      <c r="E160" s="38"/>
      <c r="F160" s="44">
        <v>48</v>
      </c>
      <c r="G160" s="44">
        <f t="shared" si="5"/>
        <v>96</v>
      </c>
    </row>
    <row r="161" spans="1:7" ht="20.100000000000001" customHeight="1">
      <c r="A161" s="139" t="s">
        <v>368</v>
      </c>
      <c r="B161" s="138" t="s">
        <v>369</v>
      </c>
      <c r="C161" s="141" t="s">
        <v>370</v>
      </c>
      <c r="D161" s="137">
        <v>2</v>
      </c>
      <c r="E161" s="38"/>
      <c r="F161" s="44">
        <v>48</v>
      </c>
      <c r="G161" s="44">
        <f t="shared" si="5"/>
        <v>96</v>
      </c>
    </row>
    <row r="162" spans="1:7" ht="20.100000000000001" customHeight="1">
      <c r="A162" s="139" t="s">
        <v>371</v>
      </c>
      <c r="B162" s="138" t="s">
        <v>372</v>
      </c>
      <c r="C162" s="141" t="s">
        <v>373</v>
      </c>
      <c r="D162" s="137">
        <v>2</v>
      </c>
      <c r="E162" s="38"/>
      <c r="F162" s="44">
        <v>48</v>
      </c>
      <c r="G162" s="44">
        <f t="shared" si="5"/>
        <v>96</v>
      </c>
    </row>
    <row r="163" spans="1:7" ht="20.100000000000001" customHeight="1">
      <c r="A163" s="139" t="s">
        <v>374</v>
      </c>
      <c r="B163" s="138" t="s">
        <v>375</v>
      </c>
      <c r="C163" s="141" t="s">
        <v>376</v>
      </c>
      <c r="D163" s="137">
        <v>2</v>
      </c>
      <c r="E163" s="38"/>
      <c r="F163" s="44">
        <v>48</v>
      </c>
      <c r="G163" s="44">
        <f t="shared" si="5"/>
        <v>96</v>
      </c>
    </row>
    <row r="164" spans="1:7" ht="20.100000000000001" customHeight="1">
      <c r="A164" s="139"/>
      <c r="B164" s="138"/>
      <c r="C164" s="141"/>
      <c r="D164" s="147">
        <v>18</v>
      </c>
      <c r="E164" s="38"/>
      <c r="F164" s="44"/>
      <c r="G164" s="44"/>
    </row>
    <row r="165" spans="1:7" ht="20.100000000000001" customHeight="1">
      <c r="A165" s="139" t="s">
        <v>377</v>
      </c>
      <c r="B165" s="138">
        <v>210228152</v>
      </c>
      <c r="C165" s="141" t="s">
        <v>378</v>
      </c>
      <c r="D165" s="140">
        <v>6</v>
      </c>
      <c r="E165" s="38"/>
      <c r="F165" s="44">
        <v>48</v>
      </c>
      <c r="G165" s="44">
        <f t="shared" si="5"/>
        <v>288</v>
      </c>
    </row>
    <row r="166" spans="1:7" s="135" customFormat="1" ht="20.100000000000001" customHeight="1">
      <c r="A166" s="139"/>
      <c r="B166" s="138"/>
      <c r="C166" s="141"/>
      <c r="D166" s="140"/>
      <c r="E166" s="38"/>
      <c r="F166" s="44"/>
      <c r="G166" s="44">
        <f t="shared" si="5"/>
        <v>0</v>
      </c>
    </row>
    <row r="167" spans="1:7" s="135" customFormat="1" ht="20.100000000000001" customHeight="1">
      <c r="A167" s="101" t="s">
        <v>681</v>
      </c>
      <c r="B167" s="191" t="s">
        <v>682</v>
      </c>
      <c r="C167" s="100" t="s">
        <v>683</v>
      </c>
      <c r="D167" s="189">
        <v>3</v>
      </c>
      <c r="E167" s="38"/>
      <c r="F167" s="44">
        <v>180</v>
      </c>
      <c r="G167" s="44">
        <f t="shared" si="5"/>
        <v>540</v>
      </c>
    </row>
    <row r="168" spans="1:7" s="135" customFormat="1" ht="20.100000000000001" customHeight="1">
      <c r="A168" s="101" t="s">
        <v>684</v>
      </c>
      <c r="B168" s="191" t="s">
        <v>685</v>
      </c>
      <c r="C168" s="100" t="s">
        <v>616</v>
      </c>
      <c r="D168" s="189">
        <v>2</v>
      </c>
      <c r="E168" s="38"/>
      <c r="F168" s="44">
        <v>180</v>
      </c>
      <c r="G168" s="44">
        <f t="shared" si="5"/>
        <v>360</v>
      </c>
    </row>
    <row r="169" spans="1:7" s="135" customFormat="1" ht="20.100000000000001" customHeight="1">
      <c r="A169" s="101" t="s">
        <v>686</v>
      </c>
      <c r="B169" s="191" t="s">
        <v>687</v>
      </c>
      <c r="C169" s="100" t="s">
        <v>688</v>
      </c>
      <c r="D169" s="189">
        <v>3</v>
      </c>
      <c r="E169" s="38"/>
      <c r="F169" s="44">
        <v>180</v>
      </c>
      <c r="G169" s="44">
        <f t="shared" si="5"/>
        <v>540</v>
      </c>
    </row>
    <row r="170" spans="1:7" s="135" customFormat="1" ht="20.100000000000001" customHeight="1">
      <c r="A170" s="101" t="s">
        <v>689</v>
      </c>
      <c r="B170" s="191" t="s">
        <v>690</v>
      </c>
      <c r="C170" s="100" t="s">
        <v>625</v>
      </c>
      <c r="D170" s="189">
        <v>3</v>
      </c>
      <c r="E170" s="38"/>
      <c r="F170" s="44">
        <v>180</v>
      </c>
      <c r="G170" s="44">
        <f t="shared" si="5"/>
        <v>540</v>
      </c>
    </row>
    <row r="171" spans="1:7" s="135" customFormat="1" ht="20.100000000000001" customHeight="1">
      <c r="A171" s="101" t="s">
        <v>691</v>
      </c>
      <c r="B171" s="191" t="s">
        <v>692</v>
      </c>
      <c r="C171" s="100" t="s">
        <v>693</v>
      </c>
      <c r="D171" s="189">
        <v>3</v>
      </c>
      <c r="E171" s="38"/>
      <c r="F171" s="44">
        <v>180</v>
      </c>
      <c r="G171" s="44">
        <f t="shared" si="5"/>
        <v>540</v>
      </c>
    </row>
    <row r="172" spans="1:7" s="135" customFormat="1" ht="20.100000000000001" customHeight="1">
      <c r="A172" s="101" t="s">
        <v>694</v>
      </c>
      <c r="B172" s="191" t="s">
        <v>695</v>
      </c>
      <c r="C172" s="100" t="s">
        <v>693</v>
      </c>
      <c r="D172" s="189">
        <v>3</v>
      </c>
      <c r="E172" s="38"/>
      <c r="F172" s="44">
        <v>180</v>
      </c>
      <c r="G172" s="44">
        <f t="shared" si="5"/>
        <v>540</v>
      </c>
    </row>
    <row r="173" spans="1:7" s="135" customFormat="1" ht="20.100000000000001" customHeight="1">
      <c r="A173" s="101" t="s">
        <v>696</v>
      </c>
      <c r="B173" s="191" t="s">
        <v>697</v>
      </c>
      <c r="C173" s="100" t="s">
        <v>698</v>
      </c>
      <c r="D173" s="189">
        <v>3</v>
      </c>
      <c r="E173" s="38"/>
      <c r="F173" s="44">
        <v>180</v>
      </c>
      <c r="G173" s="44">
        <f t="shared" si="5"/>
        <v>540</v>
      </c>
    </row>
    <row r="174" spans="1:7" s="135" customFormat="1" ht="20.100000000000001" customHeight="1">
      <c r="A174" s="101" t="s">
        <v>699</v>
      </c>
      <c r="B174" s="191" t="s">
        <v>700</v>
      </c>
      <c r="C174" s="100" t="s">
        <v>701</v>
      </c>
      <c r="D174" s="189">
        <v>3</v>
      </c>
      <c r="E174" s="38"/>
      <c r="F174" s="44">
        <v>180</v>
      </c>
      <c r="G174" s="44">
        <f t="shared" si="5"/>
        <v>540</v>
      </c>
    </row>
    <row r="175" spans="1:7" s="135" customFormat="1" ht="20.100000000000001" customHeight="1">
      <c r="A175" s="101" t="s">
        <v>702</v>
      </c>
      <c r="B175" s="191" t="s">
        <v>703</v>
      </c>
      <c r="C175" s="100" t="s">
        <v>704</v>
      </c>
      <c r="D175" s="189">
        <v>3</v>
      </c>
      <c r="E175" s="38"/>
      <c r="F175" s="44">
        <v>180</v>
      </c>
      <c r="G175" s="44">
        <f t="shared" si="5"/>
        <v>540</v>
      </c>
    </row>
    <row r="176" spans="1:7" s="135" customFormat="1" ht="20.100000000000001" customHeight="1">
      <c r="A176" s="101" t="s">
        <v>705</v>
      </c>
      <c r="B176" s="191" t="s">
        <v>706</v>
      </c>
      <c r="C176" s="100" t="s">
        <v>707</v>
      </c>
      <c r="D176" s="189">
        <v>3</v>
      </c>
      <c r="E176" s="38"/>
      <c r="F176" s="44">
        <v>180</v>
      </c>
      <c r="G176" s="44">
        <f t="shared" si="5"/>
        <v>540</v>
      </c>
    </row>
    <row r="177" spans="1:7" s="135" customFormat="1" ht="20.100000000000001" customHeight="1">
      <c r="A177" s="162"/>
      <c r="B177" s="189"/>
      <c r="C177" s="157"/>
      <c r="D177" s="190">
        <f>SUM(D167:D176)</f>
        <v>29</v>
      </c>
      <c r="E177" s="38"/>
      <c r="F177" s="44"/>
      <c r="G177" s="44">
        <f t="shared" si="5"/>
        <v>0</v>
      </c>
    </row>
    <row r="178" spans="1:7" s="135" customFormat="1" ht="20.100000000000001" customHeight="1">
      <c r="A178" s="162" t="s">
        <v>679</v>
      </c>
      <c r="B178" s="189">
        <v>200214392</v>
      </c>
      <c r="C178" s="157" t="s">
        <v>680</v>
      </c>
      <c r="D178" s="189">
        <v>3</v>
      </c>
      <c r="E178" s="38"/>
      <c r="F178" s="44">
        <v>180</v>
      </c>
      <c r="G178" s="44">
        <f t="shared" si="5"/>
        <v>540</v>
      </c>
    </row>
    <row r="179" spans="1:7" s="135" customFormat="1" ht="20.100000000000001" customHeight="1">
      <c r="A179" s="162" t="s">
        <v>599</v>
      </c>
      <c r="B179" s="189">
        <v>200214393</v>
      </c>
      <c r="C179" s="157" t="s">
        <v>600</v>
      </c>
      <c r="D179" s="189">
        <v>3</v>
      </c>
      <c r="E179" s="38"/>
      <c r="F179" s="44">
        <v>180</v>
      </c>
      <c r="G179" s="44">
        <f t="shared" si="5"/>
        <v>540</v>
      </c>
    </row>
    <row r="180" spans="1:7" s="135" customFormat="1" ht="20.100000000000001" customHeight="1">
      <c r="A180" s="162" t="s">
        <v>601</v>
      </c>
      <c r="B180" s="189">
        <v>200214394</v>
      </c>
      <c r="C180" s="157" t="s">
        <v>602</v>
      </c>
      <c r="D180" s="189">
        <v>1</v>
      </c>
      <c r="E180" s="38"/>
      <c r="F180" s="44">
        <v>180</v>
      </c>
      <c r="G180" s="44">
        <f t="shared" si="5"/>
        <v>180</v>
      </c>
    </row>
    <row r="181" spans="1:7" s="135" customFormat="1" ht="20.100000000000001" customHeight="1">
      <c r="A181" s="162" t="s">
        <v>603</v>
      </c>
      <c r="B181" s="189" t="s">
        <v>728</v>
      </c>
      <c r="C181" s="157" t="s">
        <v>604</v>
      </c>
      <c r="D181" s="189">
        <v>3</v>
      </c>
      <c r="E181" s="38"/>
      <c r="F181" s="44">
        <v>180</v>
      </c>
      <c r="G181" s="44">
        <f t="shared" si="5"/>
        <v>540</v>
      </c>
    </row>
    <row r="182" spans="1:7" s="135" customFormat="1" ht="20.100000000000001" customHeight="1">
      <c r="A182" s="162" t="s">
        <v>605</v>
      </c>
      <c r="B182" s="189">
        <v>190703834</v>
      </c>
      <c r="C182" s="157" t="s">
        <v>606</v>
      </c>
      <c r="D182" s="189">
        <v>3</v>
      </c>
      <c r="E182" s="38"/>
      <c r="F182" s="44">
        <v>180</v>
      </c>
      <c r="G182" s="44">
        <f t="shared" si="5"/>
        <v>540</v>
      </c>
    </row>
    <row r="183" spans="1:7" s="135" customFormat="1" ht="20.100000000000001" customHeight="1">
      <c r="A183" s="162" t="s">
        <v>607</v>
      </c>
      <c r="B183" s="189">
        <v>190703787</v>
      </c>
      <c r="C183" s="157" t="s">
        <v>608</v>
      </c>
      <c r="D183" s="189">
        <v>3</v>
      </c>
      <c r="E183" s="38"/>
      <c r="F183" s="44">
        <v>180</v>
      </c>
      <c r="G183" s="44">
        <f t="shared" si="5"/>
        <v>540</v>
      </c>
    </row>
    <row r="184" spans="1:7" s="135" customFormat="1" ht="20.100000000000001" customHeight="1">
      <c r="A184" s="162" t="s">
        <v>609</v>
      </c>
      <c r="B184" s="189" t="s">
        <v>729</v>
      </c>
      <c r="C184" s="157" t="s">
        <v>610</v>
      </c>
      <c r="D184" s="189">
        <v>2</v>
      </c>
      <c r="E184" s="38"/>
      <c r="F184" s="44">
        <v>180</v>
      </c>
      <c r="G184" s="44">
        <f t="shared" si="5"/>
        <v>360</v>
      </c>
    </row>
    <row r="185" spans="1:7" s="135" customFormat="1" ht="20.100000000000001" customHeight="1">
      <c r="A185" s="162" t="s">
        <v>814</v>
      </c>
      <c r="B185" s="189" t="s">
        <v>612</v>
      </c>
      <c r="C185" s="157" t="s">
        <v>731</v>
      </c>
      <c r="D185" s="189">
        <v>1</v>
      </c>
      <c r="E185" s="38"/>
      <c r="F185" s="44">
        <v>180</v>
      </c>
      <c r="G185" s="44">
        <f t="shared" si="5"/>
        <v>180</v>
      </c>
    </row>
    <row r="186" spans="1:7" s="135" customFormat="1" ht="20.100000000000001" customHeight="1">
      <c r="A186" s="162" t="s">
        <v>617</v>
      </c>
      <c r="B186" s="189" t="s">
        <v>618</v>
      </c>
      <c r="C186" s="157" t="s">
        <v>619</v>
      </c>
      <c r="D186" s="189">
        <v>0</v>
      </c>
      <c r="E186" s="38"/>
      <c r="F186" s="44">
        <v>180</v>
      </c>
      <c r="G186" s="44">
        <f t="shared" si="5"/>
        <v>0</v>
      </c>
    </row>
    <row r="187" spans="1:7" s="135" customFormat="1" ht="20.100000000000001" customHeight="1">
      <c r="A187" s="162" t="s">
        <v>620</v>
      </c>
      <c r="B187" s="189" t="s">
        <v>815</v>
      </c>
      <c r="C187" s="157" t="s">
        <v>622</v>
      </c>
      <c r="D187" s="189">
        <v>0</v>
      </c>
      <c r="E187" s="38"/>
      <c r="F187" s="44">
        <v>180</v>
      </c>
      <c r="G187" s="44">
        <f t="shared" si="5"/>
        <v>0</v>
      </c>
    </row>
    <row r="188" spans="1:7" s="135" customFormat="1" ht="20.100000000000001" customHeight="1">
      <c r="A188" s="162" t="s">
        <v>626</v>
      </c>
      <c r="B188" s="189">
        <v>190703839</v>
      </c>
      <c r="C188" s="157" t="s">
        <v>627</v>
      </c>
      <c r="D188" s="189">
        <v>2</v>
      </c>
      <c r="E188" s="38"/>
      <c r="F188" s="44">
        <v>180</v>
      </c>
      <c r="G188" s="44">
        <f t="shared" si="5"/>
        <v>360</v>
      </c>
    </row>
    <row r="189" spans="1:7" s="135" customFormat="1" ht="20.100000000000001" customHeight="1">
      <c r="A189" s="162" t="s">
        <v>816</v>
      </c>
      <c r="B189" s="194">
        <v>190703838</v>
      </c>
      <c r="C189" s="157" t="s">
        <v>817</v>
      </c>
      <c r="D189" s="189">
        <v>1</v>
      </c>
      <c r="E189" s="38"/>
      <c r="F189" s="44">
        <v>180</v>
      </c>
      <c r="G189" s="44">
        <f t="shared" si="5"/>
        <v>180</v>
      </c>
    </row>
    <row r="190" spans="1:7" s="135" customFormat="1" ht="20.100000000000001" customHeight="1">
      <c r="A190" s="162" t="s">
        <v>640</v>
      </c>
      <c r="B190" s="189">
        <v>190703837</v>
      </c>
      <c r="C190" s="157" t="s">
        <v>641</v>
      </c>
      <c r="D190" s="189">
        <v>3</v>
      </c>
      <c r="E190" s="38"/>
      <c r="F190" s="44">
        <v>180</v>
      </c>
      <c r="G190" s="44">
        <f t="shared" si="5"/>
        <v>540</v>
      </c>
    </row>
    <row r="191" spans="1:7" s="135" customFormat="1" ht="20.100000000000001" customHeight="1">
      <c r="A191" s="162" t="s">
        <v>732</v>
      </c>
      <c r="B191" s="189">
        <v>190703836</v>
      </c>
      <c r="C191" s="157" t="s">
        <v>733</v>
      </c>
      <c r="D191" s="189">
        <v>3</v>
      </c>
      <c r="E191" s="38"/>
      <c r="F191" s="44">
        <v>180</v>
      </c>
      <c r="G191" s="44">
        <f t="shared" si="5"/>
        <v>540</v>
      </c>
    </row>
    <row r="192" spans="1:7" s="135" customFormat="1" ht="20.100000000000001" customHeight="1">
      <c r="A192" s="162" t="s">
        <v>734</v>
      </c>
      <c r="B192" s="189">
        <v>190703835</v>
      </c>
      <c r="C192" s="157" t="s">
        <v>648</v>
      </c>
      <c r="D192" s="189">
        <v>3</v>
      </c>
      <c r="E192" s="38"/>
      <c r="F192" s="44">
        <v>180</v>
      </c>
      <c r="G192" s="44">
        <f t="shared" si="5"/>
        <v>540</v>
      </c>
    </row>
    <row r="193" spans="1:7" s="135" customFormat="1" ht="20.100000000000001" customHeight="1">
      <c r="A193" s="162" t="s">
        <v>818</v>
      </c>
      <c r="B193" s="189" t="s">
        <v>819</v>
      </c>
      <c r="C193" s="157" t="s">
        <v>730</v>
      </c>
      <c r="D193" s="189">
        <v>3</v>
      </c>
      <c r="E193" s="38"/>
      <c r="F193" s="44">
        <v>180</v>
      </c>
      <c r="G193" s="44">
        <f t="shared" ref="G193:G243" si="6">D193*F193</f>
        <v>540</v>
      </c>
    </row>
    <row r="194" spans="1:7" s="135" customFormat="1" ht="20.100000000000001" customHeight="1">
      <c r="A194" s="154"/>
      <c r="B194" s="155"/>
      <c r="C194" s="172"/>
      <c r="D194" s="190">
        <f>SUM(D167:D193)</f>
        <v>92</v>
      </c>
      <c r="E194" s="38"/>
      <c r="F194" s="44"/>
      <c r="G194" s="44">
        <f t="shared" si="6"/>
        <v>0</v>
      </c>
    </row>
    <row r="195" spans="1:7" s="135" customFormat="1" ht="20.100000000000001" customHeight="1">
      <c r="A195" s="195" t="s">
        <v>820</v>
      </c>
      <c r="B195" s="195">
        <v>210936625</v>
      </c>
      <c r="C195" s="163" t="s">
        <v>735</v>
      </c>
      <c r="D195" s="189">
        <v>3</v>
      </c>
      <c r="E195" s="38"/>
      <c r="F195" s="44">
        <v>168</v>
      </c>
      <c r="G195" s="44">
        <f t="shared" si="6"/>
        <v>504</v>
      </c>
    </row>
    <row r="196" spans="1:7" s="135" customFormat="1" ht="20.100000000000001" customHeight="1">
      <c r="A196" s="192" t="s">
        <v>821</v>
      </c>
      <c r="B196" s="192">
        <v>201023154</v>
      </c>
      <c r="C196" s="164" t="s">
        <v>736</v>
      </c>
      <c r="D196" s="189">
        <v>3</v>
      </c>
      <c r="E196" s="38"/>
      <c r="F196" s="44">
        <v>168</v>
      </c>
      <c r="G196" s="44">
        <f t="shared" si="6"/>
        <v>504</v>
      </c>
    </row>
    <row r="197" spans="1:7" s="135" customFormat="1" ht="20.100000000000001" customHeight="1">
      <c r="A197" s="195" t="s">
        <v>822</v>
      </c>
      <c r="B197" s="195">
        <v>210936627</v>
      </c>
      <c r="C197" s="163" t="s">
        <v>737</v>
      </c>
      <c r="D197" s="189">
        <v>3</v>
      </c>
      <c r="E197" s="38"/>
      <c r="F197" s="44">
        <v>168</v>
      </c>
      <c r="G197" s="44">
        <f t="shared" si="6"/>
        <v>504</v>
      </c>
    </row>
    <row r="198" spans="1:7" s="135" customFormat="1" ht="20.100000000000001" customHeight="1">
      <c r="A198" s="192" t="s">
        <v>823</v>
      </c>
      <c r="B198" s="192">
        <v>210936628</v>
      </c>
      <c r="C198" s="193" t="s">
        <v>738</v>
      </c>
      <c r="D198" s="189">
        <v>3</v>
      </c>
      <c r="E198" s="38"/>
      <c r="F198" s="44">
        <v>168</v>
      </c>
      <c r="G198" s="44">
        <f t="shared" si="6"/>
        <v>504</v>
      </c>
    </row>
    <row r="199" spans="1:7" s="135" customFormat="1" ht="20.100000000000001" customHeight="1">
      <c r="A199" s="195" t="s">
        <v>824</v>
      </c>
      <c r="B199" s="195">
        <v>210936629</v>
      </c>
      <c r="C199" s="196" t="s">
        <v>739</v>
      </c>
      <c r="D199" s="189">
        <v>3</v>
      </c>
      <c r="E199" s="38"/>
      <c r="F199" s="44">
        <v>168</v>
      </c>
      <c r="G199" s="44">
        <f t="shared" si="6"/>
        <v>504</v>
      </c>
    </row>
    <row r="200" spans="1:7" s="135" customFormat="1" ht="20.100000000000001" customHeight="1">
      <c r="A200" s="192" t="s">
        <v>825</v>
      </c>
      <c r="B200" s="192">
        <v>210936630</v>
      </c>
      <c r="C200" s="193" t="s">
        <v>740</v>
      </c>
      <c r="D200" s="189">
        <v>3</v>
      </c>
      <c r="E200" s="38"/>
      <c r="F200" s="44">
        <v>168</v>
      </c>
      <c r="G200" s="44">
        <f t="shared" si="6"/>
        <v>504</v>
      </c>
    </row>
    <row r="201" spans="1:7" s="135" customFormat="1" ht="20.100000000000001" customHeight="1">
      <c r="A201" s="195" t="s">
        <v>826</v>
      </c>
      <c r="B201" s="195">
        <v>210431403</v>
      </c>
      <c r="C201" s="196" t="s">
        <v>741</v>
      </c>
      <c r="D201" s="189">
        <v>3</v>
      </c>
      <c r="E201" s="38"/>
      <c r="F201" s="44">
        <v>168</v>
      </c>
      <c r="G201" s="44">
        <f t="shared" si="6"/>
        <v>504</v>
      </c>
    </row>
    <row r="202" spans="1:7" s="135" customFormat="1" ht="20.100000000000001" customHeight="1">
      <c r="A202" s="192" t="s">
        <v>827</v>
      </c>
      <c r="B202" s="192" t="s">
        <v>742</v>
      </c>
      <c r="C202" s="193" t="s">
        <v>743</v>
      </c>
      <c r="D202" s="189">
        <v>3</v>
      </c>
      <c r="E202" s="38"/>
      <c r="F202" s="44">
        <v>168</v>
      </c>
      <c r="G202" s="44">
        <f t="shared" si="6"/>
        <v>504</v>
      </c>
    </row>
    <row r="203" spans="1:7" s="135" customFormat="1" ht="20.100000000000001" customHeight="1">
      <c r="A203" s="195" t="s">
        <v>828</v>
      </c>
      <c r="B203" s="195">
        <v>210431404</v>
      </c>
      <c r="C203" s="196" t="s">
        <v>744</v>
      </c>
      <c r="D203" s="189">
        <v>3</v>
      </c>
      <c r="E203" s="38"/>
      <c r="F203" s="44">
        <v>168</v>
      </c>
      <c r="G203" s="44">
        <f t="shared" si="6"/>
        <v>504</v>
      </c>
    </row>
    <row r="204" spans="1:7" s="135" customFormat="1" ht="20.100000000000001" customHeight="1">
      <c r="A204" s="192" t="s">
        <v>829</v>
      </c>
      <c r="B204" s="192">
        <v>210936625</v>
      </c>
      <c r="C204" s="193" t="s">
        <v>745</v>
      </c>
      <c r="D204" s="189">
        <v>3</v>
      </c>
      <c r="E204" s="38"/>
      <c r="F204" s="44">
        <v>168</v>
      </c>
      <c r="G204" s="44">
        <f t="shared" si="6"/>
        <v>504</v>
      </c>
    </row>
    <row r="205" spans="1:7" s="135" customFormat="1" ht="20.100000000000001" customHeight="1">
      <c r="A205" s="195" t="s">
        <v>830</v>
      </c>
      <c r="B205" s="195">
        <v>201023154</v>
      </c>
      <c r="C205" s="196" t="s">
        <v>746</v>
      </c>
      <c r="D205" s="189">
        <v>3</v>
      </c>
      <c r="E205" s="38"/>
      <c r="F205" s="44">
        <v>168</v>
      </c>
      <c r="G205" s="44">
        <f t="shared" si="6"/>
        <v>504</v>
      </c>
    </row>
    <row r="206" spans="1:7" s="135" customFormat="1" ht="20.100000000000001" customHeight="1">
      <c r="A206" s="192" t="s">
        <v>831</v>
      </c>
      <c r="B206" s="192">
        <v>210936627</v>
      </c>
      <c r="C206" s="193" t="s">
        <v>747</v>
      </c>
      <c r="D206" s="189">
        <v>3</v>
      </c>
      <c r="E206" s="38"/>
      <c r="F206" s="44">
        <v>168</v>
      </c>
      <c r="G206" s="44">
        <f t="shared" si="6"/>
        <v>504</v>
      </c>
    </row>
    <row r="207" spans="1:7" s="135" customFormat="1" ht="20.100000000000001" customHeight="1">
      <c r="A207" s="195" t="s">
        <v>832</v>
      </c>
      <c r="B207" s="195">
        <v>210936628</v>
      </c>
      <c r="C207" s="196" t="s">
        <v>748</v>
      </c>
      <c r="D207" s="189">
        <v>3</v>
      </c>
      <c r="E207" s="38"/>
      <c r="F207" s="44">
        <v>168</v>
      </c>
      <c r="G207" s="44">
        <f t="shared" si="6"/>
        <v>504</v>
      </c>
    </row>
    <row r="208" spans="1:7" s="135" customFormat="1" ht="20.100000000000001" customHeight="1">
      <c r="A208" s="192" t="s">
        <v>833</v>
      </c>
      <c r="B208" s="192">
        <v>210936629</v>
      </c>
      <c r="C208" s="193" t="s">
        <v>749</v>
      </c>
      <c r="D208" s="189">
        <v>3</v>
      </c>
      <c r="E208" s="38"/>
      <c r="F208" s="44">
        <v>168</v>
      </c>
      <c r="G208" s="44">
        <f t="shared" si="6"/>
        <v>504</v>
      </c>
    </row>
    <row r="209" spans="1:7" s="135" customFormat="1" ht="20.100000000000001" customHeight="1">
      <c r="A209" s="165" t="s">
        <v>834</v>
      </c>
      <c r="B209" s="165">
        <v>210936630</v>
      </c>
      <c r="C209" s="163" t="s">
        <v>750</v>
      </c>
      <c r="D209" s="189">
        <v>0</v>
      </c>
      <c r="E209" s="38"/>
      <c r="F209" s="44">
        <v>168</v>
      </c>
      <c r="G209" s="44">
        <f t="shared" si="6"/>
        <v>0</v>
      </c>
    </row>
    <row r="210" spans="1:7" s="159" customFormat="1" ht="20.100000000000001" customHeight="1">
      <c r="A210" s="192" t="s">
        <v>835</v>
      </c>
      <c r="B210" s="192">
        <v>210431403</v>
      </c>
      <c r="C210" s="193" t="s">
        <v>751</v>
      </c>
      <c r="D210" s="189">
        <v>3</v>
      </c>
      <c r="E210" s="38"/>
      <c r="F210" s="44">
        <v>168</v>
      </c>
      <c r="G210" s="44">
        <f t="shared" si="6"/>
        <v>504</v>
      </c>
    </row>
    <row r="211" spans="1:7" s="159" customFormat="1" ht="20.100000000000001" customHeight="1">
      <c r="A211" s="195" t="s">
        <v>836</v>
      </c>
      <c r="B211" s="195">
        <v>210431404</v>
      </c>
      <c r="C211" s="196" t="s">
        <v>752</v>
      </c>
      <c r="D211" s="189">
        <v>3</v>
      </c>
      <c r="E211" s="38"/>
      <c r="F211" s="44">
        <v>168</v>
      </c>
      <c r="G211" s="44">
        <f t="shared" si="6"/>
        <v>504</v>
      </c>
    </row>
    <row r="212" spans="1:7" s="159" customFormat="1" ht="20.100000000000001" customHeight="1">
      <c r="A212" s="192" t="s">
        <v>837</v>
      </c>
      <c r="B212" s="192">
        <v>210936625</v>
      </c>
      <c r="C212" s="193" t="s">
        <v>753</v>
      </c>
      <c r="D212" s="189">
        <v>3</v>
      </c>
      <c r="E212" s="38"/>
      <c r="F212" s="44">
        <v>168</v>
      </c>
      <c r="G212" s="44">
        <f t="shared" si="6"/>
        <v>504</v>
      </c>
    </row>
    <row r="213" spans="1:7" s="159" customFormat="1" ht="20.100000000000001" customHeight="1">
      <c r="A213" s="192" t="s">
        <v>838</v>
      </c>
      <c r="B213" s="192">
        <v>201023154</v>
      </c>
      <c r="C213" s="193" t="s">
        <v>754</v>
      </c>
      <c r="D213" s="189">
        <v>3</v>
      </c>
      <c r="E213" s="38"/>
      <c r="F213" s="44">
        <v>168</v>
      </c>
      <c r="G213" s="44">
        <f t="shared" si="6"/>
        <v>504</v>
      </c>
    </row>
    <row r="214" spans="1:7" s="159" customFormat="1" ht="20.100000000000001" customHeight="1">
      <c r="A214" s="195" t="s">
        <v>839</v>
      </c>
      <c r="B214" s="195">
        <v>210936628</v>
      </c>
      <c r="C214" s="196" t="s">
        <v>755</v>
      </c>
      <c r="D214" s="189">
        <v>3</v>
      </c>
      <c r="E214" s="38"/>
      <c r="F214" s="44">
        <v>168</v>
      </c>
      <c r="G214" s="44">
        <f t="shared" si="6"/>
        <v>504</v>
      </c>
    </row>
    <row r="215" spans="1:7" s="159" customFormat="1" ht="20.100000000000001" customHeight="1">
      <c r="A215" s="171"/>
      <c r="B215" s="170"/>
      <c r="C215" s="169"/>
      <c r="D215" s="190">
        <f>SUM(D195:D214)</f>
        <v>57</v>
      </c>
      <c r="E215" s="38"/>
      <c r="F215" s="44"/>
      <c r="G215" s="44"/>
    </row>
    <row r="216" spans="1:7" s="159" customFormat="1" ht="20.100000000000001" customHeight="1">
      <c r="A216" s="195" t="s">
        <v>759</v>
      </c>
      <c r="B216" s="166">
        <v>190703833</v>
      </c>
      <c r="C216" s="196" t="s">
        <v>840</v>
      </c>
      <c r="D216" s="197">
        <v>3</v>
      </c>
      <c r="E216" s="38"/>
      <c r="F216" s="44">
        <v>180</v>
      </c>
      <c r="G216" s="44">
        <f t="shared" si="6"/>
        <v>540</v>
      </c>
    </row>
    <row r="217" spans="1:7" s="159" customFormat="1" ht="20.100000000000001" customHeight="1">
      <c r="A217" s="192" t="s">
        <v>760</v>
      </c>
      <c r="B217" s="194">
        <v>190703832</v>
      </c>
      <c r="C217" s="193" t="s">
        <v>841</v>
      </c>
      <c r="D217" s="197">
        <v>3</v>
      </c>
      <c r="E217" s="38"/>
      <c r="F217" s="44">
        <v>180</v>
      </c>
      <c r="G217" s="44">
        <f t="shared" si="6"/>
        <v>540</v>
      </c>
    </row>
    <row r="218" spans="1:7" s="159" customFormat="1" ht="20.100000000000001" customHeight="1">
      <c r="A218" s="195" t="s">
        <v>761</v>
      </c>
      <c r="B218" s="166">
        <v>190703831</v>
      </c>
      <c r="C218" s="157" t="s">
        <v>842</v>
      </c>
      <c r="D218" s="197">
        <v>2</v>
      </c>
      <c r="E218" s="38"/>
      <c r="F218" s="44">
        <v>180</v>
      </c>
      <c r="G218" s="44">
        <f t="shared" si="6"/>
        <v>360</v>
      </c>
    </row>
    <row r="219" spans="1:7" s="159" customFormat="1" ht="20.100000000000001" customHeight="1">
      <c r="A219" s="192" t="s">
        <v>762</v>
      </c>
      <c r="B219" s="194">
        <v>190703830</v>
      </c>
      <c r="C219" s="157" t="s">
        <v>843</v>
      </c>
      <c r="D219" s="197">
        <v>3</v>
      </c>
      <c r="E219" s="38"/>
      <c r="F219" s="44">
        <v>180</v>
      </c>
      <c r="G219" s="44">
        <f t="shared" si="6"/>
        <v>540</v>
      </c>
    </row>
    <row r="220" spans="1:7" s="159" customFormat="1" ht="20.100000000000001" customHeight="1">
      <c r="A220" s="195" t="s">
        <v>763</v>
      </c>
      <c r="B220" s="166">
        <v>190703829</v>
      </c>
      <c r="C220" s="157" t="s">
        <v>844</v>
      </c>
      <c r="D220" s="197">
        <v>3</v>
      </c>
      <c r="E220" s="38"/>
      <c r="F220" s="44">
        <v>180</v>
      </c>
      <c r="G220" s="44">
        <f t="shared" si="6"/>
        <v>540</v>
      </c>
    </row>
    <row r="221" spans="1:7" s="159" customFormat="1" ht="20.100000000000001" customHeight="1">
      <c r="A221" s="192" t="s">
        <v>764</v>
      </c>
      <c r="B221" s="194">
        <v>190703828</v>
      </c>
      <c r="C221" s="157" t="s">
        <v>845</v>
      </c>
      <c r="D221" s="197">
        <v>3</v>
      </c>
      <c r="E221" s="38"/>
      <c r="F221" s="44">
        <v>180</v>
      </c>
      <c r="G221" s="44">
        <f t="shared" si="6"/>
        <v>540</v>
      </c>
    </row>
    <row r="222" spans="1:7" s="159" customFormat="1" ht="20.100000000000001" customHeight="1">
      <c r="A222" s="195" t="s">
        <v>765</v>
      </c>
      <c r="B222" s="166">
        <v>190703827</v>
      </c>
      <c r="C222" s="157" t="s">
        <v>846</v>
      </c>
      <c r="D222" s="197">
        <v>3</v>
      </c>
      <c r="E222" s="38"/>
      <c r="F222" s="44">
        <v>180</v>
      </c>
      <c r="G222" s="44">
        <f t="shared" si="6"/>
        <v>540</v>
      </c>
    </row>
    <row r="223" spans="1:7" s="159" customFormat="1" ht="20.100000000000001" customHeight="1">
      <c r="A223" s="192" t="s">
        <v>766</v>
      </c>
      <c r="B223" s="194">
        <v>190703826</v>
      </c>
      <c r="C223" s="157" t="s">
        <v>847</v>
      </c>
      <c r="D223" s="197">
        <v>3</v>
      </c>
      <c r="E223" s="38"/>
      <c r="F223" s="44">
        <v>180</v>
      </c>
      <c r="G223" s="44">
        <f t="shared" si="6"/>
        <v>540</v>
      </c>
    </row>
    <row r="224" spans="1:7" s="159" customFormat="1" ht="20.100000000000001" customHeight="1">
      <c r="A224" s="195" t="s">
        <v>767</v>
      </c>
      <c r="B224" s="166">
        <v>190703825</v>
      </c>
      <c r="C224" s="157" t="s">
        <v>848</v>
      </c>
      <c r="D224" s="197">
        <v>3</v>
      </c>
      <c r="E224" s="38"/>
      <c r="F224" s="44">
        <v>180</v>
      </c>
      <c r="G224" s="44">
        <f t="shared" si="6"/>
        <v>540</v>
      </c>
    </row>
    <row r="225" spans="1:7" s="159" customFormat="1" ht="20.100000000000001" customHeight="1">
      <c r="A225" s="192" t="s">
        <v>768</v>
      </c>
      <c r="B225" s="194">
        <v>190703824</v>
      </c>
      <c r="C225" s="157" t="s">
        <v>849</v>
      </c>
      <c r="D225" s="197">
        <v>3</v>
      </c>
      <c r="E225" s="38"/>
      <c r="F225" s="44">
        <v>180</v>
      </c>
      <c r="G225" s="44">
        <f t="shared" si="6"/>
        <v>540</v>
      </c>
    </row>
    <row r="226" spans="1:7" s="159" customFormat="1" ht="20.100000000000001" customHeight="1">
      <c r="A226" s="129"/>
      <c r="B226" s="130"/>
      <c r="C226" s="131"/>
      <c r="D226" s="167">
        <f>SUM(D216:D225)</f>
        <v>29</v>
      </c>
      <c r="E226" s="38"/>
      <c r="F226" s="44"/>
      <c r="G226" s="44">
        <f t="shared" si="6"/>
        <v>0</v>
      </c>
    </row>
    <row r="227" spans="1:7" s="159" customFormat="1" ht="20.100000000000001" customHeight="1">
      <c r="A227" s="192" t="s">
        <v>756</v>
      </c>
      <c r="B227" s="192" t="s">
        <v>757</v>
      </c>
      <c r="C227" s="164" t="s">
        <v>758</v>
      </c>
      <c r="D227" s="189">
        <v>5</v>
      </c>
      <c r="E227" s="38"/>
      <c r="F227" s="44">
        <v>36</v>
      </c>
      <c r="G227" s="44">
        <f t="shared" si="6"/>
        <v>180</v>
      </c>
    </row>
    <row r="228" spans="1:7" s="159" customFormat="1" ht="20.100000000000001" customHeight="1">
      <c r="A228" s="192" t="s">
        <v>377</v>
      </c>
      <c r="B228" s="192">
        <v>210228152</v>
      </c>
      <c r="C228" s="193" t="s">
        <v>378</v>
      </c>
      <c r="D228" s="189">
        <v>5</v>
      </c>
      <c r="E228" s="38"/>
      <c r="F228" s="44">
        <v>48</v>
      </c>
      <c r="G228" s="44">
        <f t="shared" si="6"/>
        <v>240</v>
      </c>
    </row>
    <row r="229" spans="1:7" s="159" customFormat="1" ht="20.100000000000001" customHeight="1">
      <c r="A229" s="171"/>
      <c r="B229" s="170"/>
      <c r="C229" s="169"/>
      <c r="D229" s="190">
        <f>SUM(D227:D228)</f>
        <v>10</v>
      </c>
      <c r="E229" s="38"/>
      <c r="F229" s="44"/>
      <c r="G229" s="44">
        <f t="shared" si="6"/>
        <v>0</v>
      </c>
    </row>
    <row r="230" spans="1:7" s="159" customFormat="1" ht="20.100000000000001" customHeight="1">
      <c r="A230" s="173" t="s">
        <v>776</v>
      </c>
      <c r="B230" s="174">
        <v>210127379</v>
      </c>
      <c r="C230" s="175" t="s">
        <v>777</v>
      </c>
      <c r="D230" s="176">
        <v>5</v>
      </c>
      <c r="E230" s="38"/>
      <c r="F230" s="44">
        <v>25</v>
      </c>
      <c r="G230" s="44">
        <f t="shared" si="6"/>
        <v>125</v>
      </c>
    </row>
    <row r="231" spans="1:7" s="159" customFormat="1" ht="20.100000000000001" customHeight="1">
      <c r="A231" s="173" t="s">
        <v>778</v>
      </c>
      <c r="B231" s="174">
        <v>201226140</v>
      </c>
      <c r="C231" s="175" t="s">
        <v>779</v>
      </c>
      <c r="D231" s="176">
        <v>5</v>
      </c>
      <c r="E231" s="38"/>
      <c r="F231" s="44">
        <v>25</v>
      </c>
      <c r="G231" s="44">
        <f t="shared" si="6"/>
        <v>125</v>
      </c>
    </row>
    <row r="232" spans="1:7" s="159" customFormat="1" ht="20.100000000000001" customHeight="1">
      <c r="A232" s="173" t="s">
        <v>780</v>
      </c>
      <c r="B232" s="174">
        <v>2306000619</v>
      </c>
      <c r="C232" s="175" t="s">
        <v>781</v>
      </c>
      <c r="D232" s="176">
        <v>5</v>
      </c>
      <c r="E232" s="38"/>
      <c r="F232" s="44">
        <v>25</v>
      </c>
      <c r="G232" s="44">
        <f t="shared" si="6"/>
        <v>125</v>
      </c>
    </row>
    <row r="233" spans="1:7" s="159" customFormat="1" ht="20.100000000000001" customHeight="1">
      <c r="A233" s="173" t="s">
        <v>782</v>
      </c>
      <c r="B233" s="174">
        <v>2306000620</v>
      </c>
      <c r="C233" s="175" t="s">
        <v>783</v>
      </c>
      <c r="D233" s="176">
        <v>5</v>
      </c>
      <c r="E233" s="38"/>
      <c r="F233" s="44">
        <v>25</v>
      </c>
      <c r="G233" s="44">
        <f t="shared" si="6"/>
        <v>125</v>
      </c>
    </row>
    <row r="234" spans="1:7" s="159" customFormat="1" ht="20.100000000000001" customHeight="1">
      <c r="A234" s="173" t="s">
        <v>784</v>
      </c>
      <c r="B234" s="174">
        <v>201022788</v>
      </c>
      <c r="C234" s="175" t="s">
        <v>785</v>
      </c>
      <c r="D234" s="176">
        <v>4</v>
      </c>
      <c r="E234" s="38"/>
      <c r="F234" s="44">
        <v>25</v>
      </c>
      <c r="G234" s="44">
        <f t="shared" si="6"/>
        <v>100</v>
      </c>
    </row>
    <row r="235" spans="1:7" s="159" customFormat="1" ht="20.100000000000001" customHeight="1">
      <c r="A235" s="173" t="s">
        <v>786</v>
      </c>
      <c r="B235" s="174">
        <v>2306000621</v>
      </c>
      <c r="C235" s="175" t="s">
        <v>787</v>
      </c>
      <c r="D235" s="176">
        <v>1</v>
      </c>
      <c r="E235" s="38"/>
      <c r="F235" s="44">
        <v>25</v>
      </c>
      <c r="G235" s="44">
        <f t="shared" si="6"/>
        <v>25</v>
      </c>
    </row>
    <row r="236" spans="1:7" s="159" customFormat="1" ht="20.100000000000001" customHeight="1">
      <c r="A236" s="173" t="s">
        <v>788</v>
      </c>
      <c r="B236" s="174">
        <v>2306000622</v>
      </c>
      <c r="C236" s="175" t="s">
        <v>789</v>
      </c>
      <c r="D236" s="176">
        <v>5</v>
      </c>
      <c r="E236" s="38"/>
      <c r="F236" s="44">
        <v>25</v>
      </c>
      <c r="G236" s="44">
        <f t="shared" si="6"/>
        <v>125</v>
      </c>
    </row>
    <row r="237" spans="1:7" s="159" customFormat="1" ht="20.100000000000001" customHeight="1">
      <c r="A237" s="173" t="s">
        <v>790</v>
      </c>
      <c r="B237" s="174">
        <v>210127384</v>
      </c>
      <c r="C237" s="175" t="s">
        <v>791</v>
      </c>
      <c r="D237" s="176">
        <v>5</v>
      </c>
      <c r="E237" s="38"/>
      <c r="F237" s="44">
        <v>25</v>
      </c>
      <c r="G237" s="44">
        <f t="shared" si="6"/>
        <v>125</v>
      </c>
    </row>
    <row r="238" spans="1:7" s="159" customFormat="1" ht="20.100000000000001" customHeight="1">
      <c r="A238" s="173"/>
      <c r="B238" s="174"/>
      <c r="C238" s="175"/>
      <c r="D238" s="177">
        <v>35</v>
      </c>
      <c r="E238" s="38"/>
      <c r="F238" s="44"/>
      <c r="G238" s="44">
        <f t="shared" si="6"/>
        <v>0</v>
      </c>
    </row>
    <row r="239" spans="1:7" s="159" customFormat="1" ht="20.100000000000001" customHeight="1">
      <c r="A239" s="178" t="s">
        <v>792</v>
      </c>
      <c r="B239" s="179" t="s">
        <v>793</v>
      </c>
      <c r="C239" s="180" t="s">
        <v>794</v>
      </c>
      <c r="D239" s="181">
        <v>1</v>
      </c>
      <c r="E239" s="38"/>
      <c r="F239" s="44">
        <v>48</v>
      </c>
      <c r="G239" s="44">
        <f t="shared" si="6"/>
        <v>48</v>
      </c>
    </row>
    <row r="240" spans="1:7" s="159" customFormat="1" ht="20.100000000000001" customHeight="1">
      <c r="A240" s="178" t="s">
        <v>795</v>
      </c>
      <c r="B240" s="182" t="s">
        <v>796</v>
      </c>
      <c r="C240" s="183" t="s">
        <v>797</v>
      </c>
      <c r="D240" s="184">
        <v>1</v>
      </c>
      <c r="E240" s="38"/>
      <c r="F240" s="44">
        <v>48</v>
      </c>
      <c r="G240" s="44">
        <f t="shared" si="6"/>
        <v>48</v>
      </c>
    </row>
    <row r="241" spans="1:7" s="159" customFormat="1" ht="20.100000000000001" customHeight="1">
      <c r="A241" s="178" t="s">
        <v>798</v>
      </c>
      <c r="B241" s="179" t="s">
        <v>799</v>
      </c>
      <c r="C241" s="180" t="s">
        <v>800</v>
      </c>
      <c r="D241" s="184">
        <v>1</v>
      </c>
      <c r="E241" s="38"/>
      <c r="F241" s="44">
        <v>48</v>
      </c>
      <c r="G241" s="44">
        <f t="shared" si="6"/>
        <v>48</v>
      </c>
    </row>
    <row r="242" spans="1:7" s="159" customFormat="1" ht="20.100000000000001" customHeight="1">
      <c r="A242" s="178" t="s">
        <v>801</v>
      </c>
      <c r="B242" s="182" t="s">
        <v>802</v>
      </c>
      <c r="C242" s="183" t="s">
        <v>803</v>
      </c>
      <c r="D242" s="184">
        <v>1</v>
      </c>
      <c r="E242" s="38"/>
      <c r="F242" s="44">
        <v>48</v>
      </c>
      <c r="G242" s="44">
        <f t="shared" si="6"/>
        <v>48</v>
      </c>
    </row>
    <row r="243" spans="1:7" s="159" customFormat="1" ht="20.100000000000001" customHeight="1">
      <c r="A243" s="178" t="s">
        <v>804</v>
      </c>
      <c r="B243" s="179" t="s">
        <v>805</v>
      </c>
      <c r="C243" s="180" t="s">
        <v>806</v>
      </c>
      <c r="D243" s="184">
        <v>1</v>
      </c>
      <c r="E243" s="38"/>
      <c r="F243" s="44">
        <v>48</v>
      </c>
      <c r="G243" s="44">
        <f t="shared" si="6"/>
        <v>48</v>
      </c>
    </row>
    <row r="244" spans="1:7" s="135" customFormat="1" ht="20.100000000000001" customHeight="1">
      <c r="A244" s="179"/>
      <c r="B244" s="179"/>
      <c r="C244" s="180"/>
      <c r="D244" s="185">
        <v>5</v>
      </c>
      <c r="E244" s="38"/>
      <c r="F244" s="44"/>
      <c r="G244" s="44"/>
    </row>
    <row r="245" spans="1:7" ht="20.100000000000001" customHeight="1">
      <c r="A245" s="71">
        <v>359025</v>
      </c>
      <c r="B245" s="71" t="s">
        <v>453</v>
      </c>
      <c r="C245" s="72" t="s">
        <v>379</v>
      </c>
      <c r="D245" s="74">
        <v>1</v>
      </c>
      <c r="E245" s="38"/>
      <c r="F245" s="44">
        <v>1020</v>
      </c>
      <c r="G245" s="44">
        <f t="shared" ref="G245:G247" si="7">D245*F245</f>
        <v>1020</v>
      </c>
    </row>
    <row r="246" spans="1:7" ht="20.100000000000001" customHeight="1">
      <c r="A246" s="69" t="s">
        <v>59</v>
      </c>
      <c r="B246" s="70" t="s">
        <v>850</v>
      </c>
      <c r="C246" s="62" t="s">
        <v>56</v>
      </c>
      <c r="D246" s="74">
        <v>1</v>
      </c>
      <c r="E246" s="38"/>
      <c r="F246" s="44">
        <v>720</v>
      </c>
      <c r="G246" s="44">
        <f t="shared" si="7"/>
        <v>720</v>
      </c>
    </row>
    <row r="247" spans="1:7" ht="20.100000000000001" customHeight="1">
      <c r="A247" s="69"/>
      <c r="B247" s="70"/>
      <c r="C247" s="58"/>
      <c r="D247" s="73"/>
      <c r="E247" s="38"/>
      <c r="F247" s="44"/>
      <c r="G247" s="44">
        <f t="shared" si="7"/>
        <v>0</v>
      </c>
    </row>
    <row r="248" spans="1:7" ht="20.100000000000001" customHeight="1">
      <c r="B248" s="50"/>
      <c r="C248" s="51"/>
      <c r="D248" s="52"/>
      <c r="F248" s="45" t="s">
        <v>34</v>
      </c>
      <c r="G248" s="46">
        <f>SUM(G24:G247)</f>
        <v>84353</v>
      </c>
    </row>
    <row r="249" spans="1:7" ht="20.100000000000001" customHeight="1">
      <c r="B249" s="50"/>
      <c r="C249" s="51"/>
      <c r="D249" s="53"/>
      <c r="F249" s="45" t="s">
        <v>35</v>
      </c>
      <c r="G249" s="46">
        <f>G248*0.12</f>
        <v>10122.359999999999</v>
      </c>
    </row>
    <row r="250" spans="1:7" ht="20.100000000000001" customHeight="1">
      <c r="B250" s="50"/>
      <c r="C250" s="51"/>
      <c r="D250" s="52"/>
      <c r="F250" s="45" t="s">
        <v>36</v>
      </c>
      <c r="G250" s="46">
        <f>SUM(G248:G249)</f>
        <v>94475.36</v>
      </c>
    </row>
    <row r="251" spans="1:7" ht="20.100000000000001" customHeight="1">
      <c r="B251" s="54"/>
      <c r="C251" s="51"/>
    </row>
    <row r="252" spans="1:7" ht="20.100000000000001" customHeight="1">
      <c r="B252" s="85"/>
      <c r="C252" s="85" t="s">
        <v>380</v>
      </c>
      <c r="D252" s="85"/>
    </row>
    <row r="253" spans="1:7" ht="20.100000000000001" customHeight="1">
      <c r="B253" s="76" t="s">
        <v>39</v>
      </c>
      <c r="C253" s="76" t="s">
        <v>40</v>
      </c>
      <c r="D253" s="76" t="s">
        <v>31</v>
      </c>
    </row>
    <row r="254" spans="1:7" ht="20.100000000000001" customHeight="1">
      <c r="B254" s="70" t="s">
        <v>381</v>
      </c>
      <c r="C254" s="70" t="s">
        <v>382</v>
      </c>
      <c r="D254" s="70">
        <v>2</v>
      </c>
    </row>
    <row r="255" spans="1:7" ht="20.100000000000001" customHeight="1">
      <c r="B255" s="70" t="s">
        <v>383</v>
      </c>
      <c r="C255" s="70" t="s">
        <v>384</v>
      </c>
      <c r="D255" s="70">
        <v>1</v>
      </c>
    </row>
    <row r="256" spans="1:7" ht="20.100000000000001" customHeight="1">
      <c r="B256" s="70" t="s">
        <v>385</v>
      </c>
      <c r="C256" s="70" t="s">
        <v>386</v>
      </c>
      <c r="D256" s="70">
        <v>1</v>
      </c>
    </row>
    <row r="257" spans="2:4" ht="20.100000000000001" customHeight="1">
      <c r="B257" s="70" t="s">
        <v>387</v>
      </c>
      <c r="C257" s="70" t="s">
        <v>388</v>
      </c>
      <c r="D257" s="70">
        <v>1</v>
      </c>
    </row>
    <row r="258" spans="2:4" ht="20.100000000000001" customHeight="1">
      <c r="B258" s="70" t="s">
        <v>389</v>
      </c>
      <c r="C258" s="70" t="s">
        <v>390</v>
      </c>
      <c r="D258" s="70">
        <v>1</v>
      </c>
    </row>
    <row r="259" spans="2:4" ht="20.100000000000001" customHeight="1">
      <c r="B259" s="70" t="s">
        <v>387</v>
      </c>
      <c r="C259" s="70" t="s">
        <v>391</v>
      </c>
      <c r="D259" s="70">
        <v>1</v>
      </c>
    </row>
    <row r="260" spans="2:4" ht="20.100000000000001" customHeight="1">
      <c r="B260" s="70" t="s">
        <v>392</v>
      </c>
      <c r="C260" s="70" t="s">
        <v>393</v>
      </c>
      <c r="D260" s="70">
        <v>1</v>
      </c>
    </row>
    <row r="261" spans="2:4" ht="20.100000000000001" customHeight="1">
      <c r="B261" s="70" t="s">
        <v>394</v>
      </c>
      <c r="C261" s="70" t="s">
        <v>395</v>
      </c>
      <c r="D261" s="70">
        <v>1</v>
      </c>
    </row>
    <row r="262" spans="2:4" ht="20.100000000000001" customHeight="1">
      <c r="B262" s="70" t="s">
        <v>396</v>
      </c>
      <c r="C262" s="70" t="s">
        <v>397</v>
      </c>
      <c r="D262" s="70">
        <v>1</v>
      </c>
    </row>
    <row r="263" spans="2:4" ht="20.100000000000001" customHeight="1">
      <c r="B263" s="70" t="s">
        <v>398</v>
      </c>
      <c r="C263" s="70" t="s">
        <v>399</v>
      </c>
      <c r="D263" s="70">
        <v>1</v>
      </c>
    </row>
    <row r="264" spans="2:4" ht="20.100000000000001" customHeight="1">
      <c r="B264" s="70" t="s">
        <v>400</v>
      </c>
      <c r="C264" s="70" t="s">
        <v>401</v>
      </c>
      <c r="D264" s="70">
        <v>1</v>
      </c>
    </row>
    <row r="265" spans="2:4" ht="20.100000000000001" customHeight="1">
      <c r="B265" s="70" t="s">
        <v>402</v>
      </c>
      <c r="C265" s="70" t="s">
        <v>403</v>
      </c>
      <c r="D265" s="70">
        <v>2</v>
      </c>
    </row>
    <row r="266" spans="2:4" ht="20.100000000000001" customHeight="1">
      <c r="B266" s="70" t="s">
        <v>404</v>
      </c>
      <c r="C266" s="70" t="s">
        <v>405</v>
      </c>
      <c r="D266" s="70">
        <v>1</v>
      </c>
    </row>
    <row r="267" spans="2:4" ht="20.100000000000001" customHeight="1">
      <c r="B267" s="70" t="s">
        <v>406</v>
      </c>
      <c r="C267" s="70" t="s">
        <v>57</v>
      </c>
      <c r="D267" s="70">
        <v>2</v>
      </c>
    </row>
    <row r="268" spans="2:4" ht="20.100000000000001" customHeight="1">
      <c r="B268" s="70" t="s">
        <v>407</v>
      </c>
      <c r="C268" s="70" t="s">
        <v>408</v>
      </c>
      <c r="D268" s="70">
        <v>2</v>
      </c>
    </row>
    <row r="269" spans="2:4" ht="20.100000000000001" customHeight="1">
      <c r="B269" s="70" t="s">
        <v>409</v>
      </c>
      <c r="C269" s="70" t="s">
        <v>410</v>
      </c>
      <c r="D269" s="70">
        <v>1</v>
      </c>
    </row>
    <row r="270" spans="2:4" ht="20.100000000000001" customHeight="1">
      <c r="B270" s="70" t="s">
        <v>411</v>
      </c>
      <c r="C270" s="70" t="s">
        <v>53</v>
      </c>
      <c r="D270" s="70">
        <v>1</v>
      </c>
    </row>
    <row r="271" spans="2:4" ht="20.100000000000001" customHeight="1">
      <c r="B271" s="70" t="s">
        <v>412</v>
      </c>
      <c r="C271" s="70" t="s">
        <v>413</v>
      </c>
      <c r="D271" s="70">
        <v>2</v>
      </c>
    </row>
    <row r="272" spans="2:4" ht="20.100000000000001" customHeight="1">
      <c r="B272" s="70"/>
      <c r="C272" s="70"/>
      <c r="D272" s="64">
        <f>SUM(D254:D271)</f>
        <v>23</v>
      </c>
    </row>
    <row r="273" spans="2:5" ht="20.100000000000001" customHeight="1">
      <c r="B273" s="54"/>
      <c r="C273" s="51"/>
    </row>
    <row r="274" spans="2:5" s="135" customFormat="1" ht="20.100000000000001" customHeight="1">
      <c r="B274" s="161"/>
      <c r="C274" s="168" t="s">
        <v>769</v>
      </c>
      <c r="D274" s="152"/>
      <c r="E274" s="152"/>
    </row>
    <row r="275" spans="2:5" s="135" customFormat="1" ht="20.100000000000001" customHeight="1">
      <c r="B275" s="158" t="s">
        <v>31</v>
      </c>
      <c r="C275" s="158" t="s">
        <v>40</v>
      </c>
      <c r="D275" s="152"/>
      <c r="E275" s="152"/>
    </row>
    <row r="276" spans="2:5" s="135" customFormat="1" ht="20.100000000000001" customHeight="1">
      <c r="B276" s="156">
        <v>1</v>
      </c>
      <c r="C276" s="157" t="s">
        <v>651</v>
      </c>
      <c r="D276" s="152"/>
      <c r="E276" s="152"/>
    </row>
    <row r="277" spans="2:5" s="135" customFormat="1" ht="20.100000000000001" customHeight="1">
      <c r="B277" s="156">
        <v>1</v>
      </c>
      <c r="C277" s="157" t="s">
        <v>653</v>
      </c>
      <c r="D277" s="152"/>
      <c r="E277" s="152"/>
    </row>
    <row r="278" spans="2:5" s="135" customFormat="1" ht="20.100000000000001" customHeight="1">
      <c r="B278" s="156">
        <v>1</v>
      </c>
      <c r="C278" s="157" t="s">
        <v>655</v>
      </c>
      <c r="D278" s="152"/>
      <c r="E278" s="152"/>
    </row>
    <row r="279" spans="2:5" s="135" customFormat="1" ht="20.100000000000001" customHeight="1">
      <c r="B279" s="156">
        <v>1</v>
      </c>
      <c r="C279" s="157" t="s">
        <v>656</v>
      </c>
      <c r="D279" s="152"/>
      <c r="E279" s="152"/>
    </row>
    <row r="280" spans="2:5" s="135" customFormat="1" ht="20.100000000000001" customHeight="1">
      <c r="B280" s="156">
        <v>1</v>
      </c>
      <c r="C280" s="157" t="s">
        <v>658</v>
      </c>
      <c r="D280" s="152"/>
      <c r="E280" s="152"/>
    </row>
    <row r="281" spans="2:5" s="135" customFormat="1" ht="20.100000000000001" customHeight="1">
      <c r="B281" s="156">
        <v>1</v>
      </c>
      <c r="C281" s="157" t="s">
        <v>770</v>
      </c>
      <c r="D281" s="152"/>
      <c r="E281" s="152"/>
    </row>
    <row r="282" spans="2:5" s="135" customFormat="1" ht="20.100000000000001" customHeight="1">
      <c r="B282" s="156">
        <v>1</v>
      </c>
      <c r="C282" s="157" t="s">
        <v>664</v>
      </c>
      <c r="D282" s="152"/>
      <c r="E282" s="152"/>
    </row>
    <row r="283" spans="2:5" s="135" customFormat="1" ht="20.100000000000001" customHeight="1">
      <c r="B283" s="156">
        <v>1</v>
      </c>
      <c r="C283" s="157" t="s">
        <v>666</v>
      </c>
      <c r="D283" s="152"/>
      <c r="E283" s="152"/>
    </row>
    <row r="284" spans="2:5" s="135" customFormat="1" ht="20.100000000000001" customHeight="1">
      <c r="B284" s="156">
        <v>1</v>
      </c>
      <c r="C284" s="157" t="s">
        <v>668</v>
      </c>
      <c r="D284" s="152"/>
      <c r="E284" s="152"/>
    </row>
    <row r="285" spans="2:5" s="135" customFormat="1" ht="20.100000000000001" customHeight="1">
      <c r="B285" s="156">
        <v>1</v>
      </c>
      <c r="C285" s="157" t="s">
        <v>670</v>
      </c>
      <c r="D285" s="152"/>
      <c r="E285" s="152"/>
    </row>
    <row r="286" spans="2:5" s="135" customFormat="1" ht="20.100000000000001" customHeight="1">
      <c r="B286" s="156">
        <v>1</v>
      </c>
      <c r="C286" s="157" t="s">
        <v>672</v>
      </c>
      <c r="D286" s="152"/>
      <c r="E286" s="152"/>
    </row>
    <row r="287" spans="2:5" s="135" customFormat="1" ht="20.100000000000001" customHeight="1">
      <c r="B287" s="156">
        <v>1</v>
      </c>
      <c r="C287" s="157" t="s">
        <v>771</v>
      </c>
      <c r="D287" s="152"/>
      <c r="E287" s="152"/>
    </row>
    <row r="288" spans="2:5" s="135" customFormat="1" ht="20.100000000000001" customHeight="1">
      <c r="B288" s="156">
        <v>1</v>
      </c>
      <c r="C288" s="157" t="s">
        <v>772</v>
      </c>
      <c r="D288" s="152"/>
      <c r="E288" s="152"/>
    </row>
    <row r="289" spans="2:5" s="135" customFormat="1" ht="20.100000000000001" customHeight="1">
      <c r="B289" s="156">
        <v>5</v>
      </c>
      <c r="C289" s="157" t="s">
        <v>773</v>
      </c>
      <c r="D289" s="152"/>
      <c r="E289" s="152"/>
    </row>
    <row r="290" spans="2:5" s="135" customFormat="1" ht="20.100000000000001" customHeight="1">
      <c r="B290" s="156">
        <v>4</v>
      </c>
      <c r="C290" s="157" t="s">
        <v>676</v>
      </c>
      <c r="D290" s="152"/>
      <c r="E290" s="152"/>
    </row>
    <row r="291" spans="2:5" s="135" customFormat="1" ht="20.100000000000001" customHeight="1">
      <c r="B291" s="156">
        <v>1</v>
      </c>
      <c r="C291" s="157" t="s">
        <v>774</v>
      </c>
      <c r="D291" s="152"/>
      <c r="E291" s="152"/>
    </row>
    <row r="292" spans="2:5" s="135" customFormat="1" ht="20.100000000000001" customHeight="1">
      <c r="B292" s="156">
        <v>1</v>
      </c>
      <c r="C292" s="157" t="s">
        <v>775</v>
      </c>
      <c r="D292" s="152"/>
      <c r="E292" s="152"/>
    </row>
    <row r="293" spans="2:5" s="135" customFormat="1" ht="20.100000000000001" customHeight="1">
      <c r="B293" s="158">
        <v>24</v>
      </c>
      <c r="C293" s="160"/>
      <c r="D293" s="152"/>
      <c r="E293" s="152"/>
    </row>
    <row r="294" spans="2:5" s="135" customFormat="1" ht="20.100000000000001" customHeight="1">
      <c r="B294" s="54"/>
      <c r="C294" s="51"/>
      <c r="D294" s="152"/>
      <c r="E294" s="152"/>
    </row>
    <row r="295" spans="2:5" s="159" customFormat="1" ht="20.100000000000001" customHeight="1">
      <c r="B295" s="187"/>
      <c r="C295" s="186" t="s">
        <v>807</v>
      </c>
      <c r="D295" s="152"/>
      <c r="E295" s="152"/>
    </row>
    <row r="296" spans="2:5" s="159" customFormat="1" ht="20.100000000000001" customHeight="1">
      <c r="B296" s="186" t="s">
        <v>31</v>
      </c>
      <c r="C296" s="186" t="s">
        <v>51</v>
      </c>
      <c r="D296" s="152"/>
      <c r="E296" s="152"/>
    </row>
    <row r="297" spans="2:5" s="159" customFormat="1" ht="20.100000000000001" customHeight="1">
      <c r="B297" s="187">
        <v>1</v>
      </c>
      <c r="C297" s="188" t="s">
        <v>808</v>
      </c>
      <c r="D297" s="152"/>
      <c r="E297" s="152"/>
    </row>
    <row r="298" spans="2:5" s="159" customFormat="1" ht="20.100000000000001" customHeight="1">
      <c r="B298" s="187">
        <v>1</v>
      </c>
      <c r="C298" s="188" t="s">
        <v>809</v>
      </c>
      <c r="D298" s="152"/>
      <c r="E298" s="152"/>
    </row>
    <row r="299" spans="2:5" s="159" customFormat="1" ht="20.100000000000001" customHeight="1">
      <c r="B299" s="187">
        <v>1</v>
      </c>
      <c r="C299" s="188" t="s">
        <v>810</v>
      </c>
      <c r="D299" s="152"/>
      <c r="E299" s="152"/>
    </row>
    <row r="300" spans="2:5" s="159" customFormat="1" ht="20.100000000000001" customHeight="1">
      <c r="B300" s="187">
        <v>1</v>
      </c>
      <c r="C300" s="188" t="s">
        <v>811</v>
      </c>
      <c r="D300" s="152"/>
      <c r="E300" s="152"/>
    </row>
    <row r="301" spans="2:5" s="159" customFormat="1" ht="20.100000000000001" customHeight="1">
      <c r="B301" s="187">
        <v>1</v>
      </c>
      <c r="C301" s="188" t="s">
        <v>812</v>
      </c>
      <c r="D301" s="152"/>
      <c r="E301" s="152"/>
    </row>
    <row r="302" spans="2:5" s="159" customFormat="1" ht="20.100000000000001" customHeight="1">
      <c r="B302" s="187">
        <v>3</v>
      </c>
      <c r="C302" s="188" t="s">
        <v>813</v>
      </c>
      <c r="D302" s="152"/>
      <c r="E302" s="152"/>
    </row>
    <row r="303" spans="2:5" s="159" customFormat="1" ht="20.100000000000001" customHeight="1">
      <c r="B303" s="186">
        <v>8</v>
      </c>
      <c r="C303" s="188"/>
      <c r="D303" s="152"/>
      <c r="E303" s="152"/>
    </row>
    <row r="304" spans="2:5" s="159" customFormat="1" ht="20.100000000000001" customHeight="1">
      <c r="B304" s="54"/>
      <c r="C304" s="51"/>
      <c r="D304" s="152"/>
      <c r="E304" s="152"/>
    </row>
    <row r="305" spans="2:4" ht="20.100000000000001" customHeight="1">
      <c r="B305" s="66"/>
      <c r="C305" s="92" t="s">
        <v>414</v>
      </c>
      <c r="D305" s="56"/>
    </row>
    <row r="306" spans="2:4" ht="20.100000000000001" customHeight="1">
      <c r="B306" s="92" t="s">
        <v>31</v>
      </c>
      <c r="C306" s="92" t="s">
        <v>51</v>
      </c>
      <c r="D306" s="56"/>
    </row>
    <row r="307" spans="2:4" ht="20.100000000000001" customHeight="1">
      <c r="B307" s="89"/>
      <c r="C307" s="90" t="s">
        <v>52</v>
      </c>
      <c r="D307" s="56"/>
    </row>
    <row r="308" spans="2:4" ht="20.100000000000001" customHeight="1">
      <c r="B308" s="71">
        <v>1</v>
      </c>
      <c r="C308" s="58" t="s">
        <v>415</v>
      </c>
      <c r="D308" s="56"/>
    </row>
    <row r="309" spans="2:4" ht="20.100000000000001" customHeight="1">
      <c r="B309" s="71">
        <v>2</v>
      </c>
      <c r="C309" s="58" t="s">
        <v>416</v>
      </c>
      <c r="D309" s="56"/>
    </row>
    <row r="310" spans="2:4" ht="20.100000000000001" customHeight="1">
      <c r="B310" s="71">
        <v>3</v>
      </c>
      <c r="C310" s="58" t="s">
        <v>417</v>
      </c>
      <c r="D310" s="56"/>
    </row>
    <row r="311" spans="2:4" ht="20.100000000000001" customHeight="1">
      <c r="B311" s="71">
        <v>1</v>
      </c>
      <c r="C311" s="58" t="s">
        <v>418</v>
      </c>
      <c r="D311" s="56"/>
    </row>
    <row r="312" spans="2:4" ht="20.100000000000001" customHeight="1">
      <c r="B312" s="71">
        <v>1</v>
      </c>
      <c r="C312" s="58" t="s">
        <v>419</v>
      </c>
      <c r="D312" s="56"/>
    </row>
    <row r="313" spans="2:4" ht="20.100000000000001" customHeight="1">
      <c r="B313" s="71">
        <v>2</v>
      </c>
      <c r="C313" s="58" t="s">
        <v>420</v>
      </c>
      <c r="D313" s="56"/>
    </row>
    <row r="314" spans="2:4" ht="20.100000000000001" customHeight="1">
      <c r="B314" s="71">
        <v>2</v>
      </c>
      <c r="C314" s="58" t="s">
        <v>57</v>
      </c>
      <c r="D314" s="56"/>
    </row>
    <row r="315" spans="2:4" ht="20.100000000000001" customHeight="1">
      <c r="B315" s="71">
        <v>1</v>
      </c>
      <c r="C315" s="58" t="s">
        <v>421</v>
      </c>
      <c r="D315" s="56"/>
    </row>
    <row r="316" spans="2:4" ht="20.100000000000001" customHeight="1">
      <c r="B316" s="71">
        <v>1</v>
      </c>
      <c r="C316" s="58" t="s">
        <v>422</v>
      </c>
      <c r="D316" s="56"/>
    </row>
    <row r="317" spans="2:4" ht="20.100000000000001" customHeight="1">
      <c r="B317" s="71">
        <v>1</v>
      </c>
      <c r="C317" s="58" t="s">
        <v>423</v>
      </c>
      <c r="D317" s="56"/>
    </row>
    <row r="318" spans="2:4" ht="20.100000000000001" customHeight="1">
      <c r="B318" s="71">
        <v>2</v>
      </c>
      <c r="C318" s="58" t="s">
        <v>424</v>
      </c>
      <c r="D318" s="56"/>
    </row>
    <row r="319" spans="2:4" ht="20.100000000000001" customHeight="1">
      <c r="B319" s="71">
        <v>2</v>
      </c>
      <c r="C319" s="58" t="s">
        <v>54</v>
      </c>
      <c r="D319" s="56"/>
    </row>
    <row r="320" spans="2:4" ht="20.100000000000001" customHeight="1">
      <c r="B320" s="71">
        <v>1</v>
      </c>
      <c r="C320" s="58" t="s">
        <v>425</v>
      </c>
      <c r="D320" s="56"/>
    </row>
    <row r="321" spans="2:4" ht="20.100000000000001" customHeight="1">
      <c r="B321" s="71">
        <v>1</v>
      </c>
      <c r="C321" s="58" t="s">
        <v>426</v>
      </c>
      <c r="D321" s="56"/>
    </row>
    <row r="322" spans="2:4" ht="20.100000000000001" customHeight="1">
      <c r="B322" s="71">
        <v>2</v>
      </c>
      <c r="C322" s="58" t="s">
        <v>427</v>
      </c>
      <c r="D322" s="56"/>
    </row>
    <row r="323" spans="2:4" ht="20.100000000000001" customHeight="1">
      <c r="B323" s="71">
        <v>5</v>
      </c>
      <c r="C323" s="58" t="s">
        <v>55</v>
      </c>
      <c r="D323" s="56"/>
    </row>
    <row r="324" spans="2:4" ht="20.100000000000001" customHeight="1">
      <c r="B324" s="65">
        <v>28</v>
      </c>
      <c r="C324" s="58"/>
      <c r="D324" s="56"/>
    </row>
    <row r="325" spans="2:4" ht="20.100000000000001" customHeight="1">
      <c r="B325" s="65"/>
      <c r="C325" s="65" t="s">
        <v>428</v>
      </c>
      <c r="D325" s="56"/>
    </row>
    <row r="326" spans="2:4" ht="20.100000000000001" customHeight="1">
      <c r="B326" s="71">
        <v>2</v>
      </c>
      <c r="C326" s="58" t="s">
        <v>429</v>
      </c>
      <c r="D326" s="56"/>
    </row>
    <row r="327" spans="2:4" ht="20.100000000000001" customHeight="1">
      <c r="B327" s="71">
        <v>2</v>
      </c>
      <c r="C327" s="58" t="s">
        <v>430</v>
      </c>
      <c r="D327" s="56"/>
    </row>
    <row r="328" spans="2:4" ht="20.100000000000001" customHeight="1">
      <c r="B328" s="71">
        <v>1</v>
      </c>
      <c r="C328" s="58" t="s">
        <v>431</v>
      </c>
      <c r="D328" s="56"/>
    </row>
    <row r="329" spans="2:4" ht="20.100000000000001" customHeight="1">
      <c r="B329" s="71">
        <v>3</v>
      </c>
      <c r="C329" s="58" t="s">
        <v>432</v>
      </c>
      <c r="D329" s="55"/>
    </row>
    <row r="330" spans="2:4" ht="20.100000000000001" customHeight="1">
      <c r="B330" s="71">
        <v>1</v>
      </c>
      <c r="C330" s="58" t="s">
        <v>433</v>
      </c>
      <c r="D330" s="55"/>
    </row>
    <row r="331" spans="2:4" ht="20.100000000000001" customHeight="1">
      <c r="B331" s="71">
        <v>1</v>
      </c>
      <c r="C331" s="58" t="s">
        <v>434</v>
      </c>
      <c r="D331" s="55"/>
    </row>
    <row r="332" spans="2:4" ht="20.100000000000001" customHeight="1">
      <c r="B332" s="71">
        <v>1</v>
      </c>
      <c r="C332" s="58" t="s">
        <v>435</v>
      </c>
      <c r="D332" s="55"/>
    </row>
    <row r="333" spans="2:4" ht="20.100000000000001" customHeight="1">
      <c r="B333" s="71">
        <v>1</v>
      </c>
      <c r="C333" s="58" t="s">
        <v>421</v>
      </c>
      <c r="D333" s="55"/>
    </row>
    <row r="334" spans="2:4" ht="20.100000000000001" customHeight="1">
      <c r="B334" s="71">
        <v>1</v>
      </c>
      <c r="C334" s="58" t="s">
        <v>436</v>
      </c>
      <c r="D334" s="55"/>
    </row>
    <row r="335" spans="2:4" ht="20.100000000000001" customHeight="1">
      <c r="B335" s="71">
        <v>2</v>
      </c>
      <c r="C335" s="58" t="s">
        <v>437</v>
      </c>
      <c r="D335" s="55"/>
    </row>
    <row r="336" spans="2:4" ht="20.100000000000001" customHeight="1">
      <c r="B336" s="71">
        <v>2</v>
      </c>
      <c r="C336" s="58" t="s">
        <v>438</v>
      </c>
      <c r="D336" s="55"/>
    </row>
    <row r="337" spans="2:4" ht="20.100000000000001" customHeight="1">
      <c r="B337" s="71">
        <v>3</v>
      </c>
      <c r="C337" s="58" t="s">
        <v>439</v>
      </c>
      <c r="D337" s="55"/>
    </row>
    <row r="338" spans="2:4" ht="20.100000000000001" customHeight="1">
      <c r="B338" s="71">
        <v>1</v>
      </c>
      <c r="C338" s="58" t="s">
        <v>440</v>
      </c>
      <c r="D338" s="55"/>
    </row>
    <row r="339" spans="2:4" ht="20.100000000000001" customHeight="1">
      <c r="B339" s="71">
        <v>2</v>
      </c>
      <c r="C339" s="58" t="s">
        <v>441</v>
      </c>
      <c r="D339" s="55"/>
    </row>
    <row r="340" spans="2:4" ht="20.100000000000001" customHeight="1">
      <c r="B340" s="71">
        <v>1</v>
      </c>
      <c r="C340" s="58" t="s">
        <v>53</v>
      </c>
      <c r="D340" s="55"/>
    </row>
    <row r="341" spans="2:4" ht="20.100000000000001" customHeight="1">
      <c r="B341" s="71">
        <v>1</v>
      </c>
      <c r="C341" s="58" t="s">
        <v>442</v>
      </c>
      <c r="D341" s="55"/>
    </row>
    <row r="342" spans="2:4" ht="20.100000000000001" customHeight="1">
      <c r="B342" s="71">
        <v>1</v>
      </c>
      <c r="C342" s="58" t="s">
        <v>443</v>
      </c>
      <c r="D342" s="55"/>
    </row>
    <row r="343" spans="2:4" ht="20.100000000000001" customHeight="1">
      <c r="B343" s="65">
        <v>26</v>
      </c>
      <c r="C343" s="58"/>
      <c r="D343" s="55"/>
    </row>
    <row r="344" spans="2:4" ht="20.100000000000001" customHeight="1">
      <c r="B344" s="65"/>
      <c r="C344" s="65" t="s">
        <v>42</v>
      </c>
      <c r="D344" s="55"/>
    </row>
    <row r="345" spans="2:4" ht="20.100000000000001" customHeight="1">
      <c r="B345" s="71">
        <v>2</v>
      </c>
      <c r="C345" s="58" t="s">
        <v>444</v>
      </c>
      <c r="D345" s="55"/>
    </row>
    <row r="346" spans="2:4" ht="20.100000000000001" customHeight="1">
      <c r="B346" s="71">
        <v>1</v>
      </c>
      <c r="C346" s="58" t="s">
        <v>445</v>
      </c>
      <c r="D346" s="55"/>
    </row>
    <row r="347" spans="2:4" ht="20.100000000000001" customHeight="1">
      <c r="B347" s="71">
        <v>1</v>
      </c>
      <c r="C347" s="58" t="s">
        <v>446</v>
      </c>
      <c r="D347" s="55"/>
    </row>
    <row r="348" spans="2:4" ht="20.100000000000001" customHeight="1">
      <c r="B348" s="71">
        <v>1</v>
      </c>
      <c r="C348" s="58" t="s">
        <v>447</v>
      </c>
      <c r="D348" s="55"/>
    </row>
    <row r="349" spans="2:4" ht="20.100000000000001" customHeight="1">
      <c r="B349" s="71">
        <v>2</v>
      </c>
      <c r="C349" s="91" t="s">
        <v>448</v>
      </c>
      <c r="D349" s="55"/>
    </row>
    <row r="350" spans="2:4" ht="20.100000000000001" customHeight="1">
      <c r="B350" s="71">
        <v>2</v>
      </c>
      <c r="C350" s="58" t="s">
        <v>449</v>
      </c>
      <c r="D350" s="55"/>
    </row>
    <row r="351" spans="2:4" ht="20.100000000000001" customHeight="1">
      <c r="B351" s="71">
        <v>2</v>
      </c>
      <c r="C351" s="58" t="s">
        <v>450</v>
      </c>
      <c r="D351" s="55"/>
    </row>
    <row r="352" spans="2:4" ht="20.100000000000001" customHeight="1">
      <c r="B352" s="71">
        <v>1</v>
      </c>
      <c r="C352" s="91" t="s">
        <v>451</v>
      </c>
      <c r="D352" s="55"/>
    </row>
    <row r="353" spans="1:5" ht="20.100000000000001" customHeight="1">
      <c r="B353" s="71">
        <v>2</v>
      </c>
      <c r="C353" s="58" t="s">
        <v>452</v>
      </c>
      <c r="D353" s="55"/>
    </row>
    <row r="354" spans="1:5" ht="20.100000000000001" customHeight="1">
      <c r="B354" s="71">
        <v>1</v>
      </c>
      <c r="C354" s="58" t="s">
        <v>58</v>
      </c>
      <c r="D354" s="55"/>
    </row>
    <row r="355" spans="1:5" ht="20.100000000000001" customHeight="1">
      <c r="B355" s="65">
        <v>15</v>
      </c>
      <c r="C355" s="58"/>
      <c r="D355" s="55"/>
    </row>
    <row r="356" spans="1:5" ht="20.100000000000001" customHeight="1">
      <c r="B356" s="6"/>
      <c r="C356" s="6"/>
      <c r="D356" s="6"/>
      <c r="E356" s="6"/>
    </row>
    <row r="357" spans="1:5" ht="20.100000000000001" customHeight="1">
      <c r="B357" s="134" t="s">
        <v>712</v>
      </c>
      <c r="C357" s="133"/>
      <c r="D357" s="132"/>
      <c r="E357" s="6"/>
    </row>
    <row r="358" spans="1:5" ht="20.100000000000001" customHeight="1">
      <c r="B358" s="138">
        <v>1</v>
      </c>
      <c r="C358" s="136" t="s">
        <v>713</v>
      </c>
      <c r="D358" s="136" t="s">
        <v>714</v>
      </c>
      <c r="E358" s="6"/>
    </row>
    <row r="359" spans="1:5" ht="20.100000000000001" customHeight="1">
      <c r="B359" s="138">
        <v>1</v>
      </c>
      <c r="C359" s="136" t="s">
        <v>715</v>
      </c>
      <c r="D359" s="136" t="s">
        <v>716</v>
      </c>
      <c r="E359" s="6"/>
    </row>
    <row r="360" spans="1:5" ht="20.100000000000001" customHeight="1">
      <c r="B360" s="138">
        <v>1</v>
      </c>
      <c r="C360" s="136" t="s">
        <v>717</v>
      </c>
      <c r="D360" s="136" t="s">
        <v>718</v>
      </c>
      <c r="E360" s="6"/>
    </row>
    <row r="361" spans="1:5" ht="20.100000000000001" customHeight="1">
      <c r="B361" s="138">
        <v>1</v>
      </c>
      <c r="C361" s="136" t="s">
        <v>719</v>
      </c>
      <c r="D361" s="136" t="s">
        <v>720</v>
      </c>
      <c r="E361" s="6"/>
    </row>
    <row r="362" spans="1:5" ht="20.100000000000001" customHeight="1">
      <c r="B362" s="138">
        <v>1</v>
      </c>
      <c r="C362" s="136" t="s">
        <v>721</v>
      </c>
      <c r="D362" s="136" t="s">
        <v>722</v>
      </c>
      <c r="E362" s="6"/>
    </row>
    <row r="363" spans="1:5" ht="20.100000000000001" customHeight="1">
      <c r="B363" s="138">
        <v>1</v>
      </c>
      <c r="C363" s="136" t="s">
        <v>723</v>
      </c>
      <c r="D363" s="77">
        <v>2310111007</v>
      </c>
      <c r="E363" s="6"/>
    </row>
    <row r="364" spans="1:5" ht="20.100000000000001" customHeight="1">
      <c r="B364" s="138">
        <v>1</v>
      </c>
      <c r="C364" s="136" t="s">
        <v>724</v>
      </c>
      <c r="D364" s="136"/>
      <c r="E364" s="6"/>
    </row>
    <row r="365" spans="1:5" ht="20.100000000000001" customHeight="1">
      <c r="B365" s="138">
        <v>1</v>
      </c>
      <c r="C365" s="136" t="s">
        <v>725</v>
      </c>
      <c r="D365" s="136"/>
      <c r="E365" s="6"/>
    </row>
    <row r="366" spans="1:5" ht="20.100000000000001" customHeight="1">
      <c r="B366" s="138">
        <v>1</v>
      </c>
      <c r="C366" s="136" t="s">
        <v>726</v>
      </c>
      <c r="D366" s="77"/>
      <c r="E366" s="6"/>
    </row>
    <row r="367" spans="1:5" ht="20.100000000000001" customHeight="1">
      <c r="A367" s="24"/>
      <c r="B367" s="145">
        <f>SUM(B358:B366)</f>
        <v>9</v>
      </c>
      <c r="C367" s="136"/>
      <c r="D367" s="136"/>
    </row>
    <row r="368" spans="1:5" s="135" customFormat="1" ht="20.100000000000001" customHeight="1">
      <c r="A368" s="24"/>
      <c r="B368" s="138">
        <v>2</v>
      </c>
      <c r="C368" s="136" t="s">
        <v>727</v>
      </c>
      <c r="D368" s="153"/>
      <c r="E368" s="152"/>
    </row>
    <row r="370" spans="1:3" ht="20.100000000000001" customHeight="1">
      <c r="B370" s="68" t="s">
        <v>43</v>
      </c>
      <c r="C370" s="59" t="s">
        <v>44</v>
      </c>
    </row>
    <row r="371" spans="1:3" ht="20.100000000000001" customHeight="1">
      <c r="B371" s="68"/>
      <c r="C371" s="59" t="s">
        <v>45</v>
      </c>
    </row>
    <row r="372" spans="1:3" ht="20.100000000000001" customHeight="1">
      <c r="B372" s="40"/>
      <c r="C372" s="41"/>
    </row>
    <row r="373" spans="1:3" ht="20.100000000000001" customHeight="1">
      <c r="B373" s="40"/>
      <c r="C373" s="60" t="s">
        <v>46</v>
      </c>
    </row>
    <row r="374" spans="1:3" ht="20.100000000000001" customHeight="1">
      <c r="B374" s="40"/>
      <c r="C374" s="60" t="s">
        <v>47</v>
      </c>
    </row>
    <row r="375" spans="1:3" ht="20.100000000000001" customHeight="1">
      <c r="B375" s="40"/>
      <c r="C375" s="41"/>
    </row>
    <row r="376" spans="1:3" ht="20.100000000000001" customHeight="1">
      <c r="B376" s="40"/>
      <c r="C376" s="59" t="s">
        <v>48</v>
      </c>
    </row>
    <row r="377" spans="1:3" ht="20.100000000000001" customHeight="1">
      <c r="B377" s="40"/>
      <c r="C377" s="59" t="s">
        <v>49</v>
      </c>
    </row>
    <row r="378" spans="1:3" ht="20.100000000000001" customHeight="1">
      <c r="C378" s="59" t="s">
        <v>50</v>
      </c>
    </row>
    <row r="381" spans="1:3" ht="20.100000000000001" customHeight="1" thickBot="1">
      <c r="A381" s="24" t="s">
        <v>15</v>
      </c>
      <c r="B381" s="40"/>
      <c r="C381" s="42"/>
    </row>
    <row r="382" spans="1:3" ht="20.100000000000001" customHeight="1">
      <c r="A382" s="24"/>
      <c r="B382" s="40"/>
      <c r="C382" s="41"/>
    </row>
    <row r="383" spans="1:3" ht="20.100000000000001" customHeight="1">
      <c r="A383" s="24"/>
      <c r="B383" s="23"/>
      <c r="C383" s="23"/>
    </row>
    <row r="384" spans="1:3" ht="20.100000000000001" customHeight="1" thickBot="1">
      <c r="A384" s="24" t="s">
        <v>16</v>
      </c>
      <c r="B384" s="23"/>
      <c r="C384" s="25"/>
    </row>
    <row r="385" spans="1:3" ht="20.100000000000001" customHeight="1">
      <c r="A385" s="24"/>
      <c r="B385" s="23"/>
      <c r="C385" s="23"/>
    </row>
    <row r="386" spans="1:3" ht="20.100000000000001" customHeight="1">
      <c r="A386" s="24"/>
    </row>
    <row r="387" spans="1:3" ht="20.100000000000001" customHeight="1" thickBot="1">
      <c r="A387" s="24" t="s">
        <v>17</v>
      </c>
      <c r="C387" s="27"/>
    </row>
    <row r="388" spans="1:3" ht="20.100000000000001" customHeight="1">
      <c r="A388" s="24"/>
    </row>
    <row r="389" spans="1:3" ht="20.100000000000001" customHeight="1">
      <c r="A389" s="24"/>
    </row>
    <row r="390" spans="1:3" ht="20.100000000000001" customHeight="1" thickBot="1">
      <c r="A390" s="24" t="s">
        <v>18</v>
      </c>
      <c r="C390" s="27"/>
    </row>
    <row r="391" spans="1:3" ht="20.100000000000001" customHeight="1">
      <c r="A391" s="24"/>
    </row>
    <row r="392" spans="1:3" ht="20.100000000000001" customHeight="1">
      <c r="A392" s="24"/>
    </row>
    <row r="393" spans="1:3" ht="20.100000000000001" customHeight="1" thickBot="1">
      <c r="A393" s="24" t="s">
        <v>19</v>
      </c>
      <c r="C393" s="27"/>
    </row>
  </sheetData>
  <mergeCells count="12">
    <mergeCell ref="B357:D357"/>
    <mergeCell ref="A194:C194"/>
    <mergeCell ref="A215:C215"/>
    <mergeCell ref="A226:C226"/>
    <mergeCell ref="A229:C229"/>
    <mergeCell ref="A11:B11"/>
    <mergeCell ref="L5:M6"/>
    <mergeCell ref="D2:E2"/>
    <mergeCell ref="C4:C5"/>
    <mergeCell ref="C2:C3"/>
    <mergeCell ref="D4:E4"/>
    <mergeCell ref="D5:E5"/>
  </mergeCells>
  <phoneticPr fontId="37" type="noConversion"/>
  <conditionalFormatting sqref="A36:A37">
    <cfRule type="duplicateValues" dxfId="1" priority="1"/>
  </conditionalFormatting>
  <printOptions horizontalCentered="1"/>
  <pageMargins left="0.39370078740157483" right="0.39370078740157483" top="0.39370078740157483" bottom="0" header="0.31496062992125984" footer="0.31496062992125984"/>
  <pageSetup paperSize="9" scale="44" orientation="portrait" r:id="rId1"/>
  <headerFooter>
    <oddFooter>&amp;R&amp;"-,Negrita"&amp;14Pág. &amp;P de &amp;N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42024-8167-4DDE-8C9C-408C93ECE68F}">
  <dimension ref="A1:N209"/>
  <sheetViews>
    <sheetView view="pageBreakPreview" zoomScaleNormal="100" zoomScaleSheetLayoutView="100" workbookViewId="0">
      <selection activeCell="A7" sqref="A7:E17"/>
    </sheetView>
  </sheetViews>
  <sheetFormatPr baseColWidth="10" defaultColWidth="11.42578125" defaultRowHeight="20.100000000000001" customHeight="1"/>
  <cols>
    <col min="1" max="1" width="19.28515625" style="6" customWidth="1"/>
    <col min="2" max="2" width="16.85546875" style="26" customWidth="1"/>
    <col min="3" max="3" width="98.7109375" style="22" customWidth="1"/>
    <col min="4" max="4" width="23.140625" style="22" customWidth="1"/>
    <col min="5" max="5" width="17.7109375" style="22" customWidth="1"/>
    <col min="6" max="6" width="13.140625" style="6" customWidth="1"/>
    <col min="7" max="7" width="15.140625" style="6" bestFit="1" customWidth="1"/>
    <col min="8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/>
    <row r="2" spans="1:14" customFormat="1" ht="20.100000000000001" customHeight="1" thickBot="1">
      <c r="A2" s="29"/>
      <c r="B2" s="30"/>
      <c r="C2" s="112" t="s">
        <v>25</v>
      </c>
      <c r="D2" s="108" t="s">
        <v>24</v>
      </c>
      <c r="E2" s="109"/>
      <c r="F2" s="1"/>
      <c r="G2" s="1"/>
      <c r="H2" s="1"/>
      <c r="I2" s="1"/>
      <c r="J2" s="2"/>
      <c r="K2" s="3"/>
    </row>
    <row r="3" spans="1:14" customFormat="1" ht="20.100000000000001" customHeight="1" thickBot="1">
      <c r="A3" s="35"/>
      <c r="B3" s="36"/>
      <c r="C3" s="113"/>
      <c r="D3" s="39" t="s">
        <v>27</v>
      </c>
      <c r="E3" s="37"/>
      <c r="F3" s="1"/>
      <c r="G3" s="1"/>
      <c r="H3" s="1"/>
      <c r="I3" s="1"/>
      <c r="J3" s="2"/>
      <c r="K3" s="3"/>
    </row>
    <row r="4" spans="1:14" customFormat="1" ht="20.100000000000001" customHeight="1" thickBot="1">
      <c r="A4" s="35"/>
      <c r="B4" s="36"/>
      <c r="C4" s="110" t="s">
        <v>26</v>
      </c>
      <c r="D4" s="114" t="s">
        <v>28</v>
      </c>
      <c r="E4" s="115"/>
      <c r="F4" s="1"/>
      <c r="G4" s="1"/>
      <c r="H4" s="1"/>
      <c r="I4" s="1"/>
      <c r="J4" s="2"/>
      <c r="K4" s="3"/>
    </row>
    <row r="5" spans="1:14" customFormat="1" ht="20.100000000000001" customHeight="1" thickBot="1">
      <c r="A5" s="31"/>
      <c r="B5" s="32"/>
      <c r="C5" s="111"/>
      <c r="D5" s="116" t="s">
        <v>29</v>
      </c>
      <c r="E5" s="117"/>
      <c r="F5" s="4"/>
      <c r="G5" s="4"/>
      <c r="H5" s="4"/>
      <c r="I5" s="4"/>
      <c r="J5" s="4"/>
      <c r="K5" s="4"/>
      <c r="L5" s="107"/>
      <c r="M5" s="107"/>
      <c r="N5" s="6"/>
    </row>
    <row r="6" spans="1:14" ht="20.100000000000001" customHeight="1">
      <c r="A6" s="7"/>
      <c r="B6" s="7"/>
      <c r="C6" s="7"/>
      <c r="D6" s="7"/>
      <c r="E6" s="7"/>
      <c r="L6" s="107"/>
      <c r="M6" s="107"/>
    </row>
    <row r="7" spans="1:14" ht="20.100000000000001" customHeight="1">
      <c r="A7" s="8" t="s">
        <v>0</v>
      </c>
      <c r="B7" s="8"/>
      <c r="C7" s="9">
        <f ca="1">NOW()</f>
        <v>45253.842095138891</v>
      </c>
      <c r="D7" s="8" t="s">
        <v>1</v>
      </c>
      <c r="E7" s="34">
        <v>20231101731</v>
      </c>
      <c r="L7" s="5"/>
      <c r="M7" s="5"/>
    </row>
    <row r="8" spans="1:14" ht="20.100000000000001" customHeight="1" thickBot="1">
      <c r="A8" s="10"/>
      <c r="B8" s="10"/>
      <c r="C8" s="10"/>
      <c r="D8" s="10"/>
      <c r="E8" s="10"/>
      <c r="L8" s="5"/>
      <c r="M8" s="5"/>
    </row>
    <row r="9" spans="1:14" ht="20.100000000000001" customHeight="1" thickBot="1">
      <c r="A9" s="8" t="s">
        <v>2</v>
      </c>
      <c r="B9" s="8"/>
      <c r="C9" s="47" t="s">
        <v>37</v>
      </c>
      <c r="D9" s="12" t="s">
        <v>3</v>
      </c>
      <c r="E9" s="49">
        <v>990050368001</v>
      </c>
      <c r="L9" s="5"/>
      <c r="M9" s="5"/>
    </row>
    <row r="10" spans="1:14" ht="20.100000000000001" customHeight="1" thickBot="1">
      <c r="A10" s="10"/>
      <c r="B10" s="10"/>
      <c r="C10" s="10"/>
      <c r="D10" s="10"/>
      <c r="E10" s="10"/>
      <c r="L10" s="5"/>
      <c r="M10" s="5"/>
    </row>
    <row r="11" spans="1:14" ht="20.100000000000001" customHeight="1" thickBot="1">
      <c r="A11" s="105" t="s">
        <v>22</v>
      </c>
      <c r="B11" s="106"/>
      <c r="C11" s="47" t="s">
        <v>37</v>
      </c>
      <c r="D11" s="12" t="s">
        <v>23</v>
      </c>
      <c r="E11" s="33" t="s">
        <v>41</v>
      </c>
      <c r="L11" s="5"/>
      <c r="M11" s="5"/>
    </row>
    <row r="12" spans="1:14" ht="20.100000000000001" customHeight="1" thickBot="1">
      <c r="A12" s="10"/>
      <c r="B12" s="10"/>
      <c r="C12" s="10"/>
      <c r="D12" s="10"/>
      <c r="E12" s="10"/>
      <c r="L12" s="5"/>
      <c r="M12" s="5"/>
    </row>
    <row r="13" spans="1:14" ht="20.100000000000001" customHeight="1" thickBot="1">
      <c r="A13" s="8" t="s">
        <v>4</v>
      </c>
      <c r="B13" s="8"/>
      <c r="C13" s="48" t="s">
        <v>38</v>
      </c>
      <c r="D13" s="12" t="s">
        <v>5</v>
      </c>
      <c r="E13" s="11" t="s">
        <v>30</v>
      </c>
      <c r="L13" s="5"/>
      <c r="M13" s="5"/>
    </row>
    <row r="14" spans="1:14" ht="20.100000000000001" customHeight="1">
      <c r="A14" s="10"/>
      <c r="B14" s="10"/>
      <c r="C14" s="10"/>
      <c r="D14" s="10"/>
      <c r="E14" s="10"/>
      <c r="L14" s="5"/>
      <c r="M14" s="5"/>
    </row>
    <row r="15" spans="1:14" ht="20.100000000000001" customHeight="1">
      <c r="A15" s="8" t="s">
        <v>6</v>
      </c>
      <c r="B15" s="8"/>
      <c r="C15" s="9">
        <v>45254</v>
      </c>
      <c r="D15" s="12" t="s">
        <v>7</v>
      </c>
      <c r="E15" s="13" t="s">
        <v>708</v>
      </c>
      <c r="L15" s="5"/>
      <c r="M15" s="5"/>
    </row>
    <row r="16" spans="1:14" ht="20.100000000000001" customHeight="1">
      <c r="A16" s="10"/>
      <c r="B16" s="10"/>
      <c r="C16" s="10"/>
      <c r="D16" s="10"/>
      <c r="E16" s="10"/>
      <c r="L16" s="5"/>
      <c r="M16" s="5"/>
    </row>
    <row r="17" spans="1:13" ht="20.100000000000001" customHeight="1">
      <c r="A17" s="8" t="s">
        <v>8</v>
      </c>
      <c r="B17" s="8"/>
      <c r="C17" s="11" t="s">
        <v>709</v>
      </c>
      <c r="D17" s="14"/>
      <c r="E17" s="15"/>
      <c r="L17" s="5"/>
      <c r="M17" s="5"/>
    </row>
    <row r="18" spans="1:13" ht="20.100000000000001" customHeight="1">
      <c r="A18" s="10"/>
      <c r="B18" s="10"/>
      <c r="C18" s="10"/>
      <c r="D18" s="10"/>
      <c r="E18" s="10"/>
      <c r="L18" s="5"/>
      <c r="M18" s="5"/>
    </row>
    <row r="19" spans="1:13" ht="20.100000000000001" customHeight="1">
      <c r="A19" s="8" t="s">
        <v>9</v>
      </c>
      <c r="B19" s="8"/>
      <c r="C19" s="11"/>
      <c r="D19" s="12" t="s">
        <v>20</v>
      </c>
      <c r="E19" s="13"/>
      <c r="L19" s="5"/>
      <c r="M19" s="5"/>
    </row>
    <row r="20" spans="1:13" ht="20.100000000000001" customHeight="1">
      <c r="A20" s="10"/>
      <c r="B20" s="10"/>
      <c r="C20" s="10"/>
      <c r="D20" s="10"/>
      <c r="E20" s="10"/>
      <c r="L20" s="5"/>
      <c r="M20" s="5"/>
    </row>
    <row r="21" spans="1:13" ht="20.100000000000001" customHeight="1">
      <c r="A21" s="8" t="s">
        <v>21</v>
      </c>
      <c r="B21" s="8"/>
      <c r="C21" s="28"/>
      <c r="D21" s="17"/>
      <c r="E21" s="18"/>
      <c r="L21" s="5"/>
      <c r="M21" s="5"/>
    </row>
    <row r="22" spans="1:13" ht="20.100000000000001" customHeight="1">
      <c r="A22" s="19"/>
      <c r="B22" s="20"/>
      <c r="C22" s="19"/>
      <c r="D22" s="19"/>
      <c r="E22" s="19"/>
      <c r="L22" s="16"/>
      <c r="M22" s="16"/>
    </row>
    <row r="23" spans="1:13" ht="30" customHeight="1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F23" s="43" t="s">
        <v>32</v>
      </c>
      <c r="G23" s="43" t="s">
        <v>33</v>
      </c>
      <c r="L23" s="16"/>
      <c r="M23" s="16"/>
    </row>
    <row r="24" spans="1:13" ht="20.100000000000001" customHeight="1">
      <c r="A24" s="79" t="s">
        <v>454</v>
      </c>
      <c r="B24" s="79" t="s">
        <v>455</v>
      </c>
      <c r="C24" s="88" t="s">
        <v>456</v>
      </c>
      <c r="D24" s="103">
        <v>3</v>
      </c>
      <c r="E24" s="38"/>
      <c r="F24" s="44">
        <v>264</v>
      </c>
      <c r="G24" s="44">
        <f t="shared" ref="G24:G87" si="0">D24*F24</f>
        <v>792</v>
      </c>
      <c r="L24" s="16"/>
      <c r="M24" s="16"/>
    </row>
    <row r="25" spans="1:13" ht="20.100000000000001" customHeight="1">
      <c r="A25" s="61" t="s">
        <v>457</v>
      </c>
      <c r="B25" s="61" t="s">
        <v>458</v>
      </c>
      <c r="C25" s="63" t="s">
        <v>459</v>
      </c>
      <c r="D25" s="103">
        <v>3</v>
      </c>
      <c r="E25" s="38"/>
      <c r="F25" s="44">
        <v>264</v>
      </c>
      <c r="G25" s="44">
        <f t="shared" si="0"/>
        <v>792</v>
      </c>
      <c r="L25" s="16"/>
      <c r="M25" s="16"/>
    </row>
    <row r="26" spans="1:13" ht="20.100000000000001" customHeight="1">
      <c r="A26" s="79" t="s">
        <v>460</v>
      </c>
      <c r="B26" s="79" t="s">
        <v>461</v>
      </c>
      <c r="C26" s="88" t="s">
        <v>462</v>
      </c>
      <c r="D26" s="103">
        <v>3</v>
      </c>
      <c r="E26" s="38"/>
      <c r="F26" s="44">
        <v>264</v>
      </c>
      <c r="G26" s="44">
        <f t="shared" si="0"/>
        <v>792</v>
      </c>
      <c r="L26" s="16"/>
      <c r="M26" s="16"/>
    </row>
    <row r="27" spans="1:13" ht="20.100000000000001" customHeight="1">
      <c r="A27" s="61" t="s">
        <v>463</v>
      </c>
      <c r="B27" s="61" t="s">
        <v>464</v>
      </c>
      <c r="C27" s="63" t="s">
        <v>465</v>
      </c>
      <c r="D27" s="103">
        <v>3</v>
      </c>
      <c r="E27" s="38"/>
      <c r="F27" s="44">
        <v>264</v>
      </c>
      <c r="G27" s="44">
        <f t="shared" si="0"/>
        <v>792</v>
      </c>
      <c r="L27" s="16"/>
      <c r="M27" s="16"/>
    </row>
    <row r="28" spans="1:13" ht="20.100000000000001" customHeight="1">
      <c r="A28" s="79" t="s">
        <v>466</v>
      </c>
      <c r="B28" s="79" t="s">
        <v>467</v>
      </c>
      <c r="C28" s="88" t="s">
        <v>468</v>
      </c>
      <c r="D28" s="103">
        <v>3</v>
      </c>
      <c r="E28" s="38"/>
      <c r="F28" s="44">
        <v>264</v>
      </c>
      <c r="G28" s="44">
        <f t="shared" si="0"/>
        <v>792</v>
      </c>
      <c r="L28" s="16"/>
      <c r="M28" s="16"/>
    </row>
    <row r="29" spans="1:13" ht="20.100000000000001" customHeight="1">
      <c r="A29" s="61" t="s">
        <v>469</v>
      </c>
      <c r="B29" s="79" t="s">
        <v>470</v>
      </c>
      <c r="C29" s="63" t="s">
        <v>471</v>
      </c>
      <c r="D29" s="103">
        <v>1</v>
      </c>
      <c r="E29" s="38"/>
      <c r="F29" s="44">
        <v>264</v>
      </c>
      <c r="G29" s="44">
        <f t="shared" si="0"/>
        <v>264</v>
      </c>
      <c r="L29" s="16"/>
      <c r="M29" s="16"/>
    </row>
    <row r="30" spans="1:13" ht="20.100000000000001" customHeight="1">
      <c r="A30" s="79" t="s">
        <v>472</v>
      </c>
      <c r="B30" s="79" t="s">
        <v>473</v>
      </c>
      <c r="C30" s="88" t="s">
        <v>474</v>
      </c>
      <c r="D30" s="103">
        <v>3</v>
      </c>
      <c r="E30" s="38"/>
      <c r="F30" s="44">
        <v>264</v>
      </c>
      <c r="G30" s="44">
        <f t="shared" si="0"/>
        <v>792</v>
      </c>
      <c r="L30" s="16"/>
      <c r="M30" s="16"/>
    </row>
    <row r="31" spans="1:13" ht="20.100000000000001" customHeight="1">
      <c r="A31" s="61" t="s">
        <v>475</v>
      </c>
      <c r="B31" s="61" t="s">
        <v>476</v>
      </c>
      <c r="C31" s="63" t="s">
        <v>477</v>
      </c>
      <c r="D31" s="103">
        <v>3</v>
      </c>
      <c r="E31" s="38"/>
      <c r="F31" s="44">
        <v>264</v>
      </c>
      <c r="G31" s="44">
        <f t="shared" si="0"/>
        <v>792</v>
      </c>
      <c r="L31" s="16"/>
      <c r="M31" s="16"/>
    </row>
    <row r="32" spans="1:13" ht="20.100000000000001" customHeight="1">
      <c r="A32" s="79" t="s">
        <v>478</v>
      </c>
      <c r="B32" s="79" t="s">
        <v>479</v>
      </c>
      <c r="C32" s="88" t="s">
        <v>480</v>
      </c>
      <c r="D32" s="103">
        <v>3</v>
      </c>
      <c r="E32" s="38"/>
      <c r="F32" s="44">
        <v>264</v>
      </c>
      <c r="G32" s="44">
        <f t="shared" si="0"/>
        <v>792</v>
      </c>
      <c r="L32" s="16"/>
      <c r="M32" s="16"/>
    </row>
    <row r="33" spans="1:13" ht="20.100000000000001" customHeight="1">
      <c r="A33" s="61" t="s">
        <v>481</v>
      </c>
      <c r="B33" s="61" t="s">
        <v>482</v>
      </c>
      <c r="C33" s="63" t="s">
        <v>483</v>
      </c>
      <c r="D33" s="103">
        <v>3</v>
      </c>
      <c r="E33" s="38"/>
      <c r="F33" s="44">
        <v>264</v>
      </c>
      <c r="G33" s="44">
        <f t="shared" si="0"/>
        <v>792</v>
      </c>
      <c r="L33" s="16"/>
      <c r="M33" s="16"/>
    </row>
    <row r="34" spans="1:13" ht="20.100000000000001" customHeight="1">
      <c r="A34" s="79" t="s">
        <v>484</v>
      </c>
      <c r="B34" s="79" t="s">
        <v>485</v>
      </c>
      <c r="C34" s="88" t="s">
        <v>486</v>
      </c>
      <c r="D34" s="103">
        <v>3</v>
      </c>
      <c r="E34" s="38"/>
      <c r="F34" s="44">
        <v>264</v>
      </c>
      <c r="G34" s="44">
        <f t="shared" si="0"/>
        <v>792</v>
      </c>
      <c r="L34" s="16"/>
      <c r="M34" s="16"/>
    </row>
    <row r="35" spans="1:13" ht="20.100000000000001" customHeight="1">
      <c r="A35" s="61" t="s">
        <v>487</v>
      </c>
      <c r="B35" s="61" t="s">
        <v>488</v>
      </c>
      <c r="C35" s="63" t="s">
        <v>489</v>
      </c>
      <c r="D35" s="103">
        <v>2</v>
      </c>
      <c r="E35" s="38"/>
      <c r="F35" s="44">
        <v>264</v>
      </c>
      <c r="G35" s="44">
        <f t="shared" si="0"/>
        <v>528</v>
      </c>
      <c r="L35" s="16"/>
      <c r="M35" s="16"/>
    </row>
    <row r="36" spans="1:13" ht="20.100000000000001" customHeight="1">
      <c r="A36" s="61" t="s">
        <v>487</v>
      </c>
      <c r="B36" s="61" t="s">
        <v>490</v>
      </c>
      <c r="C36" s="63" t="s">
        <v>489</v>
      </c>
      <c r="D36" s="103">
        <v>1</v>
      </c>
      <c r="E36" s="38"/>
      <c r="F36" s="44">
        <v>264</v>
      </c>
      <c r="G36" s="44">
        <f t="shared" si="0"/>
        <v>264</v>
      </c>
      <c r="L36" s="16"/>
      <c r="M36" s="16"/>
    </row>
    <row r="37" spans="1:13" ht="20.100000000000001" customHeight="1">
      <c r="A37" s="79" t="s">
        <v>491</v>
      </c>
      <c r="B37" s="79" t="s">
        <v>492</v>
      </c>
      <c r="C37" s="88" t="s">
        <v>493</v>
      </c>
      <c r="D37" s="103">
        <v>1</v>
      </c>
      <c r="E37" s="38"/>
      <c r="F37" s="44">
        <v>264</v>
      </c>
      <c r="G37" s="44">
        <f t="shared" si="0"/>
        <v>264</v>
      </c>
      <c r="L37" s="16"/>
      <c r="M37" s="16"/>
    </row>
    <row r="38" spans="1:13" ht="20.100000000000001" customHeight="1">
      <c r="A38" s="79" t="s">
        <v>491</v>
      </c>
      <c r="B38" s="79" t="s">
        <v>494</v>
      </c>
      <c r="C38" s="88" t="s">
        <v>493</v>
      </c>
      <c r="D38" s="103">
        <v>2</v>
      </c>
      <c r="E38" s="38"/>
      <c r="F38" s="44">
        <v>264</v>
      </c>
      <c r="G38" s="44">
        <f t="shared" si="0"/>
        <v>528</v>
      </c>
      <c r="L38" s="16"/>
      <c r="M38" s="16"/>
    </row>
    <row r="39" spans="1:13" ht="20.100000000000001" customHeight="1">
      <c r="A39" s="61" t="s">
        <v>495</v>
      </c>
      <c r="B39" s="61" t="s">
        <v>496</v>
      </c>
      <c r="C39" s="63" t="s">
        <v>497</v>
      </c>
      <c r="D39" s="103">
        <v>3</v>
      </c>
      <c r="E39" s="38"/>
      <c r="F39" s="44">
        <v>264</v>
      </c>
      <c r="G39" s="44">
        <f t="shared" si="0"/>
        <v>792</v>
      </c>
      <c r="L39" s="16"/>
      <c r="M39" s="16"/>
    </row>
    <row r="40" spans="1:13" ht="20.100000000000001" customHeight="1">
      <c r="A40" s="79" t="s">
        <v>498</v>
      </c>
      <c r="B40" s="79" t="s">
        <v>499</v>
      </c>
      <c r="C40" s="88" t="s">
        <v>500</v>
      </c>
      <c r="D40" s="103">
        <v>3</v>
      </c>
      <c r="E40" s="38"/>
      <c r="F40" s="44">
        <v>264</v>
      </c>
      <c r="G40" s="44">
        <f t="shared" si="0"/>
        <v>792</v>
      </c>
      <c r="L40" s="16"/>
      <c r="M40" s="16"/>
    </row>
    <row r="41" spans="1:13" ht="20.100000000000001" customHeight="1">
      <c r="A41" s="123"/>
      <c r="B41" s="124"/>
      <c r="C41" s="125"/>
      <c r="D41" s="104">
        <v>43</v>
      </c>
      <c r="E41" s="38"/>
      <c r="F41" s="44"/>
      <c r="G41" s="44">
        <f t="shared" si="0"/>
        <v>0</v>
      </c>
      <c r="L41" s="16"/>
      <c r="M41" s="16"/>
    </row>
    <row r="42" spans="1:13" ht="20.100000000000001" customHeight="1">
      <c r="A42" s="61" t="s">
        <v>501</v>
      </c>
      <c r="B42" s="61" t="s">
        <v>502</v>
      </c>
      <c r="C42" s="63" t="s">
        <v>503</v>
      </c>
      <c r="D42" s="103">
        <v>3</v>
      </c>
      <c r="E42" s="38"/>
      <c r="F42" s="44">
        <v>264</v>
      </c>
      <c r="G42" s="44">
        <f t="shared" si="0"/>
        <v>792</v>
      </c>
      <c r="L42" s="16"/>
      <c r="M42" s="16"/>
    </row>
    <row r="43" spans="1:13" ht="20.100000000000001" customHeight="1">
      <c r="A43" s="79" t="s">
        <v>504</v>
      </c>
      <c r="B43" s="79" t="s">
        <v>505</v>
      </c>
      <c r="C43" s="88" t="s">
        <v>506</v>
      </c>
      <c r="D43" s="103">
        <v>3</v>
      </c>
      <c r="E43" s="38"/>
      <c r="F43" s="44">
        <v>264</v>
      </c>
      <c r="G43" s="44">
        <f t="shared" si="0"/>
        <v>792</v>
      </c>
      <c r="L43" s="16"/>
      <c r="M43" s="16"/>
    </row>
    <row r="44" spans="1:13" ht="20.100000000000001" customHeight="1">
      <c r="A44" s="61" t="s">
        <v>507</v>
      </c>
      <c r="B44" s="61" t="s">
        <v>508</v>
      </c>
      <c r="C44" s="63" t="s">
        <v>509</v>
      </c>
      <c r="D44" s="103">
        <v>3</v>
      </c>
      <c r="E44" s="38"/>
      <c r="F44" s="44">
        <v>264</v>
      </c>
      <c r="G44" s="44">
        <f t="shared" si="0"/>
        <v>792</v>
      </c>
      <c r="L44" s="16"/>
      <c r="M44" s="16"/>
    </row>
    <row r="45" spans="1:13" ht="20.100000000000001" customHeight="1">
      <c r="A45" s="79" t="s">
        <v>510</v>
      </c>
      <c r="B45" s="79" t="s">
        <v>511</v>
      </c>
      <c r="C45" s="88" t="s">
        <v>512</v>
      </c>
      <c r="D45" s="103">
        <v>3</v>
      </c>
      <c r="E45" s="38"/>
      <c r="F45" s="44">
        <v>264</v>
      </c>
      <c r="G45" s="44">
        <f t="shared" si="0"/>
        <v>792</v>
      </c>
      <c r="L45" s="16"/>
      <c r="M45" s="16"/>
    </row>
    <row r="46" spans="1:13" ht="20.100000000000001" customHeight="1">
      <c r="A46" s="61" t="s">
        <v>513</v>
      </c>
      <c r="B46" s="61" t="s">
        <v>514</v>
      </c>
      <c r="C46" s="63" t="s">
        <v>515</v>
      </c>
      <c r="D46" s="103">
        <v>3</v>
      </c>
      <c r="E46" s="38"/>
      <c r="F46" s="44">
        <v>264</v>
      </c>
      <c r="G46" s="44">
        <f t="shared" si="0"/>
        <v>792</v>
      </c>
      <c r="L46" s="16"/>
      <c r="M46" s="16"/>
    </row>
    <row r="47" spans="1:13" ht="20.100000000000001" customHeight="1">
      <c r="A47" s="79" t="s">
        <v>516</v>
      </c>
      <c r="B47" s="79" t="s">
        <v>517</v>
      </c>
      <c r="C47" s="88" t="s">
        <v>518</v>
      </c>
      <c r="D47" s="103">
        <v>3</v>
      </c>
      <c r="E47" s="38"/>
      <c r="F47" s="44">
        <v>264</v>
      </c>
      <c r="G47" s="44">
        <f t="shared" si="0"/>
        <v>792</v>
      </c>
      <c r="L47" s="16"/>
      <c r="M47" s="16"/>
    </row>
    <row r="48" spans="1:13" ht="20.100000000000001" customHeight="1">
      <c r="A48" s="61" t="s">
        <v>519</v>
      </c>
      <c r="B48" s="61" t="s">
        <v>520</v>
      </c>
      <c r="C48" s="63" t="s">
        <v>521</v>
      </c>
      <c r="D48" s="103">
        <v>3</v>
      </c>
      <c r="E48" s="38"/>
      <c r="F48" s="44">
        <v>264</v>
      </c>
      <c r="G48" s="44">
        <f t="shared" si="0"/>
        <v>792</v>
      </c>
      <c r="L48" s="16"/>
      <c r="M48" s="16"/>
    </row>
    <row r="49" spans="1:13" ht="20.100000000000001" customHeight="1">
      <c r="A49" s="79" t="s">
        <v>522</v>
      </c>
      <c r="B49" s="79" t="s">
        <v>523</v>
      </c>
      <c r="C49" s="88" t="s">
        <v>524</v>
      </c>
      <c r="D49" s="103">
        <v>3</v>
      </c>
      <c r="E49" s="38"/>
      <c r="F49" s="44">
        <v>264</v>
      </c>
      <c r="G49" s="44">
        <f t="shared" si="0"/>
        <v>792</v>
      </c>
      <c r="L49" s="16"/>
      <c r="M49" s="16"/>
    </row>
    <row r="50" spans="1:13" ht="20.100000000000001" customHeight="1">
      <c r="A50" s="61" t="s">
        <v>525</v>
      </c>
      <c r="B50" s="61" t="s">
        <v>526</v>
      </c>
      <c r="C50" s="63" t="s">
        <v>527</v>
      </c>
      <c r="D50" s="103">
        <v>3</v>
      </c>
      <c r="E50" s="38"/>
      <c r="F50" s="44">
        <v>264</v>
      </c>
      <c r="G50" s="44">
        <f t="shared" si="0"/>
        <v>792</v>
      </c>
      <c r="L50" s="16"/>
      <c r="M50" s="16"/>
    </row>
    <row r="51" spans="1:13" ht="20.100000000000001" customHeight="1">
      <c r="A51" s="79" t="s">
        <v>528</v>
      </c>
      <c r="B51" s="79" t="s">
        <v>529</v>
      </c>
      <c r="C51" s="88" t="s">
        <v>530</v>
      </c>
      <c r="D51" s="103">
        <v>3</v>
      </c>
      <c r="E51" s="38"/>
      <c r="F51" s="44">
        <v>264</v>
      </c>
      <c r="G51" s="44">
        <f t="shared" si="0"/>
        <v>792</v>
      </c>
      <c r="L51" s="16"/>
      <c r="M51" s="16"/>
    </row>
    <row r="52" spans="1:13" ht="20.100000000000001" customHeight="1">
      <c r="A52" s="61" t="s">
        <v>531</v>
      </c>
      <c r="B52" s="61" t="s">
        <v>532</v>
      </c>
      <c r="C52" s="63" t="s">
        <v>533</v>
      </c>
      <c r="D52" s="103">
        <v>3</v>
      </c>
      <c r="E52" s="38"/>
      <c r="F52" s="44">
        <v>264</v>
      </c>
      <c r="G52" s="44">
        <f t="shared" si="0"/>
        <v>792</v>
      </c>
      <c r="L52" s="16"/>
      <c r="M52" s="16"/>
    </row>
    <row r="53" spans="1:13" ht="20.100000000000001" customHeight="1">
      <c r="A53" s="79" t="s">
        <v>534</v>
      </c>
      <c r="B53" s="79" t="s">
        <v>535</v>
      </c>
      <c r="C53" s="88" t="s">
        <v>536</v>
      </c>
      <c r="D53" s="103">
        <v>3</v>
      </c>
      <c r="E53" s="38"/>
      <c r="F53" s="44">
        <v>264</v>
      </c>
      <c r="G53" s="44">
        <f t="shared" si="0"/>
        <v>792</v>
      </c>
      <c r="L53" s="16"/>
      <c r="M53" s="16"/>
    </row>
    <row r="54" spans="1:13" ht="20.100000000000001" customHeight="1">
      <c r="A54" s="61" t="s">
        <v>537</v>
      </c>
      <c r="B54" s="61" t="s">
        <v>538</v>
      </c>
      <c r="C54" s="63" t="s">
        <v>539</v>
      </c>
      <c r="D54" s="103">
        <v>1</v>
      </c>
      <c r="E54" s="38"/>
      <c r="F54" s="44">
        <v>264</v>
      </c>
      <c r="G54" s="44">
        <f t="shared" si="0"/>
        <v>264</v>
      </c>
      <c r="L54" s="16"/>
      <c r="M54" s="16"/>
    </row>
    <row r="55" spans="1:13" ht="20.100000000000001" customHeight="1">
      <c r="A55" s="126"/>
      <c r="B55" s="127"/>
      <c r="C55" s="128"/>
      <c r="D55" s="104">
        <v>37</v>
      </c>
      <c r="E55" s="38"/>
      <c r="F55" s="44"/>
      <c r="G55" s="44">
        <f t="shared" si="0"/>
        <v>0</v>
      </c>
      <c r="L55" s="16"/>
      <c r="M55" s="16"/>
    </row>
    <row r="56" spans="1:13" ht="20.100000000000001" customHeight="1">
      <c r="A56" s="79" t="s">
        <v>540</v>
      </c>
      <c r="B56" s="79" t="s">
        <v>541</v>
      </c>
      <c r="C56" s="88" t="s">
        <v>542</v>
      </c>
      <c r="D56" s="103">
        <v>3</v>
      </c>
      <c r="E56" s="38"/>
      <c r="F56" s="44">
        <v>264</v>
      </c>
      <c r="G56" s="44">
        <f t="shared" si="0"/>
        <v>792</v>
      </c>
      <c r="L56" s="16"/>
      <c r="M56" s="16"/>
    </row>
    <row r="57" spans="1:13" ht="20.100000000000001" customHeight="1">
      <c r="A57" s="61" t="s">
        <v>543</v>
      </c>
      <c r="B57" s="61" t="s">
        <v>544</v>
      </c>
      <c r="C57" s="63" t="s">
        <v>545</v>
      </c>
      <c r="D57" s="103">
        <v>3</v>
      </c>
      <c r="E57" s="38"/>
      <c r="F57" s="44">
        <v>264</v>
      </c>
      <c r="G57" s="44">
        <f t="shared" si="0"/>
        <v>792</v>
      </c>
      <c r="L57" s="16"/>
      <c r="M57" s="16"/>
    </row>
    <row r="58" spans="1:13" ht="20.100000000000001" customHeight="1">
      <c r="A58" s="79" t="s">
        <v>546</v>
      </c>
      <c r="B58" s="79" t="s">
        <v>547</v>
      </c>
      <c r="C58" s="88" t="s">
        <v>548</v>
      </c>
      <c r="D58" s="103">
        <v>3</v>
      </c>
      <c r="E58" s="38"/>
      <c r="F58" s="44">
        <v>264</v>
      </c>
      <c r="G58" s="44">
        <f t="shared" si="0"/>
        <v>792</v>
      </c>
      <c r="L58" s="16"/>
      <c r="M58" s="16"/>
    </row>
    <row r="59" spans="1:13" ht="20.100000000000001" customHeight="1">
      <c r="A59" s="61" t="s">
        <v>549</v>
      </c>
      <c r="B59" s="61" t="s">
        <v>550</v>
      </c>
      <c r="C59" s="63" t="s">
        <v>551</v>
      </c>
      <c r="D59" s="103">
        <v>3</v>
      </c>
      <c r="E59" s="38"/>
      <c r="F59" s="44">
        <v>264</v>
      </c>
      <c r="G59" s="44">
        <f t="shared" si="0"/>
        <v>792</v>
      </c>
      <c r="L59" s="16"/>
      <c r="M59" s="16"/>
    </row>
    <row r="60" spans="1:13" ht="20.100000000000001" customHeight="1">
      <c r="A60" s="79" t="s">
        <v>552</v>
      </c>
      <c r="B60" s="79" t="s">
        <v>553</v>
      </c>
      <c r="C60" s="88" t="s">
        <v>554</v>
      </c>
      <c r="D60" s="103">
        <v>3</v>
      </c>
      <c r="E60" s="38"/>
      <c r="F60" s="44">
        <v>264</v>
      </c>
      <c r="G60" s="44">
        <f t="shared" si="0"/>
        <v>792</v>
      </c>
      <c r="L60" s="16"/>
      <c r="M60" s="16"/>
    </row>
    <row r="61" spans="1:13" ht="20.100000000000001" customHeight="1">
      <c r="A61" s="61" t="s">
        <v>555</v>
      </c>
      <c r="B61" s="61" t="s">
        <v>556</v>
      </c>
      <c r="C61" s="63" t="s">
        <v>557</v>
      </c>
      <c r="D61" s="103">
        <v>3</v>
      </c>
      <c r="E61" s="38"/>
      <c r="F61" s="44">
        <v>264</v>
      </c>
      <c r="G61" s="44">
        <f t="shared" si="0"/>
        <v>792</v>
      </c>
      <c r="L61" s="16"/>
      <c r="M61" s="16"/>
    </row>
    <row r="62" spans="1:13" ht="20.100000000000001" customHeight="1">
      <c r="A62" s="79" t="s">
        <v>558</v>
      </c>
      <c r="B62" s="79" t="s">
        <v>559</v>
      </c>
      <c r="C62" s="88" t="s">
        <v>560</v>
      </c>
      <c r="D62" s="103">
        <v>3</v>
      </c>
      <c r="E62" s="38"/>
      <c r="F62" s="44">
        <v>264</v>
      </c>
      <c r="G62" s="44">
        <f t="shared" si="0"/>
        <v>792</v>
      </c>
      <c r="L62" s="16"/>
      <c r="M62" s="16"/>
    </row>
    <row r="63" spans="1:13" ht="20.100000000000001" customHeight="1">
      <c r="A63" s="61" t="s">
        <v>561</v>
      </c>
      <c r="B63" s="61" t="s">
        <v>562</v>
      </c>
      <c r="C63" s="63" t="s">
        <v>563</v>
      </c>
      <c r="D63" s="103">
        <v>3</v>
      </c>
      <c r="E63" s="38"/>
      <c r="F63" s="44">
        <v>264</v>
      </c>
      <c r="G63" s="44">
        <f t="shared" si="0"/>
        <v>792</v>
      </c>
      <c r="L63" s="16"/>
      <c r="M63" s="16"/>
    </row>
    <row r="64" spans="1:13" ht="20.100000000000001" customHeight="1">
      <c r="A64" s="79" t="s">
        <v>564</v>
      </c>
      <c r="B64" s="79" t="s">
        <v>565</v>
      </c>
      <c r="C64" s="88" t="s">
        <v>566</v>
      </c>
      <c r="D64" s="103">
        <v>3</v>
      </c>
      <c r="E64" s="38"/>
      <c r="F64" s="44">
        <v>264</v>
      </c>
      <c r="G64" s="44">
        <f t="shared" si="0"/>
        <v>792</v>
      </c>
      <c r="L64" s="16"/>
      <c r="M64" s="16"/>
    </row>
    <row r="65" spans="1:13" ht="20.100000000000001" customHeight="1">
      <c r="A65" s="61" t="s">
        <v>567</v>
      </c>
      <c r="B65" s="61" t="s">
        <v>568</v>
      </c>
      <c r="C65" s="63" t="s">
        <v>569</v>
      </c>
      <c r="D65" s="103">
        <v>3</v>
      </c>
      <c r="E65" s="38"/>
      <c r="F65" s="44">
        <v>264</v>
      </c>
      <c r="G65" s="44">
        <f t="shared" si="0"/>
        <v>792</v>
      </c>
      <c r="L65" s="16"/>
      <c r="M65" s="16"/>
    </row>
    <row r="66" spans="1:13" ht="20.100000000000001" customHeight="1">
      <c r="A66" s="79" t="s">
        <v>570</v>
      </c>
      <c r="B66" s="79" t="s">
        <v>571</v>
      </c>
      <c r="C66" s="88" t="s">
        <v>572</v>
      </c>
      <c r="D66" s="103">
        <v>3</v>
      </c>
      <c r="E66" s="38"/>
      <c r="F66" s="44">
        <v>264</v>
      </c>
      <c r="G66" s="44">
        <f t="shared" si="0"/>
        <v>792</v>
      </c>
      <c r="L66" s="16"/>
      <c r="M66" s="16"/>
    </row>
    <row r="67" spans="1:13" ht="20.100000000000001" customHeight="1">
      <c r="A67" s="61" t="s">
        <v>573</v>
      </c>
      <c r="B67" s="61" t="s">
        <v>574</v>
      </c>
      <c r="C67" s="63" t="s">
        <v>575</v>
      </c>
      <c r="D67" s="103">
        <v>3</v>
      </c>
      <c r="E67" s="38"/>
      <c r="F67" s="44">
        <v>264</v>
      </c>
      <c r="G67" s="44">
        <f t="shared" si="0"/>
        <v>792</v>
      </c>
      <c r="L67" s="16"/>
      <c r="M67" s="16"/>
    </row>
    <row r="68" spans="1:13" ht="20.100000000000001" customHeight="1">
      <c r="A68" s="79" t="s">
        <v>576</v>
      </c>
      <c r="B68" s="79" t="s">
        <v>577</v>
      </c>
      <c r="C68" s="88" t="s">
        <v>578</v>
      </c>
      <c r="D68" s="103">
        <v>0</v>
      </c>
      <c r="E68" s="38"/>
      <c r="F68" s="44">
        <v>264</v>
      </c>
      <c r="G68" s="44">
        <f t="shared" si="0"/>
        <v>0</v>
      </c>
      <c r="L68" s="16"/>
      <c r="M68" s="16"/>
    </row>
    <row r="69" spans="1:13" ht="20.100000000000001" customHeight="1">
      <c r="A69" s="79" t="s">
        <v>576</v>
      </c>
      <c r="B69" s="79" t="s">
        <v>579</v>
      </c>
      <c r="C69" s="88" t="s">
        <v>578</v>
      </c>
      <c r="D69" s="103">
        <v>2</v>
      </c>
      <c r="E69" s="38"/>
      <c r="F69" s="44">
        <v>264</v>
      </c>
      <c r="G69" s="44">
        <f t="shared" si="0"/>
        <v>528</v>
      </c>
      <c r="L69" s="16"/>
      <c r="M69" s="16"/>
    </row>
    <row r="70" spans="1:13" ht="20.100000000000001" customHeight="1">
      <c r="A70" s="61" t="s">
        <v>580</v>
      </c>
      <c r="B70" s="61" t="s">
        <v>581</v>
      </c>
      <c r="C70" s="63" t="s">
        <v>582</v>
      </c>
      <c r="D70" s="103">
        <v>2</v>
      </c>
      <c r="E70" s="38"/>
      <c r="F70" s="44">
        <v>264</v>
      </c>
      <c r="G70" s="44">
        <f t="shared" si="0"/>
        <v>528</v>
      </c>
      <c r="L70" s="16"/>
      <c r="M70" s="16"/>
    </row>
    <row r="71" spans="1:13" ht="20.100000000000001" customHeight="1">
      <c r="A71" s="79" t="s">
        <v>583</v>
      </c>
      <c r="B71" s="79" t="s">
        <v>584</v>
      </c>
      <c r="C71" s="88" t="s">
        <v>585</v>
      </c>
      <c r="D71" s="103">
        <v>1</v>
      </c>
      <c r="E71" s="38"/>
      <c r="F71" s="44">
        <v>264</v>
      </c>
      <c r="G71" s="44">
        <f t="shared" si="0"/>
        <v>264</v>
      </c>
      <c r="L71" s="16"/>
      <c r="M71" s="16"/>
    </row>
    <row r="72" spans="1:13" ht="20.100000000000001" customHeight="1">
      <c r="A72" s="129"/>
      <c r="B72" s="130"/>
      <c r="C72" s="131"/>
      <c r="D72" s="87">
        <v>42</v>
      </c>
      <c r="E72" s="38"/>
      <c r="F72" s="44"/>
      <c r="G72" s="44">
        <f t="shared" si="0"/>
        <v>0</v>
      </c>
      <c r="L72" s="16"/>
      <c r="M72" s="16"/>
    </row>
    <row r="73" spans="1:13" ht="20.100000000000001" customHeight="1">
      <c r="A73" s="80"/>
      <c r="B73" s="70"/>
      <c r="C73" s="77"/>
      <c r="D73" s="70"/>
      <c r="E73" s="38"/>
      <c r="F73" s="44"/>
      <c r="G73" s="44">
        <f t="shared" si="0"/>
        <v>0</v>
      </c>
      <c r="L73" s="16"/>
      <c r="M73" s="16"/>
    </row>
    <row r="74" spans="1:13" ht="20.100000000000001" customHeight="1">
      <c r="A74" s="80" t="s">
        <v>679</v>
      </c>
      <c r="B74" s="70">
        <v>200214392</v>
      </c>
      <c r="C74" s="77" t="s">
        <v>680</v>
      </c>
      <c r="D74" s="70">
        <v>3</v>
      </c>
      <c r="E74" s="38"/>
      <c r="F74" s="44">
        <v>180</v>
      </c>
      <c r="G74" s="44">
        <f t="shared" si="0"/>
        <v>540</v>
      </c>
      <c r="L74" s="16"/>
      <c r="M74" s="16"/>
    </row>
    <row r="75" spans="1:13" ht="20.100000000000001" customHeight="1">
      <c r="A75" s="80" t="s">
        <v>599</v>
      </c>
      <c r="B75" s="70">
        <v>200214393</v>
      </c>
      <c r="C75" s="77" t="s">
        <v>600</v>
      </c>
      <c r="D75" s="70">
        <v>2</v>
      </c>
      <c r="E75" s="38"/>
      <c r="F75" s="44">
        <v>180</v>
      </c>
      <c r="G75" s="44">
        <f t="shared" si="0"/>
        <v>360</v>
      </c>
      <c r="L75" s="16"/>
      <c r="M75" s="16"/>
    </row>
    <row r="76" spans="1:13" ht="20.100000000000001" customHeight="1">
      <c r="A76" s="80" t="s">
        <v>601</v>
      </c>
      <c r="B76" s="70">
        <v>200214393</v>
      </c>
      <c r="C76" s="77" t="s">
        <v>602</v>
      </c>
      <c r="D76" s="70">
        <v>0</v>
      </c>
      <c r="E76" s="38"/>
      <c r="F76" s="44">
        <v>180</v>
      </c>
      <c r="G76" s="44">
        <f t="shared" si="0"/>
        <v>0</v>
      </c>
      <c r="L76" s="16"/>
      <c r="M76" s="16"/>
    </row>
    <row r="77" spans="1:13" ht="20.100000000000001" customHeight="1">
      <c r="A77" s="80" t="s">
        <v>603</v>
      </c>
      <c r="B77" s="70">
        <v>211140271</v>
      </c>
      <c r="C77" s="77" t="s">
        <v>604</v>
      </c>
      <c r="D77" s="70">
        <v>2</v>
      </c>
      <c r="E77" s="38"/>
      <c r="F77" s="44">
        <v>180</v>
      </c>
      <c r="G77" s="44">
        <f t="shared" si="0"/>
        <v>360</v>
      </c>
      <c r="L77" s="16"/>
      <c r="M77" s="16"/>
    </row>
    <row r="78" spans="1:13" ht="20.100000000000001" customHeight="1">
      <c r="A78" s="80" t="s">
        <v>605</v>
      </c>
      <c r="B78" s="70">
        <v>190703834</v>
      </c>
      <c r="C78" s="77" t="s">
        <v>606</v>
      </c>
      <c r="D78" s="70">
        <v>3</v>
      </c>
      <c r="E78" s="38"/>
      <c r="F78" s="44">
        <v>180</v>
      </c>
      <c r="G78" s="44">
        <f t="shared" si="0"/>
        <v>540</v>
      </c>
      <c r="L78" s="16"/>
      <c r="M78" s="16"/>
    </row>
    <row r="79" spans="1:13" ht="20.100000000000001" customHeight="1">
      <c r="A79" s="80" t="s">
        <v>607</v>
      </c>
      <c r="B79" s="70">
        <v>190703787</v>
      </c>
      <c r="C79" s="77" t="s">
        <v>608</v>
      </c>
      <c r="D79" s="70">
        <v>2</v>
      </c>
      <c r="E79" s="38"/>
      <c r="F79" s="44">
        <v>180</v>
      </c>
      <c r="G79" s="44">
        <f t="shared" si="0"/>
        <v>360</v>
      </c>
      <c r="L79" s="16"/>
      <c r="M79" s="16"/>
    </row>
    <row r="80" spans="1:13" ht="20.100000000000001" customHeight="1">
      <c r="A80" s="101" t="s">
        <v>609</v>
      </c>
      <c r="B80" s="70">
        <v>220344116</v>
      </c>
      <c r="C80" s="77" t="s">
        <v>610</v>
      </c>
      <c r="D80" s="70">
        <v>3</v>
      </c>
      <c r="E80" s="38"/>
      <c r="F80" s="44">
        <v>180</v>
      </c>
      <c r="G80" s="44">
        <f t="shared" si="0"/>
        <v>540</v>
      </c>
      <c r="L80" s="16"/>
      <c r="M80" s="16"/>
    </row>
    <row r="81" spans="1:13" ht="20.100000000000001" customHeight="1">
      <c r="A81" s="101" t="s">
        <v>611</v>
      </c>
      <c r="B81" s="82" t="s">
        <v>612</v>
      </c>
      <c r="C81" s="100" t="s">
        <v>613</v>
      </c>
      <c r="D81" s="70">
        <v>2</v>
      </c>
      <c r="E81" s="38"/>
      <c r="F81" s="44">
        <v>180</v>
      </c>
      <c r="G81" s="44">
        <f t="shared" si="0"/>
        <v>360</v>
      </c>
      <c r="L81" s="16"/>
      <c r="M81" s="16"/>
    </row>
    <row r="82" spans="1:13" ht="20.100000000000001" customHeight="1">
      <c r="A82" s="80" t="s">
        <v>614</v>
      </c>
      <c r="B82" s="70" t="s">
        <v>615</v>
      </c>
      <c r="C82" s="77" t="s">
        <v>616</v>
      </c>
      <c r="D82" s="70">
        <v>1</v>
      </c>
      <c r="E82" s="38"/>
      <c r="F82" s="44">
        <v>180</v>
      </c>
      <c r="G82" s="44">
        <f t="shared" si="0"/>
        <v>180</v>
      </c>
      <c r="L82" s="16"/>
      <c r="M82" s="16"/>
    </row>
    <row r="83" spans="1:13" ht="20.100000000000001" customHeight="1">
      <c r="A83" s="101" t="s">
        <v>617</v>
      </c>
      <c r="B83" s="70" t="s">
        <v>618</v>
      </c>
      <c r="C83" s="77" t="s">
        <v>619</v>
      </c>
      <c r="D83" s="70">
        <v>1</v>
      </c>
      <c r="E83" s="38"/>
      <c r="F83" s="44">
        <v>180</v>
      </c>
      <c r="G83" s="44">
        <f t="shared" si="0"/>
        <v>180</v>
      </c>
      <c r="L83" s="16"/>
      <c r="M83" s="16"/>
    </row>
    <row r="84" spans="1:13" ht="20.100000000000001" customHeight="1">
      <c r="A84" s="101" t="s">
        <v>620</v>
      </c>
      <c r="B84" s="82" t="s">
        <v>621</v>
      </c>
      <c r="C84" s="100" t="s">
        <v>622</v>
      </c>
      <c r="D84" s="70">
        <v>1</v>
      </c>
      <c r="E84" s="38"/>
      <c r="F84" s="44">
        <v>180</v>
      </c>
      <c r="G84" s="44">
        <f t="shared" si="0"/>
        <v>180</v>
      </c>
      <c r="L84" s="16"/>
      <c r="M84" s="16"/>
    </row>
    <row r="85" spans="1:13" ht="20.100000000000001" customHeight="1">
      <c r="A85" s="101" t="s">
        <v>623</v>
      </c>
      <c r="B85" s="82" t="s">
        <v>624</v>
      </c>
      <c r="C85" s="100" t="s">
        <v>625</v>
      </c>
      <c r="D85" s="70">
        <v>1</v>
      </c>
      <c r="E85" s="38"/>
      <c r="F85" s="44">
        <v>180</v>
      </c>
      <c r="G85" s="44">
        <f t="shared" si="0"/>
        <v>180</v>
      </c>
      <c r="L85" s="16"/>
      <c r="M85" s="16"/>
    </row>
    <row r="86" spans="1:13" ht="20.100000000000001" customHeight="1">
      <c r="A86" s="80" t="s">
        <v>626</v>
      </c>
      <c r="B86" s="82">
        <v>190703839</v>
      </c>
      <c r="C86" s="100" t="s">
        <v>627</v>
      </c>
      <c r="D86" s="70">
        <v>3</v>
      </c>
      <c r="E86" s="38"/>
      <c r="F86" s="44">
        <v>180</v>
      </c>
      <c r="G86" s="44">
        <f t="shared" si="0"/>
        <v>540</v>
      </c>
      <c r="L86" s="16"/>
      <c r="M86" s="16"/>
    </row>
    <row r="87" spans="1:13" ht="20.100000000000001" customHeight="1">
      <c r="A87" s="101" t="s">
        <v>628</v>
      </c>
      <c r="B87" s="82" t="s">
        <v>629</v>
      </c>
      <c r="C87" s="100" t="s">
        <v>630</v>
      </c>
      <c r="D87" s="70">
        <v>0</v>
      </c>
      <c r="E87" s="38"/>
      <c r="F87" s="44">
        <v>180</v>
      </c>
      <c r="G87" s="44">
        <f t="shared" si="0"/>
        <v>0</v>
      </c>
      <c r="L87" s="16"/>
      <c r="M87" s="16"/>
    </row>
    <row r="88" spans="1:13" ht="20.100000000000001" customHeight="1">
      <c r="A88" s="80" t="s">
        <v>631</v>
      </c>
      <c r="B88" s="82" t="s">
        <v>632</v>
      </c>
      <c r="C88" s="100" t="s">
        <v>633</v>
      </c>
      <c r="D88" s="70">
        <v>2</v>
      </c>
      <c r="E88" s="38"/>
      <c r="F88" s="44">
        <v>180</v>
      </c>
      <c r="G88" s="44">
        <f t="shared" ref="G88:G107" si="1">D88*F88</f>
        <v>360</v>
      </c>
      <c r="L88" s="16"/>
      <c r="M88" s="16"/>
    </row>
    <row r="89" spans="1:13" ht="20.100000000000001" customHeight="1">
      <c r="A89" s="101" t="s">
        <v>634</v>
      </c>
      <c r="B89" s="82" t="s">
        <v>635</v>
      </c>
      <c r="C89" s="100" t="s">
        <v>636</v>
      </c>
      <c r="D89" s="70">
        <v>1</v>
      </c>
      <c r="E89" s="38"/>
      <c r="F89" s="44">
        <v>180</v>
      </c>
      <c r="G89" s="44">
        <f t="shared" si="1"/>
        <v>180</v>
      </c>
      <c r="L89" s="16"/>
      <c r="M89" s="16"/>
    </row>
    <row r="90" spans="1:13" ht="20.100000000000001" customHeight="1">
      <c r="A90" s="80" t="s">
        <v>637</v>
      </c>
      <c r="B90" s="82" t="s">
        <v>638</v>
      </c>
      <c r="C90" s="100" t="s">
        <v>639</v>
      </c>
      <c r="D90" s="70">
        <v>0</v>
      </c>
      <c r="E90" s="38"/>
      <c r="F90" s="44">
        <v>180</v>
      </c>
      <c r="G90" s="44">
        <f t="shared" si="1"/>
        <v>0</v>
      </c>
      <c r="L90" s="16"/>
      <c r="M90" s="16"/>
    </row>
    <row r="91" spans="1:13" ht="20.100000000000001" customHeight="1">
      <c r="A91" s="80" t="s">
        <v>640</v>
      </c>
      <c r="B91" s="82">
        <v>190703837</v>
      </c>
      <c r="C91" s="100" t="s">
        <v>641</v>
      </c>
      <c r="D91" s="70">
        <v>3</v>
      </c>
      <c r="E91" s="38"/>
      <c r="F91" s="44">
        <v>180</v>
      </c>
      <c r="G91" s="44">
        <f t="shared" si="1"/>
        <v>540</v>
      </c>
      <c r="L91" s="16"/>
      <c r="M91" s="16"/>
    </row>
    <row r="92" spans="1:13" ht="20.100000000000001" customHeight="1">
      <c r="A92" s="80" t="s">
        <v>642</v>
      </c>
      <c r="B92" s="82" t="s">
        <v>643</v>
      </c>
      <c r="C92" s="100" t="s">
        <v>644</v>
      </c>
      <c r="D92" s="70">
        <v>0</v>
      </c>
      <c r="E92" s="38"/>
      <c r="F92" s="44">
        <v>180</v>
      </c>
      <c r="G92" s="44">
        <f t="shared" si="1"/>
        <v>0</v>
      </c>
      <c r="L92" s="16"/>
      <c r="M92" s="16"/>
    </row>
    <row r="93" spans="1:13" ht="20.100000000000001" customHeight="1">
      <c r="A93" s="102" t="s">
        <v>645</v>
      </c>
      <c r="B93" s="82" t="s">
        <v>646</v>
      </c>
      <c r="C93" s="100" t="s">
        <v>647</v>
      </c>
      <c r="D93" s="70">
        <v>3</v>
      </c>
      <c r="E93" s="38"/>
      <c r="F93" s="44">
        <v>180</v>
      </c>
      <c r="G93" s="44">
        <f t="shared" si="1"/>
        <v>540</v>
      </c>
      <c r="L93" s="16"/>
      <c r="M93" s="16"/>
    </row>
    <row r="94" spans="1:13" ht="20.100000000000001" customHeight="1">
      <c r="A94" s="80">
        <v>60020060</v>
      </c>
      <c r="B94" s="82">
        <v>190703835</v>
      </c>
      <c r="C94" s="100" t="s">
        <v>648</v>
      </c>
      <c r="D94" s="70">
        <v>3</v>
      </c>
      <c r="E94" s="38"/>
      <c r="F94" s="44">
        <v>180</v>
      </c>
      <c r="G94" s="44">
        <f t="shared" si="1"/>
        <v>540</v>
      </c>
      <c r="L94" s="16"/>
      <c r="M94" s="16"/>
    </row>
    <row r="95" spans="1:13" ht="20.100000000000001" customHeight="1">
      <c r="A95" s="120"/>
      <c r="B95" s="121"/>
      <c r="C95" s="122"/>
      <c r="D95" s="99">
        <v>46</v>
      </c>
      <c r="E95" s="38"/>
      <c r="F95" s="44"/>
      <c r="G95" s="44"/>
      <c r="L95" s="16"/>
      <c r="M95" s="16"/>
    </row>
    <row r="96" spans="1:13" ht="20.100000000000001" customHeight="1">
      <c r="A96" s="101" t="s">
        <v>681</v>
      </c>
      <c r="B96" s="82" t="s">
        <v>682</v>
      </c>
      <c r="C96" s="100" t="s">
        <v>683</v>
      </c>
      <c r="D96" s="70">
        <v>2</v>
      </c>
      <c r="E96" s="38"/>
      <c r="F96" s="44">
        <v>180</v>
      </c>
      <c r="G96" s="44">
        <f t="shared" si="1"/>
        <v>360</v>
      </c>
      <c r="L96" s="16"/>
      <c r="M96" s="16"/>
    </row>
    <row r="97" spans="1:13" ht="20.100000000000001" customHeight="1">
      <c r="A97" s="101" t="s">
        <v>684</v>
      </c>
      <c r="B97" s="82" t="s">
        <v>685</v>
      </c>
      <c r="C97" s="100" t="s">
        <v>616</v>
      </c>
      <c r="D97" s="70">
        <v>2</v>
      </c>
      <c r="E97" s="38"/>
      <c r="F97" s="44">
        <v>180</v>
      </c>
      <c r="G97" s="44">
        <f t="shared" si="1"/>
        <v>360</v>
      </c>
      <c r="L97" s="16"/>
      <c r="M97" s="16"/>
    </row>
    <row r="98" spans="1:13" ht="20.100000000000001" customHeight="1">
      <c r="A98" s="101" t="s">
        <v>686</v>
      </c>
      <c r="B98" s="82" t="s">
        <v>687</v>
      </c>
      <c r="C98" s="100" t="s">
        <v>688</v>
      </c>
      <c r="D98" s="70">
        <v>2</v>
      </c>
      <c r="E98" s="38"/>
      <c r="F98" s="44">
        <v>180</v>
      </c>
      <c r="G98" s="44">
        <f t="shared" si="1"/>
        <v>360</v>
      </c>
      <c r="L98" s="16"/>
      <c r="M98" s="16"/>
    </row>
    <row r="99" spans="1:13" ht="20.100000000000001" customHeight="1">
      <c r="A99" s="101" t="s">
        <v>689</v>
      </c>
      <c r="B99" s="82" t="s">
        <v>690</v>
      </c>
      <c r="C99" s="100" t="s">
        <v>625</v>
      </c>
      <c r="D99" s="70">
        <v>2</v>
      </c>
      <c r="E99" s="38"/>
      <c r="F99" s="44">
        <v>180</v>
      </c>
      <c r="G99" s="44">
        <f t="shared" si="1"/>
        <v>360</v>
      </c>
      <c r="L99" s="16"/>
      <c r="M99" s="16"/>
    </row>
    <row r="100" spans="1:13" ht="20.100000000000001" customHeight="1">
      <c r="A100" s="101" t="s">
        <v>691</v>
      </c>
      <c r="B100" s="82" t="s">
        <v>692</v>
      </c>
      <c r="C100" s="100" t="s">
        <v>693</v>
      </c>
      <c r="D100" s="70">
        <v>2</v>
      </c>
      <c r="E100" s="38"/>
      <c r="F100" s="44">
        <v>180</v>
      </c>
      <c r="G100" s="44">
        <f t="shared" si="1"/>
        <v>360</v>
      </c>
      <c r="L100" s="16"/>
      <c r="M100" s="16"/>
    </row>
    <row r="101" spans="1:13" ht="20.100000000000001" customHeight="1">
      <c r="A101" s="101" t="s">
        <v>694</v>
      </c>
      <c r="B101" s="82" t="s">
        <v>695</v>
      </c>
      <c r="C101" s="100" t="s">
        <v>693</v>
      </c>
      <c r="D101" s="70">
        <v>2</v>
      </c>
      <c r="E101" s="38"/>
      <c r="F101" s="44">
        <v>180</v>
      </c>
      <c r="G101" s="44">
        <f t="shared" si="1"/>
        <v>360</v>
      </c>
      <c r="L101" s="16"/>
      <c r="M101" s="16"/>
    </row>
    <row r="102" spans="1:13" ht="20.100000000000001" customHeight="1">
      <c r="A102" s="101" t="s">
        <v>696</v>
      </c>
      <c r="B102" s="82" t="s">
        <v>697</v>
      </c>
      <c r="C102" s="100" t="s">
        <v>698</v>
      </c>
      <c r="D102" s="70">
        <v>2</v>
      </c>
      <c r="E102" s="38"/>
      <c r="F102" s="44">
        <v>180</v>
      </c>
      <c r="G102" s="44">
        <f t="shared" si="1"/>
        <v>360</v>
      </c>
      <c r="L102" s="16"/>
      <c r="M102" s="16"/>
    </row>
    <row r="103" spans="1:13" ht="20.100000000000001" customHeight="1">
      <c r="A103" s="101" t="s">
        <v>699</v>
      </c>
      <c r="B103" s="82" t="s">
        <v>700</v>
      </c>
      <c r="C103" s="100" t="s">
        <v>701</v>
      </c>
      <c r="D103" s="70">
        <v>2</v>
      </c>
      <c r="E103" s="38"/>
      <c r="F103" s="44">
        <v>180</v>
      </c>
      <c r="G103" s="44">
        <f t="shared" si="1"/>
        <v>360</v>
      </c>
      <c r="L103" s="16"/>
      <c r="M103" s="16"/>
    </row>
    <row r="104" spans="1:13" ht="20.100000000000001" customHeight="1">
      <c r="A104" s="101" t="s">
        <v>702</v>
      </c>
      <c r="B104" s="82" t="s">
        <v>703</v>
      </c>
      <c r="C104" s="100" t="s">
        <v>704</v>
      </c>
      <c r="D104" s="70">
        <v>2</v>
      </c>
      <c r="E104" s="38"/>
      <c r="F104" s="44">
        <v>180</v>
      </c>
      <c r="G104" s="44">
        <f t="shared" si="1"/>
        <v>360</v>
      </c>
      <c r="L104" s="16"/>
      <c r="M104" s="16"/>
    </row>
    <row r="105" spans="1:13" ht="20.100000000000001" customHeight="1">
      <c r="A105" s="101" t="s">
        <v>705</v>
      </c>
      <c r="B105" s="82" t="s">
        <v>706</v>
      </c>
      <c r="C105" s="100" t="s">
        <v>707</v>
      </c>
      <c r="D105" s="70">
        <v>2</v>
      </c>
      <c r="E105" s="38"/>
      <c r="F105" s="44">
        <v>180</v>
      </c>
      <c r="G105" s="44">
        <f t="shared" si="1"/>
        <v>360</v>
      </c>
      <c r="L105" s="16"/>
      <c r="M105" s="16"/>
    </row>
    <row r="106" spans="1:13" ht="20.100000000000001" customHeight="1">
      <c r="A106" s="120"/>
      <c r="B106" s="121"/>
      <c r="C106" s="122"/>
      <c r="D106" s="99"/>
      <c r="E106" s="38"/>
      <c r="F106" s="44"/>
      <c r="G106" s="44">
        <f t="shared" si="1"/>
        <v>0</v>
      </c>
      <c r="L106" s="16"/>
      <c r="M106" s="16"/>
    </row>
    <row r="107" spans="1:13" ht="20.100000000000001" customHeight="1">
      <c r="A107" s="86" t="s">
        <v>377</v>
      </c>
      <c r="B107" s="86">
        <v>210228152</v>
      </c>
      <c r="C107" s="98" t="s">
        <v>378</v>
      </c>
      <c r="D107" s="70">
        <v>6</v>
      </c>
      <c r="E107" s="38"/>
      <c r="F107" s="44">
        <v>48</v>
      </c>
      <c r="G107" s="44">
        <f t="shared" si="1"/>
        <v>288</v>
      </c>
      <c r="L107" s="16"/>
      <c r="M107" s="16"/>
    </row>
    <row r="108" spans="1:13" ht="20.100000000000001" customHeight="1">
      <c r="A108" s="69"/>
      <c r="B108" s="70"/>
      <c r="C108" s="67"/>
      <c r="D108" s="75"/>
      <c r="E108" s="38"/>
      <c r="F108" s="44"/>
      <c r="G108" s="44"/>
      <c r="L108" s="16"/>
      <c r="M108" s="16"/>
    </row>
    <row r="109" spans="1:13" ht="20.100000000000001" customHeight="1">
      <c r="B109" s="50"/>
      <c r="C109" s="51"/>
      <c r="D109" s="52"/>
      <c r="F109" s="45" t="s">
        <v>34</v>
      </c>
      <c r="G109" s="46">
        <f>SUM(G24:G108)</f>
        <v>42312</v>
      </c>
    </row>
    <row r="110" spans="1:13" ht="20.100000000000001" customHeight="1">
      <c r="B110" s="50"/>
      <c r="C110" s="51"/>
      <c r="D110" s="53"/>
      <c r="F110" s="45" t="s">
        <v>35</v>
      </c>
      <c r="G110" s="46">
        <f>G109*0.12</f>
        <v>5077.4399999999996</v>
      </c>
    </row>
    <row r="111" spans="1:13" ht="20.100000000000001" customHeight="1">
      <c r="B111" s="50"/>
      <c r="C111" s="51"/>
      <c r="D111" s="52"/>
      <c r="F111" s="45" t="s">
        <v>36</v>
      </c>
      <c r="G111" s="46">
        <f>SUM(G109:G110)</f>
        <v>47389.440000000002</v>
      </c>
    </row>
    <row r="112" spans="1:13" ht="20.100000000000001" customHeight="1">
      <c r="B112" s="54"/>
      <c r="C112" s="51"/>
    </row>
    <row r="113" spans="2:4" ht="20.100000000000001" customHeight="1">
      <c r="B113" s="119" t="s">
        <v>649</v>
      </c>
      <c r="C113" s="119"/>
      <c r="D113" s="119"/>
    </row>
    <row r="114" spans="2:4" ht="20.100000000000001" customHeight="1">
      <c r="B114" s="64" t="s">
        <v>39</v>
      </c>
      <c r="C114" s="64" t="s">
        <v>40</v>
      </c>
      <c r="D114" s="64" t="s">
        <v>31</v>
      </c>
    </row>
    <row r="115" spans="2:4" ht="20.100000000000001" customHeight="1">
      <c r="B115" s="72" t="s">
        <v>650</v>
      </c>
      <c r="C115" s="77" t="s">
        <v>651</v>
      </c>
      <c r="D115" s="70">
        <v>1</v>
      </c>
    </row>
    <row r="116" spans="2:4" ht="20.100000000000001" customHeight="1">
      <c r="B116" s="72" t="s">
        <v>652</v>
      </c>
      <c r="C116" s="77" t="s">
        <v>653</v>
      </c>
      <c r="D116" s="70">
        <v>1</v>
      </c>
    </row>
    <row r="117" spans="2:4" ht="20.100000000000001" customHeight="1">
      <c r="B117" s="72" t="s">
        <v>654</v>
      </c>
      <c r="C117" s="77" t="s">
        <v>655</v>
      </c>
      <c r="D117" s="70">
        <v>1</v>
      </c>
    </row>
    <row r="118" spans="2:4" ht="20.100000000000001" customHeight="1">
      <c r="B118" s="72" t="s">
        <v>654</v>
      </c>
      <c r="C118" s="77" t="s">
        <v>656</v>
      </c>
      <c r="D118" s="70">
        <v>1</v>
      </c>
    </row>
    <row r="119" spans="2:4" ht="20.100000000000001" customHeight="1">
      <c r="B119" s="72" t="s">
        <v>657</v>
      </c>
      <c r="C119" s="77" t="s">
        <v>658</v>
      </c>
      <c r="D119" s="70">
        <v>1</v>
      </c>
    </row>
    <row r="120" spans="2:4" ht="20.100000000000001" customHeight="1">
      <c r="B120" s="72" t="s">
        <v>659</v>
      </c>
      <c r="C120" s="77" t="s">
        <v>660</v>
      </c>
      <c r="D120" s="70">
        <v>1</v>
      </c>
    </row>
    <row r="121" spans="2:4" ht="20.100000000000001" customHeight="1">
      <c r="B121" s="72" t="s">
        <v>661</v>
      </c>
      <c r="C121" s="77" t="s">
        <v>662</v>
      </c>
      <c r="D121" s="70">
        <v>1</v>
      </c>
    </row>
    <row r="122" spans="2:4" ht="20.100000000000001" customHeight="1">
      <c r="B122" s="72" t="s">
        <v>663</v>
      </c>
      <c r="C122" s="77" t="s">
        <v>664</v>
      </c>
      <c r="D122" s="70">
        <v>1</v>
      </c>
    </row>
    <row r="123" spans="2:4" ht="20.100000000000001" customHeight="1">
      <c r="B123" s="72" t="s">
        <v>665</v>
      </c>
      <c r="C123" s="77" t="s">
        <v>666</v>
      </c>
      <c r="D123" s="70">
        <v>1</v>
      </c>
    </row>
    <row r="124" spans="2:4" ht="20.100000000000001" customHeight="1">
      <c r="B124" s="72" t="s">
        <v>667</v>
      </c>
      <c r="C124" s="77" t="s">
        <v>668</v>
      </c>
      <c r="D124" s="70">
        <v>1</v>
      </c>
    </row>
    <row r="125" spans="2:4" ht="20.100000000000001" customHeight="1">
      <c r="B125" s="72" t="s">
        <v>669</v>
      </c>
      <c r="C125" s="77" t="s">
        <v>670</v>
      </c>
      <c r="D125" s="70">
        <v>1</v>
      </c>
    </row>
    <row r="126" spans="2:4" ht="20.100000000000001" customHeight="1">
      <c r="B126" s="72" t="s">
        <v>671</v>
      </c>
      <c r="C126" s="77" t="s">
        <v>672</v>
      </c>
      <c r="D126" s="70">
        <v>1</v>
      </c>
    </row>
    <row r="127" spans="2:4" ht="20.100000000000001" customHeight="1">
      <c r="B127" s="72" t="s">
        <v>673</v>
      </c>
      <c r="C127" s="77" t="s">
        <v>674</v>
      </c>
      <c r="D127" s="70">
        <v>7</v>
      </c>
    </row>
    <row r="128" spans="2:4" ht="20.100000000000001" customHeight="1">
      <c r="B128" s="72" t="s">
        <v>675</v>
      </c>
      <c r="C128" s="77" t="s">
        <v>676</v>
      </c>
      <c r="D128" s="70">
        <v>6</v>
      </c>
    </row>
    <row r="129" spans="2:4" ht="20.100000000000001" customHeight="1">
      <c r="B129" s="72" t="s">
        <v>677</v>
      </c>
      <c r="C129" s="77" t="s">
        <v>678</v>
      </c>
      <c r="D129" s="70">
        <v>1</v>
      </c>
    </row>
    <row r="130" spans="2:4" ht="20.100000000000001" customHeight="1">
      <c r="B130" s="54"/>
      <c r="C130" s="51"/>
    </row>
    <row r="131" spans="2:4" ht="20.100000000000001" customHeight="1">
      <c r="B131" s="54"/>
      <c r="C131" s="51"/>
    </row>
    <row r="132" spans="2:4" ht="20.100000000000001" customHeight="1">
      <c r="B132" s="118" t="s">
        <v>586</v>
      </c>
      <c r="C132" s="118"/>
      <c r="D132" s="56"/>
    </row>
    <row r="133" spans="2:4" ht="20.100000000000001" customHeight="1">
      <c r="B133" s="93" t="s">
        <v>31</v>
      </c>
      <c r="C133" s="94" t="s">
        <v>51</v>
      </c>
      <c r="D133" s="56"/>
    </row>
    <row r="134" spans="2:4" ht="20.100000000000001" customHeight="1">
      <c r="B134" s="95">
        <v>2</v>
      </c>
      <c r="C134" s="58" t="s">
        <v>587</v>
      </c>
      <c r="D134" s="56"/>
    </row>
    <row r="135" spans="2:4" ht="20.100000000000001" customHeight="1">
      <c r="B135" s="95">
        <v>1</v>
      </c>
      <c r="C135" s="58" t="s">
        <v>588</v>
      </c>
      <c r="D135" s="56"/>
    </row>
    <row r="136" spans="2:4" ht="20.100000000000001" customHeight="1">
      <c r="B136" s="95">
        <v>1</v>
      </c>
      <c r="C136" s="58" t="s">
        <v>589</v>
      </c>
      <c r="D136" s="56"/>
    </row>
    <row r="137" spans="2:4" ht="20.100000000000001" customHeight="1">
      <c r="B137" s="93">
        <v>4</v>
      </c>
      <c r="C137" s="58"/>
      <c r="D137" s="56"/>
    </row>
    <row r="138" spans="2:4" ht="20.100000000000001" customHeight="1">
      <c r="B138" s="95"/>
      <c r="C138" s="96"/>
      <c r="D138" s="56"/>
    </row>
    <row r="139" spans="2:4" ht="20.100000000000001" customHeight="1">
      <c r="B139" s="95"/>
      <c r="C139" s="97" t="s">
        <v>590</v>
      </c>
      <c r="D139" s="56"/>
    </row>
    <row r="140" spans="2:4" ht="20.100000000000001" customHeight="1">
      <c r="B140" s="95">
        <v>1</v>
      </c>
      <c r="C140" s="58" t="s">
        <v>591</v>
      </c>
      <c r="D140" s="56"/>
    </row>
    <row r="141" spans="2:4" ht="20.100000000000001" customHeight="1">
      <c r="B141" s="95">
        <v>1</v>
      </c>
      <c r="C141" s="58" t="s">
        <v>592</v>
      </c>
      <c r="D141" s="56"/>
    </row>
    <row r="142" spans="2:4" ht="20.100000000000001" customHeight="1">
      <c r="B142" s="95">
        <v>1</v>
      </c>
      <c r="C142" s="58" t="s">
        <v>593</v>
      </c>
      <c r="D142" s="56"/>
    </row>
    <row r="143" spans="2:4" ht="20.100000000000001" customHeight="1">
      <c r="B143" s="95">
        <v>1</v>
      </c>
      <c r="C143" s="58" t="s">
        <v>594</v>
      </c>
      <c r="D143" s="56"/>
    </row>
    <row r="144" spans="2:4" ht="20.100000000000001" customHeight="1">
      <c r="B144" s="95">
        <v>1</v>
      </c>
      <c r="C144" s="58" t="s">
        <v>595</v>
      </c>
      <c r="D144" s="56"/>
    </row>
    <row r="145" spans="2:4" ht="20.100000000000001" customHeight="1">
      <c r="B145" s="95">
        <v>4</v>
      </c>
      <c r="C145" s="96" t="s">
        <v>596</v>
      </c>
      <c r="D145" s="56"/>
    </row>
    <row r="146" spans="2:4" ht="20.100000000000001" customHeight="1">
      <c r="B146" s="93">
        <v>9</v>
      </c>
      <c r="C146" s="96"/>
      <c r="D146" s="56"/>
    </row>
    <row r="147" spans="2:4" ht="20.100000000000001" customHeight="1">
      <c r="B147" s="95"/>
      <c r="C147" s="96"/>
      <c r="D147" s="56"/>
    </row>
    <row r="148" spans="2:4" ht="20.100000000000001" customHeight="1">
      <c r="B148" s="95"/>
      <c r="C148" s="97" t="s">
        <v>597</v>
      </c>
      <c r="D148" s="56"/>
    </row>
    <row r="149" spans="2:4" ht="20.100000000000001" customHeight="1">
      <c r="B149" s="95">
        <v>1</v>
      </c>
      <c r="C149" s="58" t="s">
        <v>591</v>
      </c>
      <c r="D149" s="56"/>
    </row>
    <row r="150" spans="2:4" ht="20.100000000000001" customHeight="1">
      <c r="B150" s="95">
        <v>1</v>
      </c>
      <c r="C150" s="58" t="s">
        <v>592</v>
      </c>
      <c r="D150" s="56"/>
    </row>
    <row r="151" spans="2:4" ht="20.100000000000001" customHeight="1">
      <c r="B151" s="95">
        <v>1</v>
      </c>
      <c r="C151" s="58" t="s">
        <v>593</v>
      </c>
      <c r="D151" s="56"/>
    </row>
    <row r="152" spans="2:4" ht="20.100000000000001" customHeight="1">
      <c r="B152" s="95">
        <v>1</v>
      </c>
      <c r="C152" s="58" t="s">
        <v>594</v>
      </c>
      <c r="D152" s="56"/>
    </row>
    <row r="153" spans="2:4" ht="20.100000000000001" customHeight="1">
      <c r="B153" s="95">
        <v>1</v>
      </c>
      <c r="C153" s="58" t="s">
        <v>595</v>
      </c>
      <c r="D153" s="56"/>
    </row>
    <row r="154" spans="2:4" ht="20.100000000000001" customHeight="1">
      <c r="B154" s="95">
        <v>4</v>
      </c>
      <c r="C154" s="58" t="s">
        <v>596</v>
      </c>
      <c r="D154" s="56"/>
    </row>
    <row r="155" spans="2:4" ht="20.100000000000001" customHeight="1">
      <c r="B155" s="93">
        <v>9</v>
      </c>
      <c r="C155" s="96"/>
      <c r="D155" s="56"/>
    </row>
    <row r="156" spans="2:4" ht="20.100000000000001" customHeight="1">
      <c r="B156" s="95"/>
      <c r="C156" s="96"/>
      <c r="D156" s="55"/>
    </row>
    <row r="157" spans="2:4" ht="20.100000000000001" customHeight="1">
      <c r="B157" s="95"/>
      <c r="C157" s="97" t="s">
        <v>598</v>
      </c>
      <c r="D157" s="55"/>
    </row>
    <row r="158" spans="2:4" ht="20.100000000000001" customHeight="1">
      <c r="B158" s="95">
        <v>1</v>
      </c>
      <c r="C158" s="58" t="s">
        <v>591</v>
      </c>
      <c r="D158" s="55"/>
    </row>
    <row r="159" spans="2:4" ht="20.100000000000001" customHeight="1">
      <c r="B159" s="95">
        <v>1</v>
      </c>
      <c r="C159" s="58" t="s">
        <v>592</v>
      </c>
      <c r="D159" s="55"/>
    </row>
    <row r="160" spans="2:4" ht="20.100000000000001" customHeight="1">
      <c r="B160" s="95">
        <v>1</v>
      </c>
      <c r="C160" s="58" t="s">
        <v>593</v>
      </c>
      <c r="D160" s="55"/>
    </row>
    <row r="161" spans="2:4" ht="20.100000000000001" customHeight="1">
      <c r="B161" s="95">
        <v>1</v>
      </c>
      <c r="C161" s="58" t="s">
        <v>594</v>
      </c>
      <c r="D161" s="55"/>
    </row>
    <row r="162" spans="2:4" ht="20.100000000000001" customHeight="1">
      <c r="B162" s="95">
        <v>1</v>
      </c>
      <c r="C162" s="58" t="s">
        <v>595</v>
      </c>
      <c r="D162" s="55"/>
    </row>
    <row r="163" spans="2:4" ht="20.100000000000001" customHeight="1">
      <c r="B163" s="71">
        <v>4</v>
      </c>
      <c r="C163" s="58" t="s">
        <v>596</v>
      </c>
      <c r="D163" s="55"/>
    </row>
    <row r="164" spans="2:4" ht="20.100000000000001" customHeight="1">
      <c r="B164" s="65">
        <v>9</v>
      </c>
      <c r="C164" s="96"/>
      <c r="D164" s="55"/>
    </row>
    <row r="165" spans="2:4" ht="20.100000000000001" customHeight="1">
      <c r="B165" s="71">
        <v>1</v>
      </c>
      <c r="C165" s="58" t="s">
        <v>440</v>
      </c>
      <c r="D165" s="55"/>
    </row>
    <row r="166" spans="2:4" ht="20.100000000000001" customHeight="1">
      <c r="B166" s="71">
        <v>2</v>
      </c>
      <c r="C166" s="58" t="s">
        <v>441</v>
      </c>
      <c r="D166" s="55"/>
    </row>
    <row r="167" spans="2:4" ht="20.100000000000001" customHeight="1">
      <c r="B167" s="71">
        <v>1</v>
      </c>
      <c r="C167" s="58" t="s">
        <v>53</v>
      </c>
      <c r="D167" s="55"/>
    </row>
    <row r="168" spans="2:4" ht="20.100000000000001" customHeight="1">
      <c r="B168" s="71">
        <v>1</v>
      </c>
      <c r="C168" s="58" t="s">
        <v>442</v>
      </c>
      <c r="D168" s="55"/>
    </row>
    <row r="169" spans="2:4" ht="20.100000000000001" customHeight="1">
      <c r="B169" s="71">
        <v>1</v>
      </c>
      <c r="C169" s="58" t="s">
        <v>443</v>
      </c>
      <c r="D169" s="55"/>
    </row>
    <row r="170" spans="2:4" ht="20.100000000000001" customHeight="1">
      <c r="B170" s="65">
        <v>26</v>
      </c>
      <c r="C170" s="58"/>
      <c r="D170" s="55"/>
    </row>
    <row r="171" spans="2:4" ht="20.100000000000001" customHeight="1">
      <c r="B171" s="65"/>
      <c r="C171" s="65" t="s">
        <v>42</v>
      </c>
      <c r="D171" s="55"/>
    </row>
    <row r="172" spans="2:4" ht="20.100000000000001" customHeight="1">
      <c r="B172" s="71">
        <v>2</v>
      </c>
      <c r="C172" s="58" t="s">
        <v>444</v>
      </c>
      <c r="D172" s="55"/>
    </row>
    <row r="173" spans="2:4" ht="20.100000000000001" customHeight="1">
      <c r="B173" s="71">
        <v>1</v>
      </c>
      <c r="C173" s="58" t="s">
        <v>445</v>
      </c>
      <c r="D173" s="55"/>
    </row>
    <row r="174" spans="2:4" ht="20.100000000000001" customHeight="1">
      <c r="B174" s="71">
        <v>1</v>
      </c>
      <c r="C174" s="58" t="s">
        <v>446</v>
      </c>
      <c r="D174" s="55"/>
    </row>
    <row r="175" spans="2:4" ht="20.100000000000001" customHeight="1">
      <c r="B175" s="71">
        <v>1</v>
      </c>
      <c r="C175" s="58" t="s">
        <v>447</v>
      </c>
      <c r="D175" s="55"/>
    </row>
    <row r="176" spans="2:4" ht="20.100000000000001" customHeight="1">
      <c r="B176" s="71">
        <v>2</v>
      </c>
      <c r="C176" s="91" t="s">
        <v>448</v>
      </c>
      <c r="D176" s="55"/>
    </row>
    <row r="177" spans="2:5" ht="20.100000000000001" customHeight="1">
      <c r="B177" s="71">
        <v>2</v>
      </c>
      <c r="C177" s="58" t="s">
        <v>449</v>
      </c>
      <c r="D177" s="55"/>
    </row>
    <row r="178" spans="2:5" ht="20.100000000000001" customHeight="1">
      <c r="B178" s="71">
        <v>2</v>
      </c>
      <c r="C178" s="58" t="s">
        <v>450</v>
      </c>
      <c r="D178" s="55"/>
    </row>
    <row r="179" spans="2:5" ht="20.100000000000001" customHeight="1">
      <c r="B179" s="71">
        <v>1</v>
      </c>
      <c r="C179" s="91" t="s">
        <v>451</v>
      </c>
      <c r="D179" s="55"/>
    </row>
    <row r="180" spans="2:5" ht="20.100000000000001" customHeight="1">
      <c r="B180" s="71">
        <v>2</v>
      </c>
      <c r="C180" s="58" t="s">
        <v>452</v>
      </c>
      <c r="D180" s="55"/>
    </row>
    <row r="181" spans="2:5" ht="20.100000000000001" customHeight="1">
      <c r="B181" s="71">
        <v>1</v>
      </c>
      <c r="C181" s="58" t="s">
        <v>58</v>
      </c>
      <c r="D181" s="55"/>
    </row>
    <row r="182" spans="2:5" ht="20.100000000000001" customHeight="1">
      <c r="B182" s="65">
        <v>15</v>
      </c>
      <c r="C182" s="58"/>
      <c r="D182" s="55"/>
    </row>
    <row r="183" spans="2:5" ht="20.100000000000001" customHeight="1">
      <c r="B183" s="6"/>
      <c r="C183" s="6"/>
      <c r="D183" s="6"/>
      <c r="E183" s="6"/>
    </row>
    <row r="184" spans="2:5" ht="20.100000000000001" customHeight="1">
      <c r="B184" s="6"/>
      <c r="C184" s="6"/>
      <c r="D184" s="6"/>
      <c r="E184" s="6"/>
    </row>
    <row r="186" spans="2:5" ht="20.100000000000001" customHeight="1">
      <c r="B186" s="68" t="s">
        <v>43</v>
      </c>
      <c r="C186" s="59" t="s">
        <v>44</v>
      </c>
    </row>
    <row r="187" spans="2:5" ht="20.100000000000001" customHeight="1">
      <c r="B187" s="68"/>
      <c r="C187" s="59" t="s">
        <v>45</v>
      </c>
    </row>
    <row r="188" spans="2:5" ht="20.100000000000001" customHeight="1">
      <c r="B188" s="40"/>
      <c r="C188" s="41"/>
    </row>
    <row r="189" spans="2:5" ht="20.100000000000001" customHeight="1">
      <c r="B189" s="40"/>
      <c r="C189" s="60" t="s">
        <v>46</v>
      </c>
    </row>
    <row r="190" spans="2:5" ht="20.100000000000001" customHeight="1">
      <c r="B190" s="40"/>
      <c r="C190" s="60" t="s">
        <v>47</v>
      </c>
    </row>
    <row r="191" spans="2:5" ht="20.100000000000001" customHeight="1">
      <c r="B191" s="40"/>
      <c r="C191" s="41"/>
    </row>
    <row r="192" spans="2:5" ht="20.100000000000001" customHeight="1">
      <c r="B192" s="40"/>
      <c r="C192" s="59" t="s">
        <v>48</v>
      </c>
    </row>
    <row r="193" spans="1:3" ht="20.100000000000001" customHeight="1">
      <c r="B193" s="40"/>
      <c r="C193" s="59" t="s">
        <v>49</v>
      </c>
    </row>
    <row r="194" spans="1:3" ht="20.100000000000001" customHeight="1">
      <c r="C194" s="59" t="s">
        <v>50</v>
      </c>
    </row>
    <row r="197" spans="1:3" ht="20.100000000000001" customHeight="1" thickBot="1">
      <c r="A197" s="24" t="s">
        <v>15</v>
      </c>
      <c r="B197" s="40"/>
      <c r="C197" s="42"/>
    </row>
    <row r="198" spans="1:3" ht="20.100000000000001" customHeight="1">
      <c r="A198" s="24"/>
      <c r="B198" s="40"/>
      <c r="C198" s="41"/>
    </row>
    <row r="199" spans="1:3" ht="20.100000000000001" customHeight="1">
      <c r="A199" s="24"/>
      <c r="B199" s="23"/>
      <c r="C199" s="23"/>
    </row>
    <row r="200" spans="1:3" ht="20.100000000000001" customHeight="1" thickBot="1">
      <c r="A200" s="24" t="s">
        <v>16</v>
      </c>
      <c r="B200" s="23"/>
      <c r="C200" s="25"/>
    </row>
    <row r="201" spans="1:3" ht="20.100000000000001" customHeight="1">
      <c r="A201" s="24"/>
      <c r="B201" s="23"/>
      <c r="C201" s="23"/>
    </row>
    <row r="202" spans="1:3" ht="20.100000000000001" customHeight="1">
      <c r="A202" s="24"/>
    </row>
    <row r="203" spans="1:3" ht="20.100000000000001" customHeight="1" thickBot="1">
      <c r="A203" s="24" t="s">
        <v>17</v>
      </c>
      <c r="C203" s="27"/>
    </row>
    <row r="204" spans="1:3" ht="20.100000000000001" customHeight="1">
      <c r="A204" s="24"/>
    </row>
    <row r="205" spans="1:3" ht="20.100000000000001" customHeight="1">
      <c r="A205" s="24"/>
    </row>
    <row r="206" spans="1:3" ht="20.100000000000001" customHeight="1" thickBot="1">
      <c r="A206" s="24" t="s">
        <v>18</v>
      </c>
      <c r="C206" s="27"/>
    </row>
    <row r="207" spans="1:3" ht="20.100000000000001" customHeight="1">
      <c r="A207" s="24"/>
    </row>
    <row r="208" spans="1:3" ht="20.100000000000001" customHeight="1">
      <c r="A208" s="24"/>
    </row>
    <row r="209" spans="1:3" ht="20.100000000000001" customHeight="1" thickBot="1">
      <c r="A209" s="24" t="s">
        <v>19</v>
      </c>
      <c r="C209" s="27"/>
    </row>
  </sheetData>
  <mergeCells count="14">
    <mergeCell ref="L5:M6"/>
    <mergeCell ref="C2:C3"/>
    <mergeCell ref="D2:E2"/>
    <mergeCell ref="C4:C5"/>
    <mergeCell ref="D4:E4"/>
    <mergeCell ref="D5:E5"/>
    <mergeCell ref="A11:B11"/>
    <mergeCell ref="B132:C132"/>
    <mergeCell ref="B113:D113"/>
    <mergeCell ref="A106:C106"/>
    <mergeCell ref="A95:C95"/>
    <mergeCell ref="A41:C41"/>
    <mergeCell ref="A55:C55"/>
    <mergeCell ref="A72:C72"/>
  </mergeCells>
  <conditionalFormatting sqref="A36:A37">
    <cfRule type="duplicateValues" dxfId="0" priority="1"/>
  </conditionalFormatting>
  <pageMargins left="0.7" right="0.7" top="0.75" bottom="0.75" header="0.3" footer="0.3"/>
  <pageSetup paperSize="9" scale="4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Hoja1</vt:lpstr>
      <vt:lpstr>Hoja4</vt:lpstr>
      <vt:lpstr>Hoja1!Área_de_impresión</vt:lpstr>
      <vt:lpstr>Hoja4!Área_de_impresión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2023-11-24T01:12:49Z</cp:lastPrinted>
  <dcterms:created xsi:type="dcterms:W3CDTF">2023-01-26T13:28:36Z</dcterms:created>
  <dcterms:modified xsi:type="dcterms:W3CDTF">2023-11-24T01:13:36Z</dcterms:modified>
</cp:coreProperties>
</file>